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3\EJECUCIONES PARA PUBLICAR\"/>
    </mc:Choice>
  </mc:AlternateContent>
  <xr:revisionPtr revIDLastSave="0" documentId="13_ncr:1_{C2D7428E-1095-442F-A0C8-2AFC3ED25A8D}" xr6:coauthVersionLast="36" xr6:coauthVersionMax="36" xr10:uidLastSave="{00000000-0000-0000-0000-000000000000}"/>
  <bookViews>
    <workbookView xWindow="0" yWindow="0" windowWidth="20490" windowHeight="6945" xr2:uid="{B2CACF36-DEE6-4FE4-98BE-BEF55E239440}"/>
  </bookViews>
  <sheets>
    <sheet name="JULIO 2023" sheetId="1" r:id="rId1"/>
  </sheets>
  <externalReferences>
    <externalReference r:id="rId2"/>
  </externalReferences>
  <definedNames>
    <definedName name="_xlnm._FilterDatabase" localSheetId="0" hidden="1">'JULIO 2023'!$A$9:$U$3146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54" i="1" l="1"/>
  <c r="K2954" i="1"/>
  <c r="J2952" i="1"/>
  <c r="J2948" i="1"/>
  <c r="J2947" i="1"/>
  <c r="J2946" i="1"/>
  <c r="J2944" i="1"/>
  <c r="J2942" i="1"/>
  <c r="J2940" i="1"/>
  <c r="J2939" i="1"/>
  <c r="J2938" i="1"/>
  <c r="J2934" i="1"/>
  <c r="J2930" i="1"/>
  <c r="J2928" i="1"/>
  <c r="J2927" i="1"/>
  <c r="J2913" i="1"/>
  <c r="J2912" i="1"/>
  <c r="J2911" i="1"/>
  <c r="J2910" i="1"/>
  <c r="J2906" i="1"/>
  <c r="J2904" i="1"/>
  <c r="J2900" i="1"/>
  <c r="J2898" i="1"/>
  <c r="J2897" i="1"/>
  <c r="J2895" i="1"/>
  <c r="J2894" i="1"/>
  <c r="J2893" i="1"/>
  <c r="J2892" i="1"/>
  <c r="J2888" i="1"/>
  <c r="J2887" i="1"/>
  <c r="J2886" i="1"/>
  <c r="J2885" i="1"/>
  <c r="J2881" i="1"/>
  <c r="J2880" i="1"/>
  <c r="J2876" i="1"/>
  <c r="J2875" i="1"/>
  <c r="J2874" i="1"/>
  <c r="J2873" i="1"/>
  <c r="J2869" i="1"/>
  <c r="J2868" i="1"/>
  <c r="J2864" i="1"/>
  <c r="J2863" i="1"/>
  <c r="J2862" i="1"/>
  <c r="J2861" i="1"/>
  <c r="J2857" i="1"/>
  <c r="J2856" i="1"/>
  <c r="J2855" i="1"/>
  <c r="J2851" i="1"/>
  <c r="J2850" i="1"/>
  <c r="J2846" i="1"/>
  <c r="J2845" i="1"/>
  <c r="J2844" i="1"/>
  <c r="J2843" i="1"/>
  <c r="J2842" i="1"/>
  <c r="J2841" i="1"/>
  <c r="J2840" i="1"/>
  <c r="J2839" i="1"/>
  <c r="J2837" i="1"/>
  <c r="J2836" i="1"/>
  <c r="J2835" i="1"/>
  <c r="J2829" i="1"/>
  <c r="J2825" i="1"/>
  <c r="J2824" i="1"/>
  <c r="J2823" i="1"/>
  <c r="L2194" i="1"/>
  <c r="K2194" i="1"/>
  <c r="L2177" i="1"/>
  <c r="L2159" i="1"/>
  <c r="J2151" i="1"/>
  <c r="J2150" i="1"/>
  <c r="L2146" i="1"/>
  <c r="J2146" i="1"/>
  <c r="J2194" i="1" s="1"/>
  <c r="T1932" i="1"/>
  <c r="S1932" i="1"/>
  <c r="R1932" i="1"/>
  <c r="Q1932" i="1"/>
  <c r="P1932" i="1"/>
  <c r="O1932" i="1"/>
  <c r="N1932" i="1"/>
  <c r="M1932" i="1"/>
  <c r="U1932" i="1" s="1"/>
  <c r="L1932" i="1"/>
  <c r="K1932" i="1"/>
  <c r="I1932" i="1"/>
  <c r="H1932" i="1"/>
  <c r="G1932" i="1"/>
  <c r="F1932" i="1"/>
  <c r="E1932" i="1"/>
  <c r="D1932" i="1"/>
  <c r="J1929" i="1"/>
  <c r="J1928" i="1"/>
  <c r="J1924" i="1"/>
  <c r="J1915" i="1"/>
  <c r="J1914" i="1"/>
  <c r="J1906" i="1"/>
  <c r="J1902" i="1"/>
  <c r="J1897" i="1"/>
  <c r="J1893" i="1"/>
  <c r="J1892" i="1"/>
  <c r="J1888" i="1"/>
  <c r="J1883" i="1"/>
  <c r="J1882" i="1"/>
  <c r="J1878" i="1"/>
  <c r="J1872" i="1"/>
  <c r="J1871" i="1"/>
  <c r="J1867" i="1"/>
  <c r="J1866" i="1"/>
  <c r="J1864" i="1"/>
  <c r="J1857" i="1"/>
  <c r="J1848" i="1"/>
  <c r="J1794" i="1"/>
  <c r="J1792" i="1"/>
  <c r="J1791" i="1"/>
  <c r="J1789" i="1"/>
  <c r="J1788" i="1"/>
  <c r="J1787" i="1"/>
  <c r="J1717" i="1"/>
  <c r="J1684" i="1"/>
  <c r="J1683" i="1"/>
  <c r="J1678" i="1"/>
  <c r="J1659" i="1"/>
  <c r="J1645" i="1"/>
  <c r="J1641" i="1"/>
  <c r="J1635" i="1"/>
  <c r="J1634" i="1"/>
  <c r="J1630" i="1"/>
  <c r="J1629" i="1"/>
  <c r="J1624" i="1"/>
  <c r="J1620" i="1"/>
  <c r="J1612" i="1"/>
  <c r="J1601" i="1"/>
  <c r="K1592" i="1"/>
  <c r="L1590" i="1"/>
  <c r="L1589" i="1"/>
  <c r="J1589" i="1"/>
  <c r="L1585" i="1"/>
  <c r="L1584" i="1"/>
  <c r="L1580" i="1"/>
  <c r="L1578" i="1"/>
  <c r="L1577" i="1"/>
  <c r="L1575" i="1"/>
  <c r="J1575" i="1"/>
  <c r="L1574" i="1"/>
  <c r="J1574" i="1"/>
  <c r="L1572" i="1"/>
  <c r="L1568" i="1"/>
  <c r="J1568" i="1"/>
  <c r="L1567" i="1"/>
  <c r="L1565" i="1"/>
  <c r="J1565" i="1"/>
  <c r="L1564" i="1"/>
  <c r="L1562" i="1"/>
  <c r="J1562" i="1"/>
  <c r="L1560" i="1"/>
  <c r="J1560" i="1"/>
  <c r="L1559" i="1"/>
  <c r="J1559" i="1"/>
  <c r="L1555" i="1"/>
  <c r="J1555" i="1"/>
  <c r="L1554" i="1"/>
  <c r="L1550" i="1"/>
  <c r="L1549" i="1"/>
  <c r="J1549" i="1"/>
  <c r="L1545" i="1"/>
  <c r="J1545" i="1"/>
  <c r="L1543" i="1"/>
  <c r="J1543" i="1"/>
  <c r="L1541" i="1"/>
  <c r="L1540" i="1"/>
  <c r="L1536" i="1"/>
  <c r="L1533" i="1"/>
  <c r="L1532" i="1"/>
  <c r="L1530" i="1"/>
  <c r="L1528" i="1"/>
  <c r="L1524" i="1"/>
  <c r="L1523" i="1"/>
  <c r="L1521" i="1"/>
  <c r="L1519" i="1"/>
  <c r="L1518" i="1"/>
  <c r="J1518" i="1"/>
  <c r="L1517" i="1"/>
  <c r="L1516" i="1"/>
  <c r="L1515" i="1"/>
  <c r="J1513" i="1"/>
  <c r="J1512" i="1"/>
  <c r="J1511" i="1"/>
  <c r="J1510" i="1"/>
  <c r="J1509" i="1"/>
  <c r="J1508" i="1"/>
  <c r="J1506" i="1"/>
  <c r="J1505" i="1"/>
  <c r="J1503" i="1"/>
  <c r="J1492" i="1"/>
  <c r="J1485" i="1"/>
  <c r="J1479" i="1"/>
  <c r="J1466" i="1"/>
  <c r="J1458" i="1"/>
  <c r="J1456" i="1"/>
  <c r="J1455" i="1"/>
  <c r="J1446" i="1"/>
  <c r="J1330" i="1"/>
  <c r="J1326" i="1"/>
  <c r="J1324" i="1"/>
  <c r="J1323" i="1"/>
  <c r="J1319" i="1"/>
  <c r="J1317" i="1"/>
  <c r="J1315" i="1"/>
  <c r="J1314" i="1"/>
  <c r="J1313" i="1"/>
  <c r="J1312" i="1"/>
  <c r="J1308" i="1"/>
  <c r="J1304" i="1"/>
  <c r="J1302" i="1"/>
  <c r="J1300" i="1"/>
  <c r="J1295" i="1"/>
  <c r="J1293" i="1"/>
  <c r="J1292" i="1"/>
  <c r="J1291" i="1"/>
  <c r="J1280" i="1"/>
  <c r="J1270" i="1"/>
  <c r="J1261" i="1"/>
  <c r="J1255" i="1"/>
  <c r="K1225" i="1"/>
  <c r="J1223" i="1"/>
  <c r="J1217" i="1"/>
  <c r="J1207" i="1"/>
  <c r="J1197" i="1"/>
  <c r="J1172" i="1"/>
  <c r="L1122" i="1"/>
  <c r="L1108" i="1"/>
  <c r="L1106" i="1"/>
  <c r="L1105" i="1"/>
  <c r="L1104" i="1"/>
  <c r="L1102" i="1"/>
  <c r="L1101" i="1"/>
  <c r="L1100" i="1"/>
  <c r="L1088" i="1"/>
  <c r="L1087" i="1"/>
  <c r="L1086" i="1"/>
  <c r="L1081" i="1"/>
  <c r="L1080" i="1"/>
  <c r="L1079" i="1"/>
  <c r="J1073" i="1"/>
  <c r="L1070" i="1"/>
  <c r="L1043" i="1"/>
  <c r="L1038" i="1"/>
  <c r="J1038" i="1"/>
  <c r="L1037" i="1"/>
  <c r="J1037" i="1"/>
  <c r="L1035" i="1"/>
  <c r="J1035" i="1"/>
  <c r="L1034" i="1"/>
  <c r="J1034" i="1"/>
  <c r="L1032" i="1"/>
  <c r="L1031" i="1"/>
  <c r="L1029" i="1"/>
  <c r="J1029" i="1"/>
  <c r="L1028" i="1"/>
  <c r="L1026" i="1"/>
  <c r="L1025" i="1"/>
  <c r="L1017" i="1"/>
  <c r="L1015" i="1"/>
  <c r="L1011" i="1"/>
  <c r="L1009" i="1"/>
  <c r="J1009" i="1"/>
  <c r="J1225" i="1" s="1"/>
  <c r="L1008" i="1"/>
  <c r="L1007" i="1"/>
  <c r="L1005" i="1"/>
  <c r="L1001" i="1"/>
  <c r="L999" i="1"/>
  <c r="L995" i="1"/>
  <c r="L990" i="1"/>
  <c r="L989" i="1"/>
  <c r="L987" i="1"/>
  <c r="L986" i="1"/>
  <c r="L982" i="1"/>
  <c r="L981" i="1"/>
  <c r="L977" i="1"/>
  <c r="L974" i="1"/>
  <c r="L973" i="1"/>
  <c r="L969" i="1"/>
  <c r="L965" i="1"/>
  <c r="L961" i="1"/>
  <c r="L960" i="1"/>
  <c r="L959" i="1"/>
  <c r="L955" i="1"/>
  <c r="L953" i="1"/>
  <c r="L951" i="1"/>
  <c r="L949" i="1"/>
  <c r="L948" i="1"/>
  <c r="L946" i="1"/>
  <c r="L936" i="1"/>
  <c r="L932" i="1"/>
  <c r="L931" i="1"/>
  <c r="L927" i="1"/>
  <c r="L922" i="1"/>
  <c r="L921" i="1"/>
  <c r="L917" i="1"/>
  <c r="L916" i="1"/>
  <c r="L915" i="1"/>
  <c r="L910" i="1"/>
  <c r="L902" i="1"/>
  <c r="L898" i="1"/>
  <c r="L894" i="1"/>
  <c r="L885" i="1"/>
  <c r="K885" i="1"/>
  <c r="L861" i="1"/>
  <c r="L860" i="1"/>
  <c r="J860" i="1"/>
  <c r="L858" i="1"/>
  <c r="L857" i="1"/>
  <c r="J857" i="1"/>
  <c r="L856" i="1"/>
  <c r="L833" i="1"/>
  <c r="J821" i="1"/>
  <c r="L796" i="1"/>
  <c r="L792" i="1"/>
  <c r="L791" i="1"/>
  <c r="L789" i="1"/>
  <c r="J789" i="1"/>
  <c r="J885" i="1" s="1"/>
  <c r="L787" i="1"/>
  <c r="L785" i="1"/>
  <c r="J781" i="1"/>
  <c r="L780" i="1"/>
  <c r="J780" i="1"/>
  <c r="L459" i="1"/>
  <c r="K459" i="1"/>
  <c r="K348" i="1" s="1"/>
  <c r="J457" i="1"/>
  <c r="J443" i="1"/>
  <c r="J438" i="1"/>
  <c r="J434" i="1"/>
  <c r="J426" i="1"/>
  <c r="J421" i="1"/>
  <c r="J414" i="1"/>
  <c r="J406" i="1"/>
  <c r="J401" i="1"/>
  <c r="J390" i="1"/>
  <c r="J459" i="1" s="1"/>
  <c r="J287" i="1"/>
  <c r="J286" i="1"/>
  <c r="J284" i="1"/>
  <c r="J283" i="1"/>
  <c r="J282" i="1"/>
  <c r="L281" i="1"/>
  <c r="L279" i="1" s="1"/>
  <c r="L278" i="1" s="1"/>
  <c r="L277" i="1" s="1"/>
  <c r="J281" i="1"/>
  <c r="L276" i="1"/>
  <c r="J276" i="1"/>
  <c r="L251" i="1"/>
  <c r="L11" i="1" s="1"/>
  <c r="K251" i="1"/>
  <c r="J251" i="1"/>
  <c r="J248" i="1"/>
  <c r="J246" i="1"/>
  <c r="L239" i="1"/>
  <c r="K239" i="1"/>
  <c r="L238" i="1"/>
  <c r="K238" i="1"/>
  <c r="K11" i="1"/>
  <c r="K10" i="1" s="1"/>
  <c r="T10" i="1"/>
  <c r="S10" i="1"/>
  <c r="R10" i="1"/>
  <c r="Q10" i="1"/>
  <c r="P10" i="1"/>
  <c r="O10" i="1"/>
  <c r="N10" i="1"/>
  <c r="M10" i="1"/>
  <c r="U10" i="1" s="1"/>
  <c r="I10" i="1"/>
  <c r="H10" i="1"/>
  <c r="G10" i="1"/>
  <c r="F10" i="1"/>
  <c r="E10" i="1"/>
  <c r="D10" i="1"/>
  <c r="J2954" i="1" l="1"/>
  <c r="L1225" i="1"/>
  <c r="L348" i="1" s="1"/>
  <c r="L10" i="1" s="1"/>
  <c r="J279" i="1"/>
  <c r="J278" i="1" s="1"/>
  <c r="J277" i="1" s="1"/>
  <c r="J1592" i="1"/>
  <c r="J348" i="1" s="1"/>
  <c r="J10" i="1" s="1"/>
  <c r="J245" i="1"/>
  <c r="J239" i="1" s="1"/>
  <c r="J238" i="1" s="1"/>
  <c r="J11" i="1" s="1"/>
  <c r="L1592" i="1"/>
  <c r="J1932" i="1"/>
</calcChain>
</file>

<file path=xl/sharedStrings.xml><?xml version="1.0" encoding="utf-8"?>
<sst xmlns="http://schemas.openxmlformats.org/spreadsheetml/2006/main" count="6068" uniqueCount="3157">
  <si>
    <t>ALCALDIA DE BUCARAMANGA</t>
  </si>
  <si>
    <t>NIT - 890201222</t>
  </si>
  <si>
    <t>INFORME DE EJECUCION CONSOLIDADO DE GASTOS FUNCIONAMIENTO - DEUDA - INVERSION (VIGENCIA ACTUAL)</t>
  </si>
  <si>
    <t>A 31 DE JULIO DEL 2023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</si>
  <si>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</si>
  <si>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</si>
  <si>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</si>
  <si>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</si>
  <si>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</si>
  <si>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</si>
  <si>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</si>
  <si>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</si>
  <si>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</si>
  <si>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</si>
  <si>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</si>
  <si>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</si>
  <si>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</si>
  <si>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</si>
  <si>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</si>
  <si>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</si>
  <si>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</si>
  <si>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</si>
  <si>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</si>
  <si>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</si>
  <si>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</si>
  <si>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</si>
  <si>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</si>
  <si>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</si>
  <si>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</si>
  <si>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</si>
  <si>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</si>
  <si>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</si>
  <si>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</si>
  <si>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</si>
  <si>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</si>
  <si>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</si>
  <si>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>NO APLICA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</si>
  <si>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</si>
  <si>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</si>
  <si>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</si>
  <si>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</si>
  <si>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</si>
  <si>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</si>
  <si>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</si>
  <si>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</si>
  <si>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</si>
  <si>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</si>
  <si>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2.1.1.01.01.001..02</t>
  </si>
  <si>
    <t>HORAS EXTRAS, DOMINICALES, FESTIVOS Y RECARGOS</t>
  </si>
  <si>
    <t>2.1.1.01.01.001..02.01</t>
  </si>
  <si>
    <t>HORAS EXTRAS, DOMINICALES, FESTIVOS Y RECARGOS SEC ADMINISTRATIVA</t>
  </si>
  <si>
    <t>INGRESOS CORRIENTES DE LIBRE DESTINACION EXCEPTO EL 42% DE LIBRE DESTINACIÓN DE PROPOSITO GENERAL DE MPIOS DE CATEGORIA 4, 5 Y 6</t>
  </si>
  <si>
    <t>2.1.1.01.01.001..02.02</t>
  </si>
  <si>
    <t>HORAS EXTRAS, DOMINICALES, FESTIVOS Y RECARGOS SEC ADMINISTRATIVA SALUD</t>
  </si>
  <si>
    <t>2.1.1.01.01.001..02.03</t>
  </si>
  <si>
    <t>HORAS EXTRAS, DOMINICALES, FESTIVOS Y RECARGOS SEC ADMINISTRATIVA EDUCACION</t>
  </si>
  <si>
    <t>2.1.1.01.01.001..02.04</t>
  </si>
  <si>
    <t>HORAS EXTRAS, DOMINICALES, FESTIVOS Y RECARGOS SEC ADMINISTRATIVA UNIDAD SERVICIOS PUBLICOS</t>
  </si>
  <si>
    <t>2.1.1.01.01.001..02.05</t>
  </si>
  <si>
    <t>HORAS EXTRAS, DOMINICALES, FESTIVOS Y RECARGOS DESPACHO ALCALDE</t>
  </si>
  <si>
    <t>2.1.1.01.01.001..02.06</t>
  </si>
  <si>
    <t>HORAS EXTRAS, DOMINICALES, FESTIVOS Y RECARGOS DESPACHO ALCALDE SALUD</t>
  </si>
  <si>
    <t>2.1.1.01.01.001..02.07</t>
  </si>
  <si>
    <t>HORAS EXTRAS, DOMINICALES, FESTIVOS Y RECARGOS DESPACHO ALCALDE EDUCACION</t>
  </si>
  <si>
    <t>2.1.1.01.01.001..02.08</t>
  </si>
  <si>
    <t>HORAS EXTRAS, DOMINICALES, FESTIVOS Y RECARGOS DESPACHO ALCALDE UNIDAD DE SERVICIOS PUBLICOS</t>
  </si>
  <si>
    <t>2.1.1.01.01.001..04</t>
  </si>
  <si>
    <t>SUBSIDIO DE ALIMENTACION</t>
  </si>
  <si>
    <t/>
  </si>
  <si>
    <t>2.1.1.01.01.001..04.01</t>
  </si>
  <si>
    <t>SUBSIDIO DE ALIMENTACION SEC ADMINISTRATIVA</t>
  </si>
  <si>
    <t>2.1.1.01.01.001..04.02</t>
  </si>
  <si>
    <t>SUBSIDIO DE ALIMENTACION SEC ADMINISTRATIVA SALUD</t>
  </si>
  <si>
    <t>2.1.1.01.01.001..04.03</t>
  </si>
  <si>
    <t>SUBSIDIO DE ALIMENTACION SEC ADMINISTRATIVA EDUCACION</t>
  </si>
  <si>
    <t>2.1.1.01.01.001..04.04</t>
  </si>
  <si>
    <t>SUBSIDIO DE ALIMENTACION SEC ADMINISTRATIVA UNIDAD SERVICIOS PUBLICOS</t>
  </si>
  <si>
    <t>2.1.1.01.01.001..05</t>
  </si>
  <si>
    <t>AUXILIO DE TRANSPORTE</t>
  </si>
  <si>
    <t>2.1.1.01.01.001..05.01</t>
  </si>
  <si>
    <t>AUXILIO DE TRANSPORTE SEC ADMINISTRATIVA</t>
  </si>
  <si>
    <t>2.1.1.01.01.001..05.02</t>
  </si>
  <si>
    <t>AUXILIO DE TRANSPORTE SEC SEC ADMINISTRATIVA SALUD</t>
  </si>
  <si>
    <t>2.1.1.01.01.001..05.03</t>
  </si>
  <si>
    <t>AUXILIO DE TRANSPORTE SEC ADMINISTRATIVA EDUCACION</t>
  </si>
  <si>
    <t>2.1.1.01.01.001..05.04</t>
  </si>
  <si>
    <t>AUXILIO DE TRANSPORTE SEC ADMINISTRATIVA UNIDAD SERVICIOS PUBLICOS</t>
  </si>
  <si>
    <t>2.1.1.01.01.001.01</t>
  </si>
  <si>
    <t>SUELDO BASICO</t>
  </si>
  <si>
    <t>2.1.1.01.01.001.01..01</t>
  </si>
  <si>
    <t>2.1.1.01.01.001.01..01.01</t>
  </si>
  <si>
    <t>SUELDO BASICO SEC ADMINISTRATIVA</t>
  </si>
  <si>
    <t>2.1.1.01.01.001.01..01.02</t>
  </si>
  <si>
    <t>SUELDO BASICO SEC ADMINISTRATIVA SALUD</t>
  </si>
  <si>
    <t>2.1.1.01.01.001.01..01.03</t>
  </si>
  <si>
    <t>SUELDO BASICO SEC ADMINISTRATIVA EDUCACION</t>
  </si>
  <si>
    <t>2.1.1.01.01.001.01..01.04</t>
  </si>
  <si>
    <t>SUELDO BASICO SEC ADMINISTRATIVA UNIDAD SERVICIOS PUBLICOS</t>
  </si>
  <si>
    <t>2.1.1.01.01.001.01..01.05</t>
  </si>
  <si>
    <t>SUELDO BASICO DESPACHO ALCALDE</t>
  </si>
  <si>
    <t>2.1.1.01.01.001.01..01.06</t>
  </si>
  <si>
    <t>SUELDO BASICO DESPACHO ALCALDE SALUD</t>
  </si>
  <si>
    <t>2.1.1.01.01.001.01..01.07</t>
  </si>
  <si>
    <t>SUELDO BASICO DESPACHO ALCALDE EDUCACION</t>
  </si>
  <si>
    <t>2.1.1.01.01.001.01..01.08</t>
  </si>
  <si>
    <t>SUELDO BASICO DESPACHO ALCALDE UNIDAD DE SERVICIOS PUBLICOS</t>
  </si>
  <si>
    <t>2.1.1.01.01.001.01.01</t>
  </si>
  <si>
    <t>SUELDO BASICO SEC EDUCACION</t>
  </si>
  <si>
    <t>2.1.1.01.01.001.01.02</t>
  </si>
  <si>
    <t>SGP EDUCACION PRESTACIÓN DEL SERVICIO DOCE DOCEAVAS VIGENCIA ACTUAL</t>
  </si>
  <si>
    <t>2.1.1.01.01.001.06</t>
  </si>
  <si>
    <t>PRIMA DE SERVICIO</t>
  </si>
  <si>
    <t>2.1.1.01.01.001.06..01</t>
  </si>
  <si>
    <t>PRIMA DE SERVICIOS</t>
  </si>
  <si>
    <t>2.1.1.01.01.001.06..01.01</t>
  </si>
  <si>
    <t>PRIMA DE SERVICIOS SEC ADMINISTRATIVA</t>
  </si>
  <si>
    <t>2.1.1.01.01.001.06..01.02</t>
  </si>
  <si>
    <t>PRIMA DE SERVICIOS SEC ADMINISTRATIVA SALUD</t>
  </si>
  <si>
    <t>2.1.1.01.01.001.06..01.03</t>
  </si>
  <si>
    <t>PRIMA DE SERVICIOS SEC ADMINISTRATIVA EDUCACION</t>
  </si>
  <si>
    <t>2.1.1.01.01.001.06..01.04</t>
  </si>
  <si>
    <t>PRIMA DE SERVICIOS SEC ADMINISTRATIVA UNIDAD SERVICIOS PUBLICOS</t>
  </si>
  <si>
    <t>2.1.1.01.01.001.06..01.05</t>
  </si>
  <si>
    <t>PRIMA DE SERVICIOS DESPACHO ALCALDE</t>
  </si>
  <si>
    <t>2.1.1.01.01.001.06..01.06</t>
  </si>
  <si>
    <t>PRIMA DE SERVICIOS DESPACHO ALCALDE SALUD</t>
  </si>
  <si>
    <t>2.1.1.01.01.001.06..01.07</t>
  </si>
  <si>
    <t>PRIMA DE SERVICIOS DESPACHO ALCALDE EDUCACION</t>
  </si>
  <si>
    <t>2.1.1.01.01.001.06..01.08</t>
  </si>
  <si>
    <t>PRIMA DE SERVICIOS DESPACHO ALCALDE UNIDAD DE SERVICIOS PUBLICOS</t>
  </si>
  <si>
    <t>2.1.1.01.01.001.06.02</t>
  </si>
  <si>
    <t>PRIMA DE SERVICIO SEC EDUCACION</t>
  </si>
  <si>
    <t>2.1.1.01.01.001.07</t>
  </si>
  <si>
    <t>BONIFICACION POR SERVICIOS PRESTADOS</t>
  </si>
  <si>
    <t>2.1.1.01.01.001.07..01</t>
  </si>
  <si>
    <t>2.1.1.01.01.001.07..01.01</t>
  </si>
  <si>
    <t>BONIFICACION POR SERVICIOS PRESTADOS SEC ADMINISTRATIVA</t>
  </si>
  <si>
    <t>2.1.1.01.01.001.07..01.02</t>
  </si>
  <si>
    <t>BONIFICACION POR SERVICIOS PRESTADOS SEC ADMINISTRATIVA SALUD</t>
  </si>
  <si>
    <t>2.1.1.01.01.001.07..01.03</t>
  </si>
  <si>
    <t>BONIFICACION POR SERVICIOS PRESTADOS SEC ADMINISTRATIVA EDUCACION</t>
  </si>
  <si>
    <t>2.1.1.01.01.001.07..01.04</t>
  </si>
  <si>
    <t>BONIFICACION POR SERVICIOS PRESTADOS SEC ADMINISTRATIVA UNIDAD SERVICIOS PUBLICOS</t>
  </si>
  <si>
    <t>2.1.1.01.01.001.07..01.05</t>
  </si>
  <si>
    <t>BONIFICACION POR SERVICIOS PRESTADOS DESPACHO ALCALDE</t>
  </si>
  <si>
    <t>2.1.1.01.01.001.07..01.06</t>
  </si>
  <si>
    <t>BONIFICACION POR SERVICIOS PRESTADOS DESPACHO ALCALDE SALUD</t>
  </si>
  <si>
    <t>2.1.1.01.01.001.07..01.07</t>
  </si>
  <si>
    <t>BONIFICACION POR SERVICIOS PRESTADOS DESPACHO ALCALDE EDUCACION</t>
  </si>
  <si>
    <t>2.1.1.01.01.001.07..01.08</t>
  </si>
  <si>
    <t>BONIFICACION POR SERVICIOS PRESTADOS DESPACHO ALCALDE UNIDAD DE SERVICIOS PUBLICOS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</si>
  <si>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</si>
  <si>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</si>
  <si>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</si>
  <si>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</si>
  <si>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</si>
  <si>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</si>
  <si>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2.1.1.01.01.001.08.01..01</t>
  </si>
  <si>
    <t>2.1.1.01.01.001.08.01..01.01</t>
  </si>
  <si>
    <t>PRIMA DE NAVIDAD SEC ADMINISTRATIVA</t>
  </si>
  <si>
    <t>2.1.1.01.01.001.08.01..01.02</t>
  </si>
  <si>
    <t>PRIMA DE NAVIDAD SEC ADMINISTRATIVA SALUD</t>
  </si>
  <si>
    <t>2.1.1.01.01.001.08.01..01.03</t>
  </si>
  <si>
    <t>PRIMA DE NAVIDAD SEC ADMINISTRATIVA EDUCACION</t>
  </si>
  <si>
    <t>2.1.1.01.01.001.08.01..01.04</t>
  </si>
  <si>
    <t>PRIMA DE NAVIDAD SEC ADMINISTRATIVA UNIDAD SERVICIOS PUBLICOS</t>
  </si>
  <si>
    <t>2.1.1.01.01.001.08.01..01.05</t>
  </si>
  <si>
    <t>PRIMA DE NAVIDAD DESPACHO ALCALDE</t>
  </si>
  <si>
    <t>2.1.1.01.01.001.08.01..01.06</t>
  </si>
  <si>
    <t>PRIMA DE NAVIDAD DESPACHO ALCALDE SALUD</t>
  </si>
  <si>
    <t>2.1.1.01.01.001.08.01..01.07</t>
  </si>
  <si>
    <t>PRIMA DE NAVIDAD DESPACHO ALCALDE EDUCACION</t>
  </si>
  <si>
    <t>2.1.1.01.01.001.08.01..01.08</t>
  </si>
  <si>
    <t>PRIMA DE NAVIDAD DESPACHO ALCALDE UNIDAD DE SERVICIOS PUBLICOS</t>
  </si>
  <si>
    <t>2.1.1.01.01.001.08.01.02</t>
  </si>
  <si>
    <t>PRIMA DE NAVIDAD SEC EDUCACION</t>
  </si>
  <si>
    <t>2.1.1.01.01.001.08.02</t>
  </si>
  <si>
    <t>PRIMA DE VACACIONES</t>
  </si>
  <si>
    <t>2.1.1.01.01.001.08.02..01</t>
  </si>
  <si>
    <t>2.1.1.01.01.001.08.02..01.01</t>
  </si>
  <si>
    <t>PRIMA DE VACACIONES SEC ADMINISTRATIVA</t>
  </si>
  <si>
    <t>2.1.1.01.01.001.08.02..01.02</t>
  </si>
  <si>
    <t>PRIMA DE VACACIONES SEC ADMINISTRATIVA SALUD</t>
  </si>
  <si>
    <t>2.1.1.01.01.001.08.02..01.03</t>
  </si>
  <si>
    <t>PRIMA DE VACACIONES SEC ADMINISTRATIVA EDUCACION</t>
  </si>
  <si>
    <t>2.1.1.01.01.001.08.02..01.04</t>
  </si>
  <si>
    <t>PRIMA DE VACACIONES SEC ADMINISTRATIVA UNIDAD SERVICIOS PUBLICOS</t>
  </si>
  <si>
    <t>2.1.1.01.01.001.08.02..01.05</t>
  </si>
  <si>
    <t>PRIMA DE VACACIONES DESPACHO ALCALDE</t>
  </si>
  <si>
    <t>2.1.1.01.01.001.08.02..01.06</t>
  </si>
  <si>
    <t>PRIMA DE VACACIONES DESPACHO ALCALDE SALUD</t>
  </si>
  <si>
    <t>2.1.1.01.01.001.08.02..01.07</t>
  </si>
  <si>
    <t>PRIMA DE VACACIONES DESPACHO ALCALDE EDUCACION</t>
  </si>
  <si>
    <t>2.1.1.01.01.001.08.02..01.08</t>
  </si>
  <si>
    <t>PRIMA DE VACACIONES DESPACHO ALCALDE UNIDAD DE SERVICIOS PUBLICOS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</si>
  <si>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</si>
  <si>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</si>
  <si>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</si>
  <si>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</si>
  <si>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</si>
  <si>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</si>
  <si>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2.1.1.01.02.001..01</t>
  </si>
  <si>
    <t>2.1.1.01.02.001..01.01</t>
  </si>
  <si>
    <t>APORTES A LA SEGURIDAD SOCIAL EN PENSIONES SEC ADMINISTRATIVA</t>
  </si>
  <si>
    <t>2.1.1.01.02.001..01.02</t>
  </si>
  <si>
    <t>APORTES A LA SEGURIDAD SOCIAL EN PENSIONES SEC ADMINISTRATIVA SALUD</t>
  </si>
  <si>
    <t>2.1.1.01.02.001..01.03</t>
  </si>
  <si>
    <t>APORTES A LA SEGURIDAD SOCIAL EN PENSIONES SEC ADMINISTRATIVA EDUCACION</t>
  </si>
  <si>
    <t>2.1.1.01.02.001..01.04</t>
  </si>
  <si>
    <t>APORTES A LA SEGURIDAD SOCIAL EN PENSIONES SEC ADMINISTRATIVA UNIDAD SERVICIOS PUBLICOS</t>
  </si>
  <si>
    <t>2.1.1.01.02.001..01.05</t>
  </si>
  <si>
    <t>APORTES A LA SEGURIDAD SOCIAL EN PENSIONES DESPACHO ALCALDE</t>
  </si>
  <si>
    <t>2.1.1.01.02.001..01.06</t>
  </si>
  <si>
    <t>APORTES A LA SEGURIDAD SOCIAL EN PENSIONES DESPACHO ALCALDE SALUD</t>
  </si>
  <si>
    <t>2.1.1.01.02.001..01.07</t>
  </si>
  <si>
    <t>APORTES A LA SEGURIDAD SOCIAL EN PENSIONES DESPACHO ALCALDE EDUCACION</t>
  </si>
  <si>
    <t>2.1.1.01.02.001..01.08</t>
  </si>
  <si>
    <t>APORTES A LA SEGURIDAD SOCIAL EN PENSIONES DESPACHO ALCALDE UNIDAD DE SERVICIOS PUBLICOS</t>
  </si>
  <si>
    <t>2.1.1.01.02.001.02</t>
  </si>
  <si>
    <t>APORTES A LA SEGURIDAD SOCIAL EN PENSIONES SEC EDUCACION</t>
  </si>
  <si>
    <t>2.1.1.01.02.002</t>
  </si>
  <si>
    <t>APORTES A LA SEGURIDAD EN SALUD</t>
  </si>
  <si>
    <t>2.1.1.01.02.002..01</t>
  </si>
  <si>
    <t>2.1.1.01.02.002..01.01</t>
  </si>
  <si>
    <t>APORTES A LA SEGURIDAD SOCIAL EN SALUD SEC ADMINISTRATIVA</t>
  </si>
  <si>
    <t>2.1.1.01.02.002..01.02</t>
  </si>
  <si>
    <t>APORTES A LA SEGURIDAD SOCIAL EN SALUD SEC ADMINISTRATIVA SALUD</t>
  </si>
  <si>
    <t>2.1.1.01.02.002..01.03</t>
  </si>
  <si>
    <t>APORTES A LA SEGURIDAD SOCIAL EN SALUD SEC ADMINISTRATIVA EDUCACION</t>
  </si>
  <si>
    <t>2.1.1.01.02.002..01.04</t>
  </si>
  <si>
    <t>APORTES A LA SEGURIDAD SOCIAL EN SALUD SEC ADMINISTRATIVA UNIDAD SERVICIOS PUBLICOS</t>
  </si>
  <si>
    <t>2.1.1.01.02.002..01.05</t>
  </si>
  <si>
    <t>APORTES A LA SEGURIDAD SOCIAL EN SALUD DESPACHO ALCALDE</t>
  </si>
  <si>
    <t>2.1.1.01.02.002..01.06</t>
  </si>
  <si>
    <t>APORTES A LA SEGURIDAD SOCIAL EN SALUD DESPACHO ALCALDE SALUD</t>
  </si>
  <si>
    <t>2.1.1.01.02.002..01.07</t>
  </si>
  <si>
    <t>APORTES A LA SEGURIDAD SOCIAL EN SALUD DESPACHO ALCALDE EDUCACION</t>
  </si>
  <si>
    <t>2.1.1.01.02.002..01.08</t>
  </si>
  <si>
    <t>APORTES A LA SEGURIDAD SOCIAL EN SALUD DESPACHO ALCALDE UNIDAD DE SERVICIOS PUBLICOS</t>
  </si>
  <si>
    <t>2.1.1.01.02.002.02</t>
  </si>
  <si>
    <t>APORTES A LA SEGURIDAD EN SALUD SEC EDUCACION</t>
  </si>
  <si>
    <t>2.1.1.01.02.003</t>
  </si>
  <si>
    <t>APORTES DE CESANTIAS</t>
  </si>
  <si>
    <t>2.1.1.01.02.003..01</t>
  </si>
  <si>
    <t>2.1.1.01.02.003..01.01</t>
  </si>
  <si>
    <t>APORTES DE CESANTAS SEC ADMINISTRATIVA</t>
  </si>
  <si>
    <t>2.1.1.01.02.003..01.02</t>
  </si>
  <si>
    <t>APORTES DE CESANTIAS SEC ADMINISTRATIVA SALUD</t>
  </si>
  <si>
    <t>2.1.1.01.02.003..01.03</t>
  </si>
  <si>
    <t>APORTES DE CESANTAS SEC ADMINISTRATIVA EDUCACION</t>
  </si>
  <si>
    <t>2.1.1.01.02.003..01.04</t>
  </si>
  <si>
    <t>APORTES DE CESANTAS SEC ADMINISTRATIVA UNIDAD SERVICIOS PUBLICOS</t>
  </si>
  <si>
    <t>2.1.1.01.02.003..01.05</t>
  </si>
  <si>
    <t>APORTES DE CESANTIAS DESPACHO ALCALDE</t>
  </si>
  <si>
    <t>2.1.1.01.02.003..01.06</t>
  </si>
  <si>
    <t>APORTES DE CESANTIAS DESPACHO ALCALDE SALUD</t>
  </si>
  <si>
    <t>2.1.1.01.02.003..01.07</t>
  </si>
  <si>
    <t>APORTES DE CESANTIAS DESPACHO ALCALDE EDUCACION</t>
  </si>
  <si>
    <t>2.1.1.01.02.003..01.08</t>
  </si>
  <si>
    <t>APORTES DE CESANTIAS DESPACHO ALCALDE UNIDAD DE SERVICIOS PUBLICOS</t>
  </si>
  <si>
    <t>2.1.1.01.02.003.02</t>
  </si>
  <si>
    <t>APORTES DE CESANTIAS SEC EDUCACION</t>
  </si>
  <si>
    <t>2.1.1.01.02.004</t>
  </si>
  <si>
    <t>APORTES A CAJAS DE COMPENSACION FAMILIAR</t>
  </si>
  <si>
    <t>2.1.1.01.02.004..01</t>
  </si>
  <si>
    <t>2.1.1.01.02.004..01.01</t>
  </si>
  <si>
    <t>APORTES A CAJAS DE COMPENSACIN FAMILIAR SEC ADMINISTRATIVA</t>
  </si>
  <si>
    <t>2.1.1.01.02.004..01.02</t>
  </si>
  <si>
    <t>APORTES A CAJAS DE COMPENSACIN FAMILIAR SEC ADMINISTRATIVA SALUD</t>
  </si>
  <si>
    <t>2.1.1.01.02.004..01.03</t>
  </si>
  <si>
    <t>APORTES A CAJAS DE COMPENSACION FAMILIAR SEC ADMINISTRATIVA EDUCACION</t>
  </si>
  <si>
    <t>2.1.1.01.02.004..01.04</t>
  </si>
  <si>
    <t>APORTES A CAJAS DE COMPENSACION FAMILIAR SEC ADMINISTRATIVA UNIDAD SERVICIOS PUBLICOS</t>
  </si>
  <si>
    <t>2.1.1.01.02.004..01.05</t>
  </si>
  <si>
    <t>APORTES A CAJAS DE COMPENSACION FAMILIAR DESPACHO ALCALDE</t>
  </si>
  <si>
    <t>2.1.1.01.02.004..01.06</t>
  </si>
  <si>
    <t>APORTES A CAJAS DE COMPENSACION FAMILIAR DESPACHO ALCALDE SALUD</t>
  </si>
  <si>
    <t>2.1.1.01.02.004..01.07</t>
  </si>
  <si>
    <t>APORTES A CAJAS DE COMPENSACION FAMILIAR DESPACHO ALCALDE EDUCACION</t>
  </si>
  <si>
    <t>2.1.1.01.02.004..01.08</t>
  </si>
  <si>
    <t>APORTES A CAJAS DE COMPENSACION FAMILIAR DESPACHO ALCALDE UNIDAD DE SERVICIOS PUBLICOS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</si>
  <si>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</si>
  <si>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</si>
  <si>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</si>
  <si>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</si>
  <si>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2.1.1.01.02.005..01</t>
  </si>
  <si>
    <t>2.1.1.01.02.005..01.01</t>
  </si>
  <si>
    <t>APORTES GENERALES AL SISTEMA DE RIESGOS LABORALES SEC ADMINISTRATIVA</t>
  </si>
  <si>
    <t>2.1.1.01.02.005..01.02</t>
  </si>
  <si>
    <t>APORTES GENERALES AL SISTEMA DE RIESGOS LABORALES SEC ADMINISTRATIVA SALUD</t>
  </si>
  <si>
    <t>2.1.1.01.02.005..01.03</t>
  </si>
  <si>
    <t>APORTES GENERALES AL SISTEMA DE RIESGOS LABORALES SEC ADMINISTRATIVA EDUCACION</t>
  </si>
  <si>
    <t>2.1.1.01.02.005..01.04</t>
  </si>
  <si>
    <t>APORTES GENERALES AL SISTEMA DE RIESGOS LABORALES SEC ADMINISTRATIVA UNIDAD SERVICIOS PUBLICOS</t>
  </si>
  <si>
    <t>2.1.1.01.02.005..01.05</t>
  </si>
  <si>
    <t>APORTES GENERALES AL SISTEMA DE RIESGOS LABORALES DESPACHO ALCALDE</t>
  </si>
  <si>
    <t>2.1.1.01.02.005..01.06</t>
  </si>
  <si>
    <t>APORTES GENERALES AL SISTEMA DE RIESGOS LABORALES DESPACHO ALCALDE SALUD</t>
  </si>
  <si>
    <t>2.1.1.01.02.005..01.07</t>
  </si>
  <si>
    <t>APORTES GENERALES AL SISTEMA DE RIESGOS LABORALES DESPACHO ALCALDE EDUCACION</t>
  </si>
  <si>
    <t>2.1.1.01.02.005..01.08</t>
  </si>
  <si>
    <t>APORTES GENERALES AL SISTEMA DE RIESGOS LABORALES DESPACHO ALCALDE UNIDAD DE SERVICIOS PUBLICOS</t>
  </si>
  <si>
    <t>2.1.1.01.02.005.02</t>
  </si>
  <si>
    <t>APORTES GENERALES AL SISTEMA DE RIESGOS LABORALES SEC EDUCACION</t>
  </si>
  <si>
    <t>2.1.1.01.02.006</t>
  </si>
  <si>
    <t>APORTES AL ICBF</t>
  </si>
  <si>
    <t>2.1.1.01.02.006..01</t>
  </si>
  <si>
    <t>2.1.1.01.02.006..01.01</t>
  </si>
  <si>
    <t>APORTES AL ICBF SEC ADMINISTRATIVA</t>
  </si>
  <si>
    <t>2.1.1.01.02.006..01.02</t>
  </si>
  <si>
    <t>APORTES AL ICBF SEC ADMINISTRATIVA SALUD</t>
  </si>
  <si>
    <t>2.1.1.01.02.006..01.03</t>
  </si>
  <si>
    <t>APORTES AL ICBF SEC ADMINISTRATIVA EDUCACION</t>
  </si>
  <si>
    <t>2.1.1.01.02.006..01.04</t>
  </si>
  <si>
    <t>APORTES AL ICBF SEC ADMINISTRATIVA UNIDAD SERVICIOS PUBLICOS</t>
  </si>
  <si>
    <t>2.1.1.01.02.006..01.05</t>
  </si>
  <si>
    <t>APORTES AL ICBF DESPACHO ALCALDE</t>
  </si>
  <si>
    <t>2.1.1.01.02.006..01.06</t>
  </si>
  <si>
    <t>APORTES AL ICBF DESPACHO ALCALDE SALUD</t>
  </si>
  <si>
    <t>2.1.1.01.02.006..01.07</t>
  </si>
  <si>
    <t>APORTES AL ICBF DESPACHO ALCALDE EDUCACION</t>
  </si>
  <si>
    <t>2.1.1.01.02.006..01.08</t>
  </si>
  <si>
    <t>APORTES AL ICBF DESPACHO ALCALDE UNIDAD DE SERVICIOS PUBLICOS</t>
  </si>
  <si>
    <t>2.1.1.01.02.006.02</t>
  </si>
  <si>
    <t>APORTES AL ICBF SEC EDUCACION</t>
  </si>
  <si>
    <t>2.1.1.01.02.007</t>
  </si>
  <si>
    <t>APORTES AL SENA</t>
  </si>
  <si>
    <t>2.1.1.01.02.007..01</t>
  </si>
  <si>
    <t>2.1.1.01.02.007..01.01</t>
  </si>
  <si>
    <t>APORTES AL SENA SEC ADMINISTRATIVA</t>
  </si>
  <si>
    <t>2.1.1.01.02.007..01.02</t>
  </si>
  <si>
    <t>APORTES AL SENA SEC ADMINISTRATIVA SALUD</t>
  </si>
  <si>
    <t>2.1.1.01.02.007..01.03</t>
  </si>
  <si>
    <t>APORTES AL SENA SEC ADMINISTRATIVA EDUCACION</t>
  </si>
  <si>
    <t>2.1.1.01.02.007..01.04</t>
  </si>
  <si>
    <t>APORTES AL SENA SEC ADMINISTRATIVA UNIDAD SERVICIOS PUBLICOS</t>
  </si>
  <si>
    <t>2.1.1.01.02.007..01.05</t>
  </si>
  <si>
    <t>APORTES AL SENA DESPACHO ALCALDE</t>
  </si>
  <si>
    <t>2.1.1.01.02.007..01.06</t>
  </si>
  <si>
    <t>APORTES AL SENA DESPACHO ALCALDE SALUD</t>
  </si>
  <si>
    <t>2.1.1.01.02.007..01.07</t>
  </si>
  <si>
    <t>APORTES AL SENA DESPACHO ALCALDE EDUCACION</t>
  </si>
  <si>
    <t>2.1.1.01.02.007..01.08</t>
  </si>
  <si>
    <t>APORTES AL SENA DESPACHO ALCALDE UNIDAD DE SERVICIOS PUBLICOS</t>
  </si>
  <si>
    <t>2.1.1.01.02.007.02</t>
  </si>
  <si>
    <t>APORTES AL SENA SEC EDUCACION</t>
  </si>
  <si>
    <t>2.1.1.01.02.008</t>
  </si>
  <si>
    <t>APORTES A LA ESAP</t>
  </si>
  <si>
    <t>2.1.1.01.02.008..01</t>
  </si>
  <si>
    <t>2.1.1.01.02.008..01.01</t>
  </si>
  <si>
    <t>APORTES A LA ESAP SEC ADMINISTRATIVA</t>
  </si>
  <si>
    <t>2.1.1.01.02.008..01.02</t>
  </si>
  <si>
    <t>APORTES A LA ESAP SEC ADMINISTRATIVA SALUD</t>
  </si>
  <si>
    <t>2.1.1.01.02.008..01.03</t>
  </si>
  <si>
    <t>APORTES A LA ESAP SEC ADMINISTRATIVA EDUCACION</t>
  </si>
  <si>
    <t>2.1.1.01.02.008..01.04</t>
  </si>
  <si>
    <t>APORTES A LA ESAP SEC ADMINISTRATIVA UNIDAD SERVICIOS PUBLICOS</t>
  </si>
  <si>
    <t>2.1.1.01.02.008..01.05</t>
  </si>
  <si>
    <t>APORTES A LA ESAP DESPACHO ALCALDE</t>
  </si>
  <si>
    <t>2.1.1.01.02.008..01.06</t>
  </si>
  <si>
    <t>APORTES A LA ESAP DESPACHO ALCALDE SALUD</t>
  </si>
  <si>
    <t>2.1.1.01.02.008..01.07</t>
  </si>
  <si>
    <t>APORTES A LA ESAP DESPACHO ALCALDE EDUCACION</t>
  </si>
  <si>
    <t>2.1.1.01.02.008..01.08</t>
  </si>
  <si>
    <t>APORTES A LA ESAP DESPACHO ALCALDE UNIDAD DE SERVICIOS PUBLICOS</t>
  </si>
  <si>
    <t>2.1.1.01.02.008.02</t>
  </si>
  <si>
    <t>APORTES A LA ESAP SEC EDUCACION</t>
  </si>
  <si>
    <t>2.1.1.01.02.009</t>
  </si>
  <si>
    <t>APORTES A ESCUELAS INDUSTRIALES E INSTITUTOS TECNICOS</t>
  </si>
  <si>
    <t>2.1.1.01.02.009..01</t>
  </si>
  <si>
    <t>2.1.1.01.02.009..01.01</t>
  </si>
  <si>
    <t>APORTES A ESCUELAS INDUSTRIALES E INSTITUTOS TECNICOS SEC ADMINISTRATIVA</t>
  </si>
  <si>
    <t>2.1.1.01.02.009..01.02</t>
  </si>
  <si>
    <t>APORTES A ESCUELAS INDUSTRIALES E INSTITUTOS TECNICOS SEC ADMINISTRATIVA SALUD</t>
  </si>
  <si>
    <t>2.1.1.01.02.009..01.03</t>
  </si>
  <si>
    <t>APORTES A ESCUELAS INDUSTRIALES E INSTITUTOS TECNICOS SEC ADMINISTRATIVA EDUCACION</t>
  </si>
  <si>
    <t>2.1.1.01.02.009..01.04</t>
  </si>
  <si>
    <t>APORTES A ESCUELAS INDUSTRIALES E INSTITUTOS TECNICOS SEC ADMINISTRATIVA UNIDAD SERVICIOS PUBLICOS</t>
  </si>
  <si>
    <t>2.1.1.01.02.009..01.05</t>
  </si>
  <si>
    <t>APORTES A ESCUELAS INDUSTRIALES E INSTITUTOS TECNICOS DESPACHO ALCALDE</t>
  </si>
  <si>
    <t>2.1.1.01.02.009..01.06</t>
  </si>
  <si>
    <t>APORTES A ESCUELAS INDUSTRIALES E INSTITUTOS TECNICOS DESPACHO ALCALDE SALUD</t>
  </si>
  <si>
    <t>2.1.1.01.02.009..01.07</t>
  </si>
  <si>
    <t>APORTES A ESCUELAS INDUSTRIALES E INSTITUTOS TECNICOS DESPACHO ALCALDE EDUCACION</t>
  </si>
  <si>
    <t>2.1.1.01.02.009..01.08</t>
  </si>
  <si>
    <t>APORTES A ESCUELAS INDUSTRIALES E INSTITUTOS TECNICOS DESPACHO ALCALDE UNIDAD DE SERVICIOS PUBLICOS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</si>
  <si>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</si>
  <si>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</si>
  <si>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</si>
  <si>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</si>
  <si>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2.1.1.01.03..003</t>
  </si>
  <si>
    <t>BONIFICACION DE DIRECCION PARA GOBERNADORES Y ALCALDES</t>
  </si>
  <si>
    <t>2.1.1.01.03..003.05</t>
  </si>
  <si>
    <t>BONIFICACION DE DIRECCION PARA GOBERNADORES Y ALCALDES DESPACHO ALCALDE</t>
  </si>
  <si>
    <t>2.1.1.01.03..004</t>
  </si>
  <si>
    <t>BONIFICACION DE GESTION TERRITORIAL PARA ALCALDES</t>
  </si>
  <si>
    <t>2.1.1.01.03..004.05</t>
  </si>
  <si>
    <t>BONIFICACION DE GESTION TERRITORIAL PARA ALCALDES DESPACHO ALCALDE</t>
  </si>
  <si>
    <t>2.1.1.01.03..007</t>
  </si>
  <si>
    <t>HONORARIOS EDILES</t>
  </si>
  <si>
    <t>2.1.1.01.03..007.01</t>
  </si>
  <si>
    <t>HONORARIOS EDILES SEC ADMINISTRATIVA</t>
  </si>
  <si>
    <t>2.1.1.01.03..016</t>
  </si>
  <si>
    <t>PRIMA DE COSTO DE VIDA</t>
  </si>
  <si>
    <t>2.1.1.01.03..016.01</t>
  </si>
  <si>
    <t>PRIMA DE COSTO DE VIDA SEC ADMINISTRATIVA</t>
  </si>
  <si>
    <t>2.1.1.01.03..019</t>
  </si>
  <si>
    <t>PRIMA DE CLIMA O PRIMA DE CALOR</t>
  </si>
  <si>
    <t>2.1.1.01.03..019.01</t>
  </si>
  <si>
    <t>PRIMA DE CLIMA O PRIMA DE CALOR SEC ADMINISTRATIVA</t>
  </si>
  <si>
    <t>2.1.1.01.03..069</t>
  </si>
  <si>
    <t>APOYO DE SOSTENIMIENTO APRENDICES SENA</t>
  </si>
  <si>
    <t>2.1.1.01.03..069.01</t>
  </si>
  <si>
    <t>APOYO DE SOSTENIMIENTO APRENDICES SENA SEC ADMINISTRATIVA</t>
  </si>
  <si>
    <t>2.1.1.01.03.001</t>
  </si>
  <si>
    <t>2.1.1.01.03.001.01</t>
  </si>
  <si>
    <t>VACACIONES</t>
  </si>
  <si>
    <t>2.1.1.01.03.001.01..01</t>
  </si>
  <si>
    <t>2.1.1.01.03.001.01..01.01</t>
  </si>
  <si>
    <t>VACACIONES SEC ADMINISTRATIVA</t>
  </si>
  <si>
    <t>2.1.1.01.03.001.01..01.02</t>
  </si>
  <si>
    <t>VACACIONES SEC ADMINISTRATIVA SALUD</t>
  </si>
  <si>
    <t>2.1.1.01.03.001.01..01.03</t>
  </si>
  <si>
    <t>VACACIONES SEC ADMINISTRATIVA EDUCACION</t>
  </si>
  <si>
    <t>2.1.1.01.03.001.01..01.04</t>
  </si>
  <si>
    <t>VACACIONES SEC ADMINISTRATIVA UNIDAD SERVICIOS PUBLICOS</t>
  </si>
  <si>
    <t>2.1.1.01.03.001.01..01.05</t>
  </si>
  <si>
    <t>VACACIONES DESPACHO ALCALDE</t>
  </si>
  <si>
    <t>2.1.1.01.03.001.01..01.06</t>
  </si>
  <si>
    <t>VACACIONES DESPACHO ALCALDE SALUD</t>
  </si>
  <si>
    <t>2.1.1.01.03.001.01..01.07</t>
  </si>
  <si>
    <t>VACACIONES DESPACHO ALCALDE EDUCACION</t>
  </si>
  <si>
    <t>2.1.1.01.03.001.01..01.08</t>
  </si>
  <si>
    <t>VACACIONES DESPACHO ALCALDE UNIDAD DE SERVICIOS PUBLICOS</t>
  </si>
  <si>
    <t>2.1.1.01.03.001.01.02</t>
  </si>
  <si>
    <t>VACACIONES SEC EDUCACION</t>
  </si>
  <si>
    <t>2.1.1.01.03.001.02</t>
  </si>
  <si>
    <t>INDENMIZACION POR VACACIONES</t>
  </si>
  <si>
    <t>2.1.1.01.03.001.02..01</t>
  </si>
  <si>
    <t>2.1.1.01.03.001.02..01.01</t>
  </si>
  <si>
    <t>INDEMNIZACION POR VACACIONES SEC ADMINISTRATIVA</t>
  </si>
  <si>
    <t>2.1.1.01.03.001.02..01.02</t>
  </si>
  <si>
    <t>INDEMNIZACION POR VACACIONES SEC ADMINISTRATIVA SALUD</t>
  </si>
  <si>
    <t>2.1.1.01.03.001.02..01.03</t>
  </si>
  <si>
    <t>INDEMNIZACIN POR VACACIONES SEC ADMINISTRATIVA EDUCACION</t>
  </si>
  <si>
    <t>2.1.1.01.03.001.02..01.04</t>
  </si>
  <si>
    <t>INDEMNIZACION POR VACACIONES SEC ADMINISTRATIVA UNIDAD SERVICIOS PUBLICOS</t>
  </si>
  <si>
    <t>2.1.1.01.03.001.02..01.05</t>
  </si>
  <si>
    <t>INDEMNIZACION POR VACACIONES DESPACHO ALCALDE</t>
  </si>
  <si>
    <t>2.1.1.01.03.001.02..01.06</t>
  </si>
  <si>
    <t>INDEMNIZACION POR VACACIONES DESPACHO ALCALDE SALUD</t>
  </si>
  <si>
    <t>2.1.1.01.03.001.02..01.07</t>
  </si>
  <si>
    <t>INDEMNIZACION POR VACACIONES DESPACHO ALCALDE EDUCACION</t>
  </si>
  <si>
    <t>2.1.1.01.03.001.02..01.08</t>
  </si>
  <si>
    <t>INDEMNIZACION POR VACACIONES DESPACHO ALCALDE UNIDAD DE SERVICIOS PUBLICOS</t>
  </si>
  <si>
    <t>2.1.1.01.03.001.03</t>
  </si>
  <si>
    <t>BONIFICACION ESPECIAL DE RECREACION</t>
  </si>
  <si>
    <t>2.1.1.01.03.001.03..01</t>
  </si>
  <si>
    <t>2.1.1.01.03.001.03..01.01</t>
  </si>
  <si>
    <t>BONIFICACION ESPECIAL DE RECREACION SEC ADMINISTRATIVA</t>
  </si>
  <si>
    <t>2.1.1.01.03.001.03..01.02</t>
  </si>
  <si>
    <t>BONIFICACION ESPECIAL DE RECREACION SEC ADMINISTRATIVA SALUD</t>
  </si>
  <si>
    <t>2.1.1.01.03.001.03..01.03</t>
  </si>
  <si>
    <t>BONIFICACION ESPECIAL DE RECREACION SEC ADMINISTRATIVA EDUCACION</t>
  </si>
  <si>
    <t>2.1.1.01.03.001.03..01.04</t>
  </si>
  <si>
    <t>BONIFICACION ESPECIAL DE RECREACION SEC ADMINISTRATIVA UNIDAD SERVICIOS PUBLICOS</t>
  </si>
  <si>
    <t>2.1.1.01.03.001.03..01.05</t>
  </si>
  <si>
    <t>BONIFICACION ESPECIAL DE RECREACION DESPACHO ALCALDE</t>
  </si>
  <si>
    <t>2.1.1.01.03.001.03..01.06</t>
  </si>
  <si>
    <t>BONIFICACION ESPECIAL DE RECREACION DESPACHO ALCALDE SALUD</t>
  </si>
  <si>
    <t>2.1.1.01.03.001.03..01.07</t>
  </si>
  <si>
    <t>BONIFICACION ESPECIAL DE RECREACION DESPACHO ALCALDE EDUCACION</t>
  </si>
  <si>
    <t>2.1.1.01.03.001.03..01.08</t>
  </si>
  <si>
    <t>BONIFICACION ESPECIAL DE RECREACION DESPACHO ALCALDE UNIDAD DE SERVICIOS PUBLICOS</t>
  </si>
  <si>
    <t>2.1.1.01.03.001.03.02</t>
  </si>
  <si>
    <t>BONIFICACION ESPECIAL DE RECREACION SEC EDUCACION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</si>
  <si>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</si>
  <si>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</si>
  <si>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</si>
  <si>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</si>
  <si>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</si>
  <si>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</si>
  <si>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</si>
  <si>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</si>
  <si>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</si>
  <si>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</si>
  <si>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</si>
  <si>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</si>
  <si>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2.1.2.02.01.006</t>
  </si>
  <si>
    <t>SERVICIOS DE ALOJAMIENTO, SERVICIOS DE SUMINISTRO DE COMIDAS Y BEBIDAS, SERVICIOS DE TRANSPORTE Y SERVICIOS DE DISTRIBUCIN DE ELECTRICIDAD, GAS Y AGUA (CARPA TARIMA)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</si>
  <si>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</si>
  <si>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</si>
  <si>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</si>
  <si>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</si>
  <si>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</si>
  <si>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</si>
  <si>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</si>
  <si>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</si>
  <si>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</si>
  <si>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</si>
  <si>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</si>
  <si>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</si>
  <si>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</si>
  <si>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</si>
  <si>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</si>
  <si>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</si>
  <si>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</si>
  <si>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</si>
  <si>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</si>
  <si>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</t>
  </si>
  <si>
    <t>15% DE  MULTAS AL CÓDIGO NACIONAL DE POLICÍA Y CONVIVENCIA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</si>
  <si>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</si>
  <si>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</si>
  <si>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</si>
  <si>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</si>
  <si>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</si>
  <si>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</si>
  <si>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</si>
  <si>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</si>
  <si>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</si>
  <si>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</si>
  <si>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</si>
  <si>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</si>
  <si>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</si>
  <si>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</si>
  <si>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</si>
  <si>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</si>
  <si>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</si>
  <si>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</si>
  <si>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</si>
  <si>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</si>
  <si>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</si>
  <si>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</si>
  <si>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</si>
  <si>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</si>
  <si>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</si>
  <si>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</si>
  <si>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</si>
  <si>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</si>
  <si>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</si>
  <si>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</si>
  <si>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</si>
  <si>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</si>
  <si>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</si>
  <si>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</si>
  <si>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</si>
  <si>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</si>
  <si>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</si>
  <si>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</si>
  <si>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URBANA</t>
  </si>
  <si>
    <t>SOBRETASA O PARTICIPACION AMBIENTAL</t>
  </si>
  <si>
    <t>2.1.3.05.04.001.13.01.02</t>
  </si>
  <si>
    <t>RURAL</t>
  </si>
  <si>
    <t>2.1.3.05.04.001.13.01.03</t>
  </si>
  <si>
    <t>SOBRETASA AMBIENTAL VIGENCIA ANTERIOR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</si>
  <si>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</si>
  <si>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</si>
  <si>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</si>
  <si>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</si>
  <si>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</si>
  <si>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</si>
  <si>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</si>
  <si>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</si>
  <si>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</si>
  <si>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</t>
  </si>
  <si>
    <t>2.1.3.07.02.001.02.276</t>
  </si>
  <si>
    <t>RETIRO FONPET PARA EL PAGO DE OBLIGACIONES PENSIONALES CORRIENTES 276</t>
  </si>
  <si>
    <t>RETIRO FONPET PARA PAGO DE MESADAS PENSIONALES</t>
  </si>
  <si>
    <t>2.1.3.07.02.001.02.286</t>
  </si>
  <si>
    <t>TRANSFERENCIAS DE OTRAS ENTIDADES PARA PAGO DE PENSIONES 286</t>
  </si>
  <si>
    <t>TRANSFERENCIAS DE OTRAS ENTIDADES PARA PAGO DE PENSIONES Y/O CESANTÍAS</t>
  </si>
  <si>
    <t>2.1.3.07.02.001.02.301</t>
  </si>
  <si>
    <t>MESADAS PENSIONALES A CARGO DE LA ENTIDAD (DE PENSIONES) 301</t>
  </si>
  <si>
    <t>2.1.3.07.02.001.02.303</t>
  </si>
  <si>
    <t>MESADAS PENSIONALES A CARGO DE LA ENTIDAD (DE PENSIONES) 303</t>
  </si>
  <si>
    <t>RENDIMIENTOS FINANCIEROS FORZOSA INVERSIÓN</t>
  </si>
  <si>
    <t>2.1.3.07.02.002</t>
  </si>
  <si>
    <t>CUOTAS PARTES PENSIONALES (DE PENSIONES)</t>
  </si>
  <si>
    <t>2.1.3.07.02.002.02</t>
  </si>
  <si>
    <t>TRANSFERENCIA CUOTAS PARTES Y BONOS PENSIONALES 246</t>
  </si>
  <si>
    <t>CUOTAS PARTES PENSIONALES TRANSFERIDAS POR OTRAS ENTIDADES</t>
  </si>
  <si>
    <t>2.1.3.07.02.002.03</t>
  </si>
  <si>
    <t>TRANSFERENCIA CUOTAS PARTES Y BONOS PENSIONALES VIGENCIA ANTERIOR 546</t>
  </si>
  <si>
    <t>2.1.3.07.02.012</t>
  </si>
  <si>
    <t>AUXILIOS FUNERARIOS</t>
  </si>
  <si>
    <t>2.1.3.07.02.012.02</t>
  </si>
  <si>
    <t>AUXILIOS FUNERARIOS A CARGO DE LA ENTIDAD 201</t>
  </si>
  <si>
    <t>2.1.3.07.02.012.03</t>
  </si>
  <si>
    <t>AUXILIOS FUNERARIOS A CARGO DE LA ENTIDAD 546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</si>
  <si>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</si>
  <si>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</si>
  <si>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</si>
  <si>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</si>
  <si>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</si>
  <si>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</si>
  <si>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</si>
  <si>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</si>
  <si>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</si>
  <si>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</si>
  <si>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</si>
  <si>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</si>
  <si>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</si>
  <si>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</si>
  <si>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</si>
  <si>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</si>
  <si>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</si>
  <si>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</si>
  <si>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</si>
  <si>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</si>
  <si>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</si>
  <si>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</si>
  <si>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</si>
  <si>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2.1.7.06.02.4599002.02</t>
  </si>
  <si>
    <t>2.1.7.06.02.4599002.02.601</t>
  </si>
  <si>
    <t>SERVICIO DE SANEAMIENTO FISCAL DESPACHO ALCALDE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</si>
  <si>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</si>
  <si>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</si>
  <si>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</si>
  <si>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</si>
  <si>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</si>
  <si>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</si>
  <si>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</si>
  <si>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</si>
  <si>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</si>
  <si>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</si>
  <si>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</si>
  <si>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</si>
  <si>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</si>
  <si>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</si>
  <si>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</si>
  <si>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</si>
  <si>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</si>
  <si>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</si>
  <si>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</si>
  <si>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RECURSOS PROPIOS 201</t>
  </si>
  <si>
    <t>2.1.8.04.01.229</t>
  </si>
  <si>
    <t>CUOTA DE FISCALIZACION Y AUDITAJE 229</t>
  </si>
  <si>
    <t xml:space="preserve">OTRAS FUENTES DIFERENTES A LAS ANTERIORES
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</si>
  <si>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</si>
  <si>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</si>
  <si>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</si>
  <si>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</si>
  <si>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</si>
  <si>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</si>
  <si>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</si>
  <si>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</si>
  <si>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</si>
  <si>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</si>
  <si>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</si>
  <si>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</si>
  <si>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</si>
  <si>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</si>
  <si>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</si>
  <si>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</si>
  <si>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</si>
  <si>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</si>
  <si>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</si>
  <si>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</si>
  <si>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</si>
  <si>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</si>
  <si>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</si>
  <si>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</si>
  <si>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</si>
  <si>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</si>
  <si>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</si>
  <si>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</si>
  <si>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</si>
  <si>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</si>
  <si>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</si>
  <si>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</si>
  <si>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</si>
  <si>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</si>
  <si>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</si>
  <si>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</si>
  <si>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</si>
  <si>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</si>
  <si>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</si>
  <si>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</si>
  <si>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</si>
  <si>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</si>
  <si>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</si>
  <si>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</si>
  <si>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</si>
  <si>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</si>
  <si>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</si>
  <si>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2.2.2.05.01.219</t>
  </si>
  <si>
    <t>ESTAMPILLA PROCULTURA</t>
  </si>
  <si>
    <t>2.2.2.05.01.220</t>
  </si>
  <si>
    <t>ESTAMPILLA PARA EL BIENESTAR DEL ADULTO MAYOR MUNICIPAL 220</t>
  </si>
  <si>
    <t>2.2.2.05.01.246</t>
  </si>
  <si>
    <t>2.2.2.05.01.519</t>
  </si>
  <si>
    <t>ESTAMPILLA PRO CULTURA VIGENCIA ANTERIOR 519</t>
  </si>
  <si>
    <t>2.2.2.05.01.520</t>
  </si>
  <si>
    <t>ESTAMPILLA MUNICIPAL PARA EL BIENESTAR DEL ADULTO MAYOR VIGENCIA ANTERIOR 520</t>
  </si>
  <si>
    <t>2.2.2.05.01.546</t>
  </si>
  <si>
    <t>TRANSFERENCIA CUOTAS PARTES Y BONOS PENSIONALES 546</t>
  </si>
  <si>
    <t>TOTAL INVERSION</t>
  </si>
  <si>
    <t>SECRETARIA ADMINISTRATIVA INVERSION</t>
  </si>
  <si>
    <t>ADQUISICION DE ACTIVOS NO FINANCIEROS</t>
  </si>
  <si>
    <t>ACTIVOS FIJOS</t>
  </si>
  <si>
    <t>ACTIVOS FIJOS NO CLASIFICADOS COMO MAQUINARIA Y EQUIPO</t>
  </si>
  <si>
    <t>MUEBLES, INSTRUMENTOS MUSICALES, ARTICULOS DE DEPORTE Y ANTIGUEDADES</t>
  </si>
  <si>
    <t>MUEBLES</t>
  </si>
  <si>
    <t>OTROS MUEBLES N.C.P.</t>
  </si>
  <si>
    <t>SERVICIO DE GESTION DOCUMENTAL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</si>
  <si>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</si>
  <si>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</si>
  <si>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</si>
  <si>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</si>
  <si>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SEDES ADECUADAS</t>
  </si>
  <si>
    <t>SEDES ADECUADAS SILLAS METALICAS GIRATORIAS</t>
  </si>
  <si>
    <t>2.3.2.02.01.003.4599011.3811106.201</t>
  </si>
  <si>
    <t>SEDES ADECUADAS 201</t>
  </si>
  <si>
    <t>SEDES ADECUADAS DIVISIONES, MDULOS METLICOS PARA OFICINA Y USOS ANLOGOS</t>
  </si>
  <si>
    <t>2.3.2.02.01.003.4599011.3812107.201</t>
  </si>
  <si>
    <t>SEDES ADECUADAS MESAS DE MADERA PARA OFICINA</t>
  </si>
  <si>
    <t>2.3.2.02.01.003.4599011.3812202.201</t>
  </si>
  <si>
    <t>SERVICIO DE ZONAS DIGITALES</t>
  </si>
  <si>
    <t>SERVICIO DE ZONAS DIGITALES CABLES Y ALAMBRES AISLADOS PARA INSTALACIONES ELECTRICAS</t>
  </si>
  <si>
    <t>2.3.2.02.01.004.2301079.4634003.201</t>
  </si>
  <si>
    <t>SERVICIOS DE ZONAS DIGITALES 201</t>
  </si>
  <si>
    <t>SERVICIO DE CONTENIDOS AUDIOVISUALES</t>
  </si>
  <si>
    <t>SERVICIO DE CONTENIDOS AUDIOVISUALES MICRFONOS</t>
  </si>
  <si>
    <t>2.3.2.02.01.004.2302089.4733001.201</t>
  </si>
  <si>
    <t>SERVICIO DE CONTENIDOS AUDIOVISUALES 201</t>
  </si>
  <si>
    <t>PARTES Y ACCESORIOS N.C.P. PARA APARATOS Y ELEMENTOS PARA RADIO Y TELEVISIN.</t>
  </si>
  <si>
    <t>2.3.2.02.01.004.2302089.4740299.201</t>
  </si>
  <si>
    <t>GOBIERNO TERRITORIAL FORTALECIMIENTO A LA GESTION Y DIRECCION DE LA ADMINISTRACION PUBLICA TERRITORIAL SERVICIOS TECNOLOGICOS</t>
  </si>
  <si>
    <t>SERVICIOS TECNOLOGICOS OTRAS MAQUINAS DE PROCESAMIENTO AUTOMATICO DE DATOS QUE CONTENGAN O NO UNA O DOS DE LAS SIGUIENTES TIPOS DE UNIDADES UNIDADES DE ALMACENAMIENTO UNIDADES DE ENTRADA UNIDADES DE SALIDA</t>
  </si>
  <si>
    <t>2.3.2.02.01.004.4599007.45250.201</t>
  </si>
  <si>
    <t>SERVICIOS TECNOLOGICOS 201</t>
  </si>
  <si>
    <t>SERVICIO DE GESTIN DOCUMENTAL</t>
  </si>
  <si>
    <t>SERVICIO DE GESTION DOCUMENTAL APARATOS PARA ACONDICIONAMIENTO DE AIRE Y CALEFACCION</t>
  </si>
  <si>
    <t>2.3.2.02.01.004.4599017.4391201.201</t>
  </si>
  <si>
    <t>SERVICIO DE GESTIN DOCUMENTAL 201</t>
  </si>
  <si>
    <t>OTROS BIENES TRANSPORTES (EXCEPTO PRODUCTOS METALICOS, MAQUINARIA Y EQUIPO)</t>
  </si>
  <si>
    <t>2.3.2.02.02.003.4599011.3811106.201</t>
  </si>
  <si>
    <t>DOCUMENTOS DE LINEAMIENTOS TECNICOS2102008</t>
  </si>
  <si>
    <t>DOCUMENTOS DE LINEAMIENTOS TECNICOS2102008 OTROS SERVICIOS DE INGENIERA EN PROYECTOS N.C.P.</t>
  </si>
  <si>
    <t>2.3.2.02.02.008.2102008.83329.201</t>
  </si>
  <si>
    <t>DOCUMENTOS DE LINEAMIENTOS TECNICOS 201</t>
  </si>
  <si>
    <t>2.3.2.02.02.008.2102008.83329.501</t>
  </si>
  <si>
    <t>DOCUMENTOS DE LINEAMIENTOS TECNICOS 501</t>
  </si>
  <si>
    <t>TECNOLOGIAS DE LA INFORMACION Y LAS COMUNICACIONES FACILITAR EL ACCESO Y USO DE LAS TECNOLOGIAS DE LA INFORMACION Y LAS COMUNICACIONES (TIC) EN TODO EL TERRITORIO NACIONAL SERVICIO DE ACCESO ZONAS DIGITALES</t>
  </si>
  <si>
    <t>SERVICIO DE ACCESO ZONAS DIGITALES SERVICIOS DE SOPORTE EN TECNOLOGAS DE LA INFORMACIN TI</t>
  </si>
  <si>
    <t>2.3.2.02.02.008.2301079.83132.201</t>
  </si>
  <si>
    <t>SERVICIO DE ACCESO ZONAS DIGITALES 201</t>
  </si>
  <si>
    <t>2.3.2.02.02.008.2301079.83132.501</t>
  </si>
  <si>
    <t>SERVICIO DE ACCESO ZONAS DIGITALES 501</t>
  </si>
  <si>
    <t>SERVICIO DE ACCESO ZONAS DIGITALES SERVICIOS DE ACCESO A INTERNET DE BANDA ANCHA</t>
  </si>
  <si>
    <t>2.3.2.02.02.008.2301079.84222.201</t>
  </si>
  <si>
    <t>TECNOLOGIAS DE LA INFORMACION Y LAS COMUNICACIONES FOMENTO DEL DESARROLLO DE APLICACIONES, SOFTWARE Y CONTENIDOS PARA IMPULSAR LA APROPIACIN DE LAS TECNOLOGAS DE LA INFORMACIN Y LAS COMUNICACIONES (TIC) SERVICIO DE ASISTENCIA TCNICA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</si>
  <si>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</si>
  <si>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</si>
  <si>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</si>
  <si>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2.3.2.02.02.008.2302024.83131.501</t>
  </si>
  <si>
    <t>SERVICIO DE ASISTENCIA TECNICA PARA LA IMPLEMENTACION DE LA ESTRATEGIA DE GOBIERNO DIGITAL 501</t>
  </si>
  <si>
    <t>SERVICIO DE ASISTENCIA TECNICA SERVICIOS DE DISEÑO Y DESARROLLO DE APLICACIONES EN TECNOLOGIAS DE LA INFORMACION (TI)</t>
  </si>
  <si>
    <t>2.3.2.02.02.008.2302024.83141.201</t>
  </si>
  <si>
    <t>2.3.2.02.02.008.2302024.83141.501</t>
  </si>
  <si>
    <t>DOCUMENTOS DE INVESTIGACION</t>
  </si>
  <si>
    <t>DOCUMENTOS DE INVESTIGACION SERVICIOS INTERDISCIPLINARIOS DE INVESTIGACION APLICADA</t>
  </si>
  <si>
    <t>2.3.2.02.02.008.3605001.81302.201</t>
  </si>
  <si>
    <t>DOCUMENTOS DE INVESTIGACION 201</t>
  </si>
  <si>
    <t>2.3.2.02.02.008.3605001.81302.501</t>
  </si>
  <si>
    <t>DOCUMENTOS DE INVESTIGACION 501</t>
  </si>
  <si>
    <t>VIVIENDA, CIUDAD Y TERRITORIO ORDENAMIENTO TERRITORIAL Y DESARROLLO URBANO DOCUMENTOS DE PLANEACION</t>
  </si>
  <si>
    <t>DOCUMENTOS DE PLANEACION SERVICIOS DE PLANEACION DE PROYECTOS DE CONSTRUCCION TERRITORIAL</t>
  </si>
  <si>
    <t>2.3.2.02.02.008.4002016.83223.201</t>
  </si>
  <si>
    <t>DOCUMENTOS DE PLANEACION 201</t>
  </si>
  <si>
    <t>SEDES ADECUADAS SERVICIOS DE INSTALACION DE OTROS BIENES N C P</t>
  </si>
  <si>
    <t>2.3.2.02.02.008.4599011.87390.201</t>
  </si>
  <si>
    <t>GOBIERNO TERRITORIAL FORTALECIMIENTO A LA GESTION Y DIRECCION DE LA ADMINISTRACION PUBLICA TERRITORIAL SERVICIOS DE INFORMACION IMPLEMENTADOS</t>
  </si>
  <si>
    <t>SERVICIOS DE INFORMACION IMPLEMENTADOS SERVICIOS DE REPRODUCCION DE MATERIALES GRABADOS</t>
  </si>
  <si>
    <t>2.3.2.02.02.008.4599025.8912301.201</t>
  </si>
  <si>
    <t>SERVICIOS DE INFORMACION IMPLEMENTADOS 201</t>
  </si>
  <si>
    <t>GOBIERNO TERRITORIAL FORTALECIMIENTO A LA GESTION Y DIRECCION DE LA ADMINISTRACION PBLICA TERRITORIAL SERVICIO DE INTEGRACION DE LA OFERTA PUBLICA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</si>
  <si>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</si>
  <si>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</si>
  <si>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</si>
  <si>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GOBIERNO TERRITORIAL FORTALECIMIENTO A LA GESTION Y DIRECCION DE LA ADMINISTRACION PUBLICA TERRITORIAL SERVICIO DE EDUCACION INFORMAL</t>
  </si>
  <si>
    <t>SERVICIO DE EDUCACION INFORMAL SERVICIOS DE PROMOCION DE EVENTOS DEPORTIVOS Y RECREATIVOS</t>
  </si>
  <si>
    <t>2.3.2.02.02.009.4599030.96511.201</t>
  </si>
  <si>
    <t>SERVICIO DE EDUCACION INFORMAL 201</t>
  </si>
  <si>
    <t>2.3.2.02.02.009.4599030.96511.501</t>
  </si>
  <si>
    <t>SERVICIO DE EDUCACION INFORMAL 501</t>
  </si>
  <si>
    <t>SERVICIO DE SANEAMIENTO FISCAL Y FINANCIERO MAQUINAS Y APARATOS ESPECIALES PARA ASAR POLLOS CARNES ETC</t>
  </si>
  <si>
    <t>2.3.7.06.01.4599002.45150.601</t>
  </si>
  <si>
    <t>SERVICIO DE SANEAMIENTO FISCAL Y FINANCIERO 601</t>
  </si>
  <si>
    <t>SERVICIO DE SANEAMIENTO FISCAL Y FINANCIERO OTROS SERVICIOS DE TERMINACION Y ACABADO DE EDIFICIOS</t>
  </si>
  <si>
    <t>2.3.7.06.01.4599002.54790.601</t>
  </si>
  <si>
    <t>SERVICIO DE SANEAMIENTO FISCAL Y FINANCIERO SERVICIOS INTERDISCIPLINARIOS DE INVESTIGACION APLICADA</t>
  </si>
  <si>
    <t>2.3.7.06.01.4599002.81302.601</t>
  </si>
  <si>
    <t>SERVICIO DE SANEAMIENTO FISCAL Y FINANCIERO SERVICIOS DE CONSULTORIA EN TECNOLOGIAS DE LA INFORMACION TI</t>
  </si>
  <si>
    <t>2.3.7.06.01.4599002.83131.601</t>
  </si>
  <si>
    <t>TOTAL INFORME SECRETARIA ADMINISTRATIVA (INVERSION)</t>
  </si>
  <si>
    <t>SECRETARIA DE EDUCACION</t>
  </si>
  <si>
    <t>PLANTA ADMINISTRATIVA INSTITUCIONES EDUCATIVAS</t>
  </si>
  <si>
    <t>EDUCACION</t>
  </si>
  <si>
    <t>SECTOR EDUCATIVO</t>
  </si>
  <si>
    <t>SUELDO BASICO SEC EDUCACION INST. EDUC.</t>
  </si>
  <si>
    <t>2.3.1.01.01.001.01.2201071.201</t>
  </si>
  <si>
    <t>SUELDO BASICO RECURSOS PROPIOS 201</t>
  </si>
  <si>
    <t>2.3.1.01.01.001.01.2201071.205</t>
  </si>
  <si>
    <t>SUELDO BASICO SGP PRESTACION DE SERVICIOS NOMINA 205</t>
  </si>
  <si>
    <t>PRIMA DE SERVICIO INST. EDUC.</t>
  </si>
  <si>
    <t>2.3.1.01.01.001.06.2201071.205</t>
  </si>
  <si>
    <t>SGP EDUCACION PRESTACION DE SERVICIOS NOMINA 205</t>
  </si>
  <si>
    <t>BONIFICACION POR SERVICIOS PRESTADOS INST. EDUC.</t>
  </si>
  <si>
    <t>2.3.1.01.01.001.07.2201071.205</t>
  </si>
  <si>
    <t>PRIMA DE NAVIDAD INST. EDUC.</t>
  </si>
  <si>
    <t>2.3.1.01.01.001.08.01.2201071.205</t>
  </si>
  <si>
    <t>PRIMA DE VACACIONES INST. EDUC.</t>
  </si>
  <si>
    <t>2.3.1.01.01.001.08.02.2201071.205</t>
  </si>
  <si>
    <t>APORTES A LA SEGURIDAD SOCIAL EN PENSIONES INST. EDUC.</t>
  </si>
  <si>
    <t>2.3.1.01.02.001.2201071.205</t>
  </si>
  <si>
    <t>APORTES A LA SEGURIDAD SOCIAL EN SALUD INST. EDUC.</t>
  </si>
  <si>
    <t>2.3.1.01.02.002.2201071.205</t>
  </si>
  <si>
    <t>APORTES DE CESANTIAS INST. EDUC.</t>
  </si>
  <si>
    <t>2.3.1.01.02.003.2201071.205</t>
  </si>
  <si>
    <t>APORTES A CAJAS DE COMPENSACION FAMILIAR INST. EDUC.</t>
  </si>
  <si>
    <t>2.3.1.01.02.004.2201071.205</t>
  </si>
  <si>
    <t>APORTES GENERALES AL SISTEMA DE RIESGOS LABORALES INST. EDUC.</t>
  </si>
  <si>
    <t>2.3.1.01.02.005.2201071.205</t>
  </si>
  <si>
    <t>APORTES AL ICBF INST. EDUC.</t>
  </si>
  <si>
    <t>2.3.1.01.02.006.2201071.205</t>
  </si>
  <si>
    <t>APORTES AL SENA INST. EDUC.</t>
  </si>
  <si>
    <t>2.3.1.01.02.007.2201071.205</t>
  </si>
  <si>
    <t>APORTES A LA ESAP INST. EDUC.</t>
  </si>
  <si>
    <t>2.3.1.01.02.008.2201071.205</t>
  </si>
  <si>
    <t>APORTES A ESCUELAS INDUSTRIALES E INSTITUTOS TECNICOS INST. EDUC.</t>
  </si>
  <si>
    <t>2.3.1.01.02.009.2201071.205</t>
  </si>
  <si>
    <t>VACACIONES INST. EDUC.</t>
  </si>
  <si>
    <t>2.3.1.01.03.001.01.2201071.205</t>
  </si>
  <si>
    <t>BONIFICACION ESPECIAL DE RECREACION INST. EDUC.</t>
  </si>
  <si>
    <t>2.3.1.01.03.001.03.2201071.205</t>
  </si>
  <si>
    <t>PRIMA TECNICA NO SALARIAL INST. EDUC.</t>
  </si>
  <si>
    <t>2.3.1.01.03.009.2201071.205</t>
  </si>
  <si>
    <t>PLANTA DE PERSONAL DOCENTE</t>
  </si>
  <si>
    <t>CALIDAD, COBERTURA Y FORTALECIMIENTO DE LA EDUCACION INICIAL, PREESCOLAR, BASICA Y MEDIA</t>
  </si>
  <si>
    <t>SERVICIO EDUCATIVO</t>
  </si>
  <si>
    <t>SUELDO BASICO DOC.</t>
  </si>
  <si>
    <t>2.3.1.01.01.001.01.2201071.277</t>
  </si>
  <si>
    <t>REINTEGROS EDUCACION PRESTACION DE SERVICIOS 277</t>
  </si>
  <si>
    <t>SGP EDUCACIÓN PRESTACIÓN DEL SERVICIO DOCE DOCEAVAS VIGENCIA ACTUAL</t>
  </si>
  <si>
    <t>2.3.1.01.01.001.01.2201071.505</t>
  </si>
  <si>
    <t>SGP EDUCACION PRESTACION DE SERVICIOS VIGENCIA ANTERIOR 505</t>
  </si>
  <si>
    <t>SGP EDUCACION PRESTACIÓN DEL SERVICIO SALDOS NO EJECUTADOS VIGENCIAS ANTERIORES</t>
  </si>
  <si>
    <t>HORAS EXTRAS, DOMINICALES, FESTIVOS Y RECARGOS DOC.</t>
  </si>
  <si>
    <t>2.3.1.01.01.001.02.2201071.205</t>
  </si>
  <si>
    <t>SUBSIDIO DE ALIMENTACION DOC.</t>
  </si>
  <si>
    <t>2.3.1.01.01.001.04.2201071.205</t>
  </si>
  <si>
    <t>AUXILIO DE TRANSPORTE DOC.</t>
  </si>
  <si>
    <t>2.3.1.01.01.001.05.2201071.205</t>
  </si>
  <si>
    <t>PRIMA DE SERVICIO DOC.</t>
  </si>
  <si>
    <t>PRIMA DE NAVIDAD DOC.</t>
  </si>
  <si>
    <t>PRIMA DE VACACIONES DOC.</t>
  </si>
  <si>
    <t>FACTORES SALARIALES ESPECIALES</t>
  </si>
  <si>
    <t>PRIMAS EXTRAORDINARIAS DOC.</t>
  </si>
  <si>
    <t>2.3.1.01.01.002.06.2201071.205</t>
  </si>
  <si>
    <t>BONIFICACION PEDAGGICA DOCENTES PRESCOLAR, BASICA Y MEDIA DOC.</t>
  </si>
  <si>
    <t>2.3.1.01.01.002.31.2201071.205</t>
  </si>
  <si>
    <t>SOBRESUELDO DOCENTES Y DIRECTIVOS DOCENTES PRESCOLAR, BASICA Y MEDIA DOC</t>
  </si>
  <si>
    <t>2.3.1.01.01.002.32.2201071.205</t>
  </si>
  <si>
    <t>SERVICIO EDUCATIVO 205</t>
  </si>
  <si>
    <t>APORTES A LA SEGURIDAD SOCIAL EN PENSIONES SSF DOC.</t>
  </si>
  <si>
    <t>APORTES A LA SEGURIDAD SOCIAL EN SALUD SSF DOC.</t>
  </si>
  <si>
    <t>APORTES DE CESANTIAS SSF DOC.</t>
  </si>
  <si>
    <t>APORTES A CAJAS DE COMPENSACION FAMILIAR DOC.</t>
  </si>
  <si>
    <t>APORTES AL ICBF DOC.</t>
  </si>
  <si>
    <t>APORTES AL SENA DOC.</t>
  </si>
  <si>
    <t>APORTES A LA ESAP DOC.</t>
  </si>
  <si>
    <t>APORTES A ESCUELAS INDUSTRIALES E INSTITUTOS TECNICOS DOC.</t>
  </si>
  <si>
    <t>VACACIONES DOC.</t>
  </si>
  <si>
    <t>INDEMNIZACION POR VACACIONES DOC.</t>
  </si>
  <si>
    <t>2.3.1.01.03.001.02.2201071.205</t>
  </si>
  <si>
    <t>BONIFICACION ZONA DE DIFICIL ACCESO DOCENTES PRESCOLAR, BASICA Y MEDIA DOC</t>
  </si>
  <si>
    <t>2.3.1.01.03.101.2201071.205</t>
  </si>
  <si>
    <t>BONIFICACION GRADO 14 DOCENTES PRESCOLAR, BASICA Y MEDIA DOC.</t>
  </si>
  <si>
    <t>2.3.1.01.03.102.2201071.205</t>
  </si>
  <si>
    <t>PLANTA DE PERSONAL DIRECTIVO DOCENTE</t>
  </si>
  <si>
    <t>CALIDAD, COBERTURA Y FORTALECIMIENTO DE LA EDUCACION INICIAL, PRESCOLAR, BASICA Y MEDIA</t>
  </si>
  <si>
    <t>SUELDO BASICO DIR. DOC.</t>
  </si>
  <si>
    <t>HORAS EXTRAS, DOMINICALES, FESTIVOS Y RECARGOS DIR. DOC.</t>
  </si>
  <si>
    <t>PRIMA DE SERVICIO DIR. DOC.</t>
  </si>
  <si>
    <t>PRIMA DE NAVIDAD DIR. DOC.</t>
  </si>
  <si>
    <t>PRIMA DE VACACIONES DIR. DOC.</t>
  </si>
  <si>
    <t>BONIFICACION PEDAGOGICA DOCENTES PRESCOLAR, BASICA Y MEDIA DIR. DOC.</t>
  </si>
  <si>
    <t>SOBRESUELDO DOCENTES Y DIRECTIVOS DOCENTES PRESCOLAR, BASICA Y MEDIA DIR. DOC.</t>
  </si>
  <si>
    <t>APORTES A LA SEGURIDAD SOCIAL EN PENSIONES SSF DIR. DOC.</t>
  </si>
  <si>
    <t>APORTES A LA SEGURIDAD SOCIAL EN SALUD SSF DIR. DOC.</t>
  </si>
  <si>
    <t>APORTES DE CESANTAS SSF DIR. DOC.</t>
  </si>
  <si>
    <t>APORTES A CAJAS DE COMPENSACION FAMILIAR DIR. DOC.</t>
  </si>
  <si>
    <t>APORTES AL ICBF DIR. DOC.</t>
  </si>
  <si>
    <t>APORTES AL SENA DIR. DOC.</t>
  </si>
  <si>
    <t>APORTES A LA ESAP DIR. DOC.</t>
  </si>
  <si>
    <t>APORTES A ESCUELAS INDUSTRIALES E INSTITUTOS TECNICOS DIR. DOC.</t>
  </si>
  <si>
    <t>VACACIONES DIR. DOC.</t>
  </si>
  <si>
    <t>BONIFICACION ZONA DE DIFICIL ACCESO DOCENTES PRESCOLAR, BASICA Y MEDIA DIR. DOC.</t>
  </si>
  <si>
    <t>BONIFICACION GRADO 14 DOCENTES PRESCOLAR, BASICA Y MEDIA DIR. DOC.</t>
  </si>
  <si>
    <t>RECONOCIMIENTO ADICIONAL POR GESTION DIRECTIVOS DOCENTES PRESCOLAR, BASICA Y MEDIA DIR. DOC.</t>
  </si>
  <si>
    <t>2.3.1.01.03.103.2201071.205</t>
  </si>
  <si>
    <t>INVERSION DIFERENTE DE NOMINA</t>
  </si>
  <si>
    <t>EDUCACION CALIDAD, COBERTURA Y FORTALECIMIENTO DE LA EDUCACIN INICIAL, PRESCOLAR, BASICA Y MEDIA SERVICIOS CONEXOS A LA PRESTACION DEL SERVICIO EDUCATIVO OFICIAL</t>
  </si>
  <si>
    <t>CONEXOS A LA PRESTACION DEL SERVICIO EDUCATIVO OFICIAL YINES PARA HOMBRE</t>
  </si>
  <si>
    <t>2.3.2.02.01.002.2201044.2823115.205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</si>
  <si>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</si>
  <si>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</si>
  <si>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2.3.2.02.01.002.2201044.2823211.205</t>
  </si>
  <si>
    <t>SERVICIOS CONEXOS A LA PRESTACION DEL SERVICIO EDUCATIVO OFICIAL YINES PARA MUJER</t>
  </si>
  <si>
    <t>2.3.2.02.01.002.2201044.2823321.205</t>
  </si>
  <si>
    <t>SERVICIO EDUCATIVO OFICIAL BLUSAS Y CAMISAS DE ALGODON, PARA MUJER</t>
  </si>
  <si>
    <t>2.3.2.02.01.002.2201044.2823403.205</t>
  </si>
  <si>
    <t>SERVICIOS CONEXOS A LA PRESTACION DEL SERVICIO EDUCATIVO OFICIAL CALZADO DE CUERO PARA HOMBRE</t>
  </si>
  <si>
    <t>2.3.2.02.01.002.2201044.2933001.205</t>
  </si>
  <si>
    <t>SERVICIOS CONEXOS A LA PRESTACION DEL SERVICIO EDUCATIVO OFICIAL CALZADO DE CUERO PARA MUJER</t>
  </si>
  <si>
    <t>2.3.2.02.01.002.2201044.2933003.205</t>
  </si>
  <si>
    <t>AMBIENTES DE APRENDIZAJE PARA LA EDUCACION INICIAL PREESCOLAR, BASICA Y MEDIA DOTADOS</t>
  </si>
  <si>
    <t>AMBIENTES DE APRENDIZAJE PARA LA EDUCACION INICIAL PREESCOLAR, BASICA Y MEDIA DOTADOS TRAJES PARA TEATRO</t>
  </si>
  <si>
    <t>2.3.2.02.01.002.2201070.2823608.289</t>
  </si>
  <si>
    <t>AMBIENTES DE APRENDIZAJE PARA LA EDUCACION INICIAL PREESCOLAR, BASICA Y MEDIA DOTADOS 289</t>
  </si>
  <si>
    <t>EDUCACION CALIDAD, COBERTURA Y FORTALECIMIENTO DE LA EDUCACION INICIAL, PRESCOLAR, BASICA Y MEDIA AMBIENTES DE APRENDIZAJE PARA LA EDUCACION INICIAL PREESCOLAR, BASICA Y MEDIA DOTADOS</t>
  </si>
  <si>
    <t>AMBIENTES DE APRENDIZAJE PARA LA EDUCACION INICIAL PREESCOLAR, BASICA Y MEDIA DOTADOS PAPEL TERMICO O TERMOSENSIBLE RESMAS</t>
  </si>
  <si>
    <t>2.3.2.02.01.003.2201070.3214815.205</t>
  </si>
  <si>
    <t>AMBIENTES DE APRENDIZAJE PARA LA EDUCACION INICIAL PREESCOLAR, BASICA Y MEDIA DOTADOS 205</t>
  </si>
  <si>
    <t>AMBIENTES DE APRENDIZAJE PARA LA EDUCACION INICIAL PREESCOLAR, BASICA Y MEDIA DOTADOS LIBROS ESCOLARES IMPRESOS</t>
  </si>
  <si>
    <t>2.3.2.02.01.003.2201070.3221001.201</t>
  </si>
  <si>
    <t>AMBIENTES DE APRENDIZAJE PARA LA EDUCACION INICIAL PREESCOLAR, BASICA Y MEDIA DOTADOS 201</t>
  </si>
  <si>
    <t>2.3.2.02.01.003.2201070.3221001.205</t>
  </si>
  <si>
    <t>2.3.2.02.01.003.2201070.3221001.206</t>
  </si>
  <si>
    <t>AMBIENTES DE APRENDIZAJE PARA LA EDUCACION INICIAL PREESCOLAR, BASICA Y MEDIA DOTADOS 206</t>
  </si>
  <si>
    <t>SGP EDUCACION CALIDAD DOCE DOCEAVAS VIGENCIA ACTUAL</t>
  </si>
  <si>
    <t>2.3.2.02.01.003.2201070.3221001.289</t>
  </si>
  <si>
    <t>AMBIENTES DE APRENDIZAJE PARA LA EDUCACION INICIAL PREESCOLAR, BASICA Y MEDIA DOTADOS PLASTILINA PARA MOLDEAR</t>
  </si>
  <si>
    <t>2.3.2.02.01.003.2201070.3544201.205</t>
  </si>
  <si>
    <t>AMBIENTES DE APRENDIZAJE PARA LA EDUCACION INICIAL PREESCOLAR, BASICA Y MEDIA DOTADOS RECIPIENTES DE MATERIAL PLASTICO CANECAS PARA LA BASURA</t>
  </si>
  <si>
    <t>2.3.2.02.01.003.2201070.3694012.201</t>
  </si>
  <si>
    <t>EDUCACION CALIDAD, COBERTURA Y FORTALECIMIENTO DE LA EDUCACION INICIAL, PRESCOLAR, BASICA Y MEDIA AMBIENTES DE APRENDIZAJE PARA LA EDUCACION INICIAL PREESCOLAR, BASICA Y MEDIA DOTADOS 201</t>
  </si>
  <si>
    <t>AMBIENTES DE APRENDIZAJE PARA LA EDUCACION INICIAL PREESCOLAR, BASICA Y MEDIA DOTADOS ARCHIVADORES METALICOS</t>
  </si>
  <si>
    <t>2.3.2.02.01.003.2201070.3812104.201</t>
  </si>
  <si>
    <t>AMBIENTES DE APRENDIZAJE PARA LA EDUCACION INICIAL PREESCOLAR, BASICA Y MEDIA DOTADOS TABLEROS DE MADERA PARA ESCUELAS</t>
  </si>
  <si>
    <t>2.3.2.02.01.003.2201070.3814051.201</t>
  </si>
  <si>
    <t>AMBIENTES DE APRENDIZAJE PARA LA EDUCACION INICIAL PREESCOLAR, BASICA Y MEDIA DOTADOS OTROS MUEBLES DE MADERA N C P</t>
  </si>
  <si>
    <t>2.3.2.02.01.003.2201070.3814091.201</t>
  </si>
  <si>
    <t>2.3.2.02.01.003.2201070.3814091.289</t>
  </si>
  <si>
    <t>2.3.2.02.01.003.2201070.3814091.588</t>
  </si>
  <si>
    <t>AMBIENTES DE APRENDIZAJE PARA LA EDUCACION INICIAL PREESCOLAR, BASICA Y MEDIA DOTADOS 588</t>
  </si>
  <si>
    <t>AMBIENTES DE APRENDIZAJE PARA LA EDUCACION INICIAL PREESCOLAR, BASICA Y MEDIA DOTADOS INSTRUMENTOS MUSICALES N.C.P.</t>
  </si>
  <si>
    <t>2.3.2.02.01.003.2201070.3835099.289</t>
  </si>
  <si>
    <t>AMBIENTES DE APRENDIZAJE PARA LA EDUCACION INICIAL PREESCOLAR, BASICA Y MEDIA DOTADOS ARTICULOS N C P DE DEPORTE Y ATLETISMO</t>
  </si>
  <si>
    <t>2.3.2.02.01.003.2201070.3843099.289</t>
  </si>
  <si>
    <t>AMBIENTES DE APRENDIZAJE PARA LA EDUCACION INICIAL PREESCOLAR, BASICA Y MEDIA DOTADOS ELEMENTOS N C P PARA JUEGOS DEPORTIVOS</t>
  </si>
  <si>
    <t>2.3.2.02.01.003.2201070.3844098.289</t>
  </si>
  <si>
    <t>AMBIENTES DE APRENDIZAJE PARA LA EDUCACION INICIAL PREESCOLAR, BASICA Y MEDIA DOTADOS LAPICES DE COLORES</t>
  </si>
  <si>
    <t>2.3.2.02.01.003.2201070.3891107.206</t>
  </si>
  <si>
    <t>AMBIENTES DE APRENDIZAJE PARA LA EDUCACION INICIAL PREESCOLAR, BASICA Y MEDIA DOTADOS PARASOLES TOLDOS INSTALADOS</t>
  </si>
  <si>
    <t>2.3.2.02.01.003.2201070.3892105.289</t>
  </si>
  <si>
    <t>AMBIENTES DE APRENDIZAJE PARA LA EDUCACION INICIAL PREESCOLAR, BASICA Y MEDIA DOTADOS COLECCIONES DE PIEZAS DE ZOOLOGIA BOTANICA MINERALOGIA ANATOMIA HISTORIA ETNOGRAFIA O DE INTERES NUMISMATICO ANTIGUEDADES</t>
  </si>
  <si>
    <t>2.3.2.02.01.003.2201070.38963.289</t>
  </si>
  <si>
    <t>AMBIENTES DE APRENDIZAJE PARA LA EDUCACION INICIAL PREESCOLAR, BASICA Y MEDIA DOTADOS RECIPIENTES METALICOS PARA BASURAS CANECAS</t>
  </si>
  <si>
    <t>2.3.2.02.01.004.2201070.4299401.289</t>
  </si>
  <si>
    <t>2.3.2.02.01.004.2201070.4299401.588</t>
  </si>
  <si>
    <t>AMBIENTES DE APRENDIZAJE PARA LA EDUCACION INICIAL PREESCOLAR, BASICA Y MEDIA DOTADOS PARATOS PARA ACONDICIONAMIENTO DE AIRE Y CALEFACCION</t>
  </si>
  <si>
    <t>2.3.2.02.01.004.2201070.4391201.289</t>
  </si>
  <si>
    <t>AMBIENTES DE APRENDIZAJE PARA LA EDUCACION INICIAL PREESCOLAR, BASICA Y MEDIA DOTADOS APARATOS PARA ACONDICIONAMIENTO DE AIRE Y CALEFACCION 289</t>
  </si>
  <si>
    <t>AMBIENTES DE APRENDIZAJE PARA LA EDUCACION INICIAL PREESCOLAR, BASICA Y MEDIA DOTADOS MAQUINAS FOTOCOPIADORAS</t>
  </si>
  <si>
    <t>2.3.2.02.01.004.2201070.44917.201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</si>
  <si>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</si>
  <si>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2.3.2.02.01.004.2201070.45221.201</t>
  </si>
  <si>
    <t>2.3.2.02.01.004.2201070.45221.501</t>
  </si>
  <si>
    <t>AMBIENTES DE APRENDIZAJE PARA LA EDUCACION INICIAL PREESCOLAR, BASICA Y MEDIA DOTADOS 501</t>
  </si>
  <si>
    <t>AMBIENTES DE APRENDIZAJE PARA LA EDUCACION INICIAL PREESCOLAR, BASICA Y MEDIA DOTADOS UNIDAD CENTRAL DE PROCESAMIENTO (CPU)</t>
  </si>
  <si>
    <t>2.3.2.02.01.004.2201070.4523001.289</t>
  </si>
  <si>
    <t>AMBIENTES DE APRENDIZAJE PARA LA EDUCACION INICIAL PREESCOLAR, BASICA Y MEDIA DOTADOS ESCANERES EXCEPTO LA COMBINACION DE IMPRESORA ESCANER FOTOCOPIADORA Y O FAX</t>
  </si>
  <si>
    <t>2.3.2.02.01.004.2201070.45262.201</t>
  </si>
  <si>
    <t>AMBIENTES DE APRENDIZAJE PARA LA EDUCACION INICIAL PREESCOLAR, BASICA Y MEDIA DOTADOS CUADROS PANELES CONSOLAS ARMARIOS Y DEMAS SOPORTES EQUIPADOS PARA EL CORTE S NO SUPERIORES A 1000 V</t>
  </si>
  <si>
    <t>2.3.2.02.01.004.2201070.4621301.201</t>
  </si>
  <si>
    <t>AMBIENTES DE APRENDIZAJE PARA LA EDUCACION INICIAL PREESCOLAR, BASICA Y MEDIA DOTADOS TELEVISORES</t>
  </si>
  <si>
    <t>2.3.2.02.01.004.2201070.4731301.289</t>
  </si>
  <si>
    <t>AMBIENTES DE APRENDIZAJE PARA LA EDUCACION INICIAL PREESCOLAR, BASICA Y MEDIA DOTADOS VIDEOPROYECTORES</t>
  </si>
  <si>
    <t>2.3.2.02.01.004.2201070.4731401.289</t>
  </si>
  <si>
    <t>EDUCACION CALIDAD, COBERTURA Y FORTALECIMIENTO DE LA EDUCACION INICIAL, PRESCOLAR, BASICA Y MEDIA AMBIENTES DE APRENDIZAJE PARA LA EDUCACION INICIAL PREESCOLAR, BASICA Y MEDIA DOTADOS 289</t>
  </si>
  <si>
    <t>AMBIENTES DE APRENDIZAJE PARA LA EDUCACION INICIAL PREESCOLAR, BASICA Y MEDIA DOTADOS MICROFONOS</t>
  </si>
  <si>
    <t>2.3.2.02.01.004.2201070.4733001.289</t>
  </si>
  <si>
    <t>AMBIENTES DE APRENDIZAJE PARA LA EDUCACION INICIAL PREESCOLAR, BASICA Y MEDIA DOTADOS PAQUETES DE APLICACIONES DE PRODUCTIVIDAD GENERAL DE EMPRESAS Y DE USO DOMESTICO</t>
  </si>
  <si>
    <t>2.3.2.02.01.004.2201070.47821.201</t>
  </si>
  <si>
    <t>AMBIENTES DE APRENDIZAJE PARA LA EDUCACION INICIAL PREESCOLAR, BASICA Y MEDIA DOTADOS INSTRUMENTOS N.C.P. CIENTFICOS Y DE LABORATORIO</t>
  </si>
  <si>
    <t>2.3.2.02.01.004.2201070.4825399.201</t>
  </si>
  <si>
    <t>2.3.2.02.01.004.2201070.4825399.289</t>
  </si>
  <si>
    <t>AMBIENTES DE APRENDIZAJE PARA LA EDUCACION INICIAL PREESCOLAR, BASICA Y MEDIA DOTADOS BINOCULARES INCLUIDOS LOS PRISMATICOS</t>
  </si>
  <si>
    <t>2.3.2.02.01.004.2201070.4831401.289</t>
  </si>
  <si>
    <t>SERVICIOS DE LA CONSTRUCCION</t>
  </si>
  <si>
    <t>EDUCACION CALIDAD, COBERTURA Y FORTALECIMIENTO DE LA EDUCACION INICIAL, PRESCOLAR, BASICA Y MEDIA INFRAESTRUCTURA EDUCATIVA MEJORADA</t>
  </si>
  <si>
    <t>INFRAESTRUCTURA EDUCATIVA MEJORADA SERVICIOS GENERALES DE CONSTRUCCIN DE OTROS EDIFICIOS NO RESIDENCIALES</t>
  </si>
  <si>
    <t>2.3.2.02.02.005.2201052.54129.201</t>
  </si>
  <si>
    <t>EDUCACION CALIDAD, COBERTURA Y FORTALECIMIENTO DE LA EDUCACION INICIAL, PRESCOLAR, BASICA Y MEDIA INFRAESTRUCTURA EDUCATIVA MEJORADA 201</t>
  </si>
  <si>
    <t>2.3.2.02.02.005.2201052.54129.206</t>
  </si>
  <si>
    <t>INFRAESTRUCTURA EDUCATIVA MEJORADA 206</t>
  </si>
  <si>
    <t>2.3.2.02.02.005.2201052.54129.214</t>
  </si>
  <si>
    <t>INFRAESTRUCTURA EDUCATIVA MEJORADA 214</t>
  </si>
  <si>
    <t>SGP ALIMENTACION ESCOLAR ONCE DOCEAVAS VIGENCIA ACTUAL MAS ULTIMA DOCEAVA VIGENCIA ANTERIOR</t>
  </si>
  <si>
    <t>2.3.2.02.02.005.2201052.54129.217</t>
  </si>
  <si>
    <t>INFRAESTRUCTURA EDUCATIVA MEJORADA 217</t>
  </si>
  <si>
    <t xml:space="preserve">TRANSFERENCIAS PARA ALIMENTACION ESCOLAR LEY 1450 DE 2011. MEN
</t>
  </si>
  <si>
    <t>2.3.2.02.02.005.2201052.54129.265</t>
  </si>
  <si>
    <t>INFRAESTRUCTURA EDUCATIVA MEJORADA 265</t>
  </si>
  <si>
    <t xml:space="preserve">SGP EDUCACION RENDIMIENTOS FINANCIEROS
</t>
  </si>
  <si>
    <t>2.3.2.02.02.005.2201052.54129.289</t>
  </si>
  <si>
    <t>INFRAESTRUCTURA EDUCATIVA MEJORADA 289</t>
  </si>
  <si>
    <t>2.3.2.02.02.005.2201052.54129.506</t>
  </si>
  <si>
    <t>EDUCACION CALIDAD, COBERTURA Y FORTALECIMIENTO DE LA EDUCACION INICIAL, PRESCOLAR, BASICA Y MEDIA INFRAESTRUCTURA EDUCATIVA MEJORADA 506</t>
  </si>
  <si>
    <t>SGP EDUCACION CALIDAD - SALDOS NO EJECUTADOS VIGENCIAS ANTERIORES</t>
  </si>
  <si>
    <t>2.3.2.02.02.005.2201052.54129.514</t>
  </si>
  <si>
    <t>INFRAESTRUCTURA EDUCATIVA MEJORADA 514</t>
  </si>
  <si>
    <t>SGP ALIMENTACION ESCOLAR SALDOS NO EJECUTADOS VIGENCIAS ANTERIORES Y REINTEGROS</t>
  </si>
  <si>
    <t>2.3.2.02.02.005.2201052.54129.594</t>
  </si>
  <si>
    <t>INFRAESTRUCTURA EDUCATIVA MEJORADA 594</t>
  </si>
  <si>
    <t xml:space="preserve">RETIRO FONPET PARA INVERSION SECTORIAL (2,9% AE SGP)
</t>
  </si>
  <si>
    <t>SERVICIOS DE ALOJAMIENTO SERVICIOS DE SUMINISTRO DE COMIDAS Y BEBIDAS SERVICIOS DE TRANSPORTE Y SERVICIOS DE DISTRIBUCION DE ELECTRICIDAD, GAS Y AGUA</t>
  </si>
  <si>
    <t>EDUCACION CALIDAD, COBERTURA Y FORTALECIMIENTO DE LA EDUCACIN INICIAL, PRESCOLAR, BSICA Y MEDIA SERVICIO DE APOYO A LA PERMANENCIA CON TRANSPORTE ESCOLAR</t>
  </si>
  <si>
    <t>SERVICIO DE APOYO A LA PERMANENCIA CON TRANSPORTE ESCOLAR SERVICIOS DE TRANSPORTE TERRESTRE ESPECIAL LOCAL DE PASAJEROS</t>
  </si>
  <si>
    <t>2.3.2.02.02.006.2201029.64114.201</t>
  </si>
  <si>
    <t>SERVICIO DE APOYO A LA PERMANENCIA CON TRANSPORTE ESCOLAR 201</t>
  </si>
  <si>
    <t>2.3.2.02.02.006.2201029.64114.501</t>
  </si>
  <si>
    <t>SERVICIO DE APOYO A LA PERMANENCIA CON TRANSPORTE ESCOLAR 501</t>
  </si>
  <si>
    <t>EDUCACION CALIDAD, COBERTURA Y FORTALECIMIENTO DE LA EDUCACION INICIAL, PRESCOLAR, BSICA Y MEDIA SERVICIOS CONEXOS A LA PRESTACIN DEL SERVICIO EDUCATIVO OFICIAL</t>
  </si>
  <si>
    <t>SERVICIOS CONEXOS A LA PRESTACIN DEL SERVICIO EDUCATIVO OFICIAL SERVICIOS DE ALOJAMIENTO EN HOTELES</t>
  </si>
  <si>
    <t>2.3.2.02.02.006.2201044.63111.205</t>
  </si>
  <si>
    <t>SERVICIOS CONEXOS A LA PRESTACIN DEL SERVICIO EDUCATIVO OFICIAL SERVICIOS DE TRANSPORTE AREO DE PASAJEROS, EXCEPTO LOS SERVICIOS DE AEROTAXI</t>
  </si>
  <si>
    <t>2.3.2.02.02.006.2201044.64241.205</t>
  </si>
  <si>
    <t>EDUCACION CALIDAD, COBERTURA Y FORTALECIMIENTO DE LA EDUCACION INICIAL, PRESCOLAR, BSICA Y MEDIA SERVICIO DE APOYO FINANCIERO A ENTIDADES TERRITORIALES PARA LA EJECUCION DE ESTRATEGIAS DE PERMANENCIA CON ALIMENTACION ESCOLAR</t>
  </si>
  <si>
    <t>SERVICIO DE APOYO FINANCIERO A ENTIDADES TERRITORIALES PARA LA EJECUCIN DE ESTRATEGIAS DE PERMANENCIA CON ALIMENTACIN ESCOLAR OTROS SERVICIOS DE COMIDAS CONTRATADAS</t>
  </si>
  <si>
    <t>2.3.2.02.02.006.2201079.63393.201</t>
  </si>
  <si>
    <t>SERVICIO DE APOYO FINANCIERO A ENTIDADES TERRITORIALES PARA LA EJECUCION DE ESTRATEGIAS DE PERMANENCIA CON ALIMENTACION ESCOLAR 201</t>
  </si>
  <si>
    <t>2.3.2.02.02.006.2201079.63393.213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</si>
  <si>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</si>
  <si>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</si>
  <si>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2.3.2.02.02.006.2201079.63393.214</t>
  </si>
  <si>
    <t>SERVICIO DE APOYO FINANCIERO A ENTIDADES TERRITORIALES PARA LA EJECUCION DE ESTRATEGIAS DE PERMANENCIA CON ALIMENTACION ESCOLAR 214</t>
  </si>
  <si>
    <t>2.3.2.02.02.006.2201079.63393.217</t>
  </si>
  <si>
    <t>SERVICIO DE APOYO FINANCIERO A ENTIDADES TERRITORIALES PARA LA EJECUCION DE ESTRATEGIAS DE PERMANENCIA CON ALIMENTACION ESCOLAR 217</t>
  </si>
  <si>
    <t>2.3.2.02.02.006.2201079.63393.266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</si>
  <si>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</si>
  <si>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</si>
  <si>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SERVICIOS FINANCIEROS Y SERVICIOS CONEXOS SERVICIOS INMOBILIARIOS Y SERVICIOS DE ARRENDAMIENTO Y LEASING</t>
  </si>
  <si>
    <t>SERVICIOS DE GESTION DEL RIESGO FISICO EN ESTUDIANTES Y DOCENTES</t>
  </si>
  <si>
    <t>SERVICIOS DE GESTION DEL RIESGO FISICO EN ESTUDIANTES Y DOCENTES SERVICIOS DE SEGUROS SOCIALES DE RIESGOS LABORALES</t>
  </si>
  <si>
    <t>2.3.2.02.02.007.2201043.71332.201</t>
  </si>
  <si>
    <t>SERVICIOS DE GESTION DEL RIESGO FISICO EN ESTUDIANTES Y DOCENTES 201</t>
  </si>
  <si>
    <t>EDUCACION CALIDAD, COBERTURA Y FORTALECIMIENTO DE LA EDUCACION INICIAL, PRESCOLAR, BASICA Y MEDIA SERVICIO EDUCATIVO</t>
  </si>
  <si>
    <t>SERVICIO EDUCATIVO SERVICIOS DE ALQUILER O ARRENDAMIENTO CON O SIN OPCIN DE COMPRA, RELATIVOS A BIENES INMUEBLES NO RESIDENCIALES (DIFERENTES A VIVIENDA), PROPIOS O ARRENDADOS</t>
  </si>
  <si>
    <t>2.3.2.02.02.007.2201071.72112.201</t>
  </si>
  <si>
    <t>SERVICIO EDUCATIVO 201</t>
  </si>
  <si>
    <t>EDUCACION CALIDAD, COBERTURA Y FORTALECIMIENTO DE LA EDUCACIN INICIAL, PRESCOLAR, BASICA Y MEDIA SERVICIO DE ASISTENCIA TECNICA EN EDUCACIN INICIAL, PREESCOLAR, BASICA Y MEDIA</t>
  </si>
  <si>
    <t>SERVICIO DE ASISTENCIA TECNICA EN EDUCACION INICIAL, PREESCOLAR, BASICA Y MEDIA SERVICIOS DE ASESORAMIENTO Y REPRESENTACION JURIDICA RELATIVOS A OTROS CAMPOS DEL DERECHO</t>
  </si>
  <si>
    <t>2.3.2.02.02.008.2201006.82120.201</t>
  </si>
  <si>
    <t>SERVICIO DE ASISTENCIA TECNICA EN EDUCACION INICIAL, PREESCOLAR, BASICA Y MEDIA 201</t>
  </si>
  <si>
    <t>SERVICIO DE ASISTENCIA TECNICA EN EDUCACION INICIAL, PREESCOLAR, BASICA Y MEDIA SERVICIOS DE CONSULTORA EN GESTIN ESTRATEGICA</t>
  </si>
  <si>
    <t>2.3.2.02.02.008.2201006.83111.201</t>
  </si>
  <si>
    <t>SERVICIO DE ASISTENCIA TECNICA EN EDUCACION INICIAL, PREESCOLAR, BASICA Y MEDIA OTROS SERVICIOS PROFESIONALES, TECNICOS Y EMPRESARIALES N.C.P</t>
  </si>
  <si>
    <t>2.3.2.02.02.008.2201006.83990.201</t>
  </si>
  <si>
    <t>2.3.2.02.02.008.2201006.83990.205</t>
  </si>
  <si>
    <t>SERVICIO DE ASISTENCIA TECNICA EN EDUCACION INICIAL, PREESCOLAR, BASICA Y MEDIA 205</t>
  </si>
  <si>
    <t>SERVICIOS CONEXOS A LA PRESTACION DEL SERVICIO EDUCATIVO OFICIAL</t>
  </si>
  <si>
    <t>SERVICIOS CONEXOS A LA PRESTACION DEL SERVICIO EDUCATIVO OFICIAL SERVICIOS DE VENTA DE ESPACIO PUBLICITARIO EN DIRECTORIOS LISTAS DE CORREO Y MEDIOS IMPRESOS SIMILARES EXCEPTO A COMISION</t>
  </si>
  <si>
    <t>2.3.2.02.02.008.2201044.83631.201</t>
  </si>
  <si>
    <t>SERVICIOS CONEXOS A LA PRESTACION DEL SERVICIO EDUCATIVO OFICIAL 201</t>
  </si>
  <si>
    <t>EDUCACION CALIDAD, COBERTURA Y FORTALECIMIENTO DE LA EDUCACION INICIAL, PRESCOLAR, BASICA Y MEDIA SERVICIO DE ACCESIBILIDAD A CONTENIDOS WEB PARA FINES PEDAGOGICOS</t>
  </si>
  <si>
    <t>SERVICIO DE ACCESIBILIDAD A CONTENIDOS WEB PARA FINES PEDAGOGICOS SERVICIOS BASICOS DE INTERNET</t>
  </si>
  <si>
    <t>2.3.2.02.02.008.2201050.84210.201</t>
  </si>
  <si>
    <t>SERVICIO DE ACCESIBILIDAD A CONTENIDOS WEB PARA FINES PEDAGOGICOS 201</t>
  </si>
  <si>
    <t>2.3.2.02.02.008.2201050.84210.205</t>
  </si>
  <si>
    <t>SERVICIO DE ACCESIBILIDAD A CONTENIDOS WEB PARA FINES PEDAGOGICOS 205</t>
  </si>
  <si>
    <t>SERVICIO EDUCATIVO SERVICIOS DE PROTECCIN (GUARDAS DE SEGURIDAD)</t>
  </si>
  <si>
    <t>2.3.2.02.02.008.2201071.85250.201</t>
  </si>
  <si>
    <t>SERVICIO EDUCATIVO SERVICIOS DE LIMPIEZA GENERAL</t>
  </si>
  <si>
    <t>2.3.2.02.02.008.2201071.85330.201</t>
  </si>
  <si>
    <t>SERVICIO EDUCATIVO SERVICIOS DE TRANSMISION DE ELECTRICIDAD (A COMISION O POR CONTRATO)</t>
  </si>
  <si>
    <t>2.3.2.02.02.008.2201071.86311.206</t>
  </si>
  <si>
    <t>SERVICIO EDUCATIVO 206</t>
  </si>
  <si>
    <t>SERVICIO EDUCATIVO SERVICIOS DE DISTRIBUCION DE AGUA POR TUBERIA (A COMISION O POR CONTRATO)</t>
  </si>
  <si>
    <t>2.3.2.02.02.008.2201071.86330.201</t>
  </si>
  <si>
    <t>2.3.2.02.02.008.2201071.86330.206</t>
  </si>
  <si>
    <t>SERVICIO DE ASISTENCIA TECNICA PARA LA PERMANENCIA EN LA EDUCACION SUPERIOR O TERCIARA</t>
  </si>
  <si>
    <t>SERVICIO DE ASISTENCIA TECNICA PARA LA PERMANENCIA EN LA EDUCACION SUPERIOR O TERCIARA OTROS SERVICIOS PROFESIONALES, TECNICOS Y EMPRESARIALES N.C.P</t>
  </si>
  <si>
    <t>2.3.2.02.02.008.2202016.83990.201</t>
  </si>
  <si>
    <t>SERVICIO DE ASISTENCIA TECNICA PARA LA PERMANENCIA EN LA EDUCACION SUPERIOR O TERCIARIA 201</t>
  </si>
  <si>
    <t>EDUCACION CALIDAD, COBERTURA Y FORTALECIMIENTO DE LA EDUCACION INICIAL, PRESCOLAR, BSICA Y MEDIA SERVICIO EDUCACION FORMAL POR MODELOS EDUCATIVOS FLEXIBLES</t>
  </si>
  <si>
    <t>SERVICIO EDUCACION FORMAL POR MODELOS EDUCATIVOS FLEXIBLES SERVICIOS DE LA ADMINISTRACIN PBLICA RELACIONADOS CON LA EDUCACION</t>
  </si>
  <si>
    <t>2.3.2.02.02.009.2201030.91121.201</t>
  </si>
  <si>
    <t>SERVICIO EDUCACION FORMAL POR MODELOS EDUCATIVOS FLEXIBLES 201</t>
  </si>
  <si>
    <t>2.3.2.02.02.009.2201030.91121.206</t>
  </si>
  <si>
    <t>SERVICIO EDUCACION FORMAL POR MODELOS EDUCATIVOS FLEXIBLES 206</t>
  </si>
  <si>
    <t>SERVICIO EDUCATIVOS DE PROMOCION DEL BILINGISMO</t>
  </si>
  <si>
    <t>SERVICIO EDUCATIVOS DE PROMOCION DEL BILINGISMO SERVICIOS DE EDUCACION PARA LA FORMACION Y EL TRABAJO</t>
  </si>
  <si>
    <t>2.3.2.02.02.009.2201034.92913.201</t>
  </si>
  <si>
    <t>SERVICIO EDUCATIVOS DE PROMOCION DEL BILINGISMO 201</t>
  </si>
  <si>
    <t>2.3.2.02.02.009.2201034.92913.206</t>
  </si>
  <si>
    <t>SERVICIO EDUCATIVOS DE PROMOCION DEL BILINGISMO 206</t>
  </si>
  <si>
    <t>2.3.2.02.02.009.2201034.92913.506</t>
  </si>
  <si>
    <t>SERVICIO EDUCATIVOS DE PROMOCION DEL BILINGUISMO 506</t>
  </si>
  <si>
    <t>SERVICIOS CONEXOS A LA PRESTACION DEL SERVICIO EDUCATIVO OFICIAL SERVICIOS FUNERARIOS PARA HUMANOS</t>
  </si>
  <si>
    <t>2.3.2.02.02.009.2201044.97321.205</t>
  </si>
  <si>
    <t>SERVICIO DE EDUCACION INFORMAL OTROS TIPOS DE SERVICIOS EDUCATIVOS Y DE FORMACION, N.C.P.</t>
  </si>
  <si>
    <t>SERVICIO DE EDUCACION INFORMAL OTROS TIPOS DE SERVICIOS EDUCATIVOS Y DE FORMACIN, N.C.P.</t>
  </si>
  <si>
    <t>2.3.2.02.02.009.2201049.92919.201</t>
  </si>
  <si>
    <t>EDUCACION CALIDAD, COBERTURA Y FORTALECIMIENTO DE LA EDUCACIN INICIAL, PRESCOLAR, BSICA Y MEDIA SERVICIO DE EDUCACIN INFORMAL 201</t>
  </si>
  <si>
    <t>SERVICIO DE EDUCACION INFORMAL SERVICIOS DE APOYO EDUCATIVO</t>
  </si>
  <si>
    <t>2.3.2.02.02.009.2201049.92920.201</t>
  </si>
  <si>
    <t>EDUCACION CALIDAD, COBERTURA Y FORTALECIMIENTO DE LA EDUCACION INICIAL, PRESCOLAR, BASICA Y MEDIA SERVICIO DE EDUCACION INFORMAL 201</t>
  </si>
  <si>
    <t>2.3.2.02.02.009.2201049.92920.206</t>
  </si>
  <si>
    <t>SERVICIO DE EDUCACION INFORMAL 206</t>
  </si>
  <si>
    <t>2.3.2.02.02.009.2201049.96511.201</t>
  </si>
  <si>
    <t>EDUCACION CALIDAD, COBERTURA Y FORTALECIMIENTO DE LA EDUCACIN INICIAL, PRESCOLAR, BSICA Y MEDIA SERVICIO DE APOYO PARA LA IMPLEMENTACION DE LA ESTRATEGIA EDUCATIVA DEL SISTEMA DE RESPONSABILIDAD PENAL PARA ADOLESCENTES</t>
  </si>
  <si>
    <t>SERVICIO DE APOYO PARA LA IMPLEMENTACION DE LA ESTRATEGIA EDUCATIVA DEL SISTEMA DE RESPONSABILIDAD PENAL PARA ADOLESCENTES SERVICIOS DE LA ADMINISTRACION PUBLICA RELACIONADOS CON LA EDUCACION</t>
  </si>
  <si>
    <t>2.3.2.02.02.009.2201055.91121.205</t>
  </si>
  <si>
    <t>SERVICIO DE APOYO PARA LA IMPLEMENTACION DE LA ESTRATEGIA EDUCATIVA DEL SISTEMA DE RESPONSABILIDAD PENAL PARA ADOLESCENTES 205</t>
  </si>
  <si>
    <t>EDUCACION CALIDAD, COBERTURA Y FORTALECIMIENTO DE LA EDUCACION INICIAL, PRESCOLAR, BASICA Y MEDIA SERVICIO DE APOYO A PROYECTOS PEDAGGICOS PRODUCTIVOS</t>
  </si>
  <si>
    <t>SERVICIO DE APOYO A PROYECTOS PEDAGOGICOS PRODUCTIVOS SERVICIOS DE LA ADMINISTRACION PUBLICA RELACIONADOS CON LA EDUCACION</t>
  </si>
  <si>
    <t>2.3.2.02.02.009.2201061.91121.207</t>
  </si>
  <si>
    <t>SERVICIO DE APOYO A PROYECTOS PEDAGOGICOS PRODUCTIVOS SSF 207</t>
  </si>
  <si>
    <t>SERVICIO EDUCATIVO SERVICIOS DE LA ADMINISTRACION PUBLICA RELACIONADOS CON LA EDUCACION</t>
  </si>
  <si>
    <t>2.3.2.02.02.009.2201071.91121.201</t>
  </si>
  <si>
    <t>2.3.2.02.02.009.2201071.91121.205</t>
  </si>
  <si>
    <t>2.3.2.02.02.009.2201071.91121.213</t>
  </si>
  <si>
    <t>SERVICIO EDUCATIVO 213</t>
  </si>
  <si>
    <t>EDUCACION CALIDAD, COBERTURA Y FORTALECIMIENTO DE LA EDUCACION INICIAL, PRESCOLAR, BASICA Y MEDIA SERVICIO DE FORTALECIMIENTO A LAS CAPACIDADES DE LOS DOCENTES DE EDUCACIN INICIAL, PREESCOLAR, BSICA Y MEDIA</t>
  </si>
  <si>
    <t>SERVICIO DE FORTALECIMIENTO A LAS CAPACIDADES DE LOS DOCENTES DE EDUCACIN INICIAL, PREESCOLAR, BASICA Y MEDIA OTROS TIPOS DE SERVICIOS EDUCATIVOS Y DE FORMACION, N.C.P.</t>
  </si>
  <si>
    <t>2.3.2.02.02.009.2201074.92919.506</t>
  </si>
  <si>
    <t>SERVICIO DE FORTALECIMIENTO A LAS CAPACIDADES DE LOS DOCENTES DE EDUCACION INICIAL, PREESCOLAR, BASICA Y MEDIA 506</t>
  </si>
  <si>
    <t>EDUCACION CALIDAD Y FOMENTO DE LA EDUCACION SUPERIOR SERVICIO DE APOYO FINANCIERO PARA EL ACCESO Y PERMANENCIA A LA EDUCACION SUPERIOR O TERCIARIA</t>
  </si>
  <si>
    <t>DUCACION CALIDAD Y FOMENTO DE LA EDUCACION SUPERIOR SERVICIO DE APOYO FINANCIERO PARA EL ACCESO Y PERMANENCIA A LA EDUCACION SUPERIOR O TERCIARIA SERVICIOS DE EDUCACION SUPERIOR NIVEL PREGRADO TECNICA PROFESIONAL Y TECNOLGICA</t>
  </si>
  <si>
    <t>2.3.2.02.02.009.2202009.92511.524</t>
  </si>
  <si>
    <t>SERVICIO DE APOYO FINANCIERO PARA EL ACCESO Y PERMANENCIA A LA EDUCACION SUPERIOR O TERCIARIA 524</t>
  </si>
  <si>
    <t>SERVICIO DE ASISTENCIA TECNICA EN CALIDAD Y PERTINENCIA DE LA EDUCACION PARA EL TRABAJO Y EL DESARROLLO HUMANO</t>
  </si>
  <si>
    <t>SERVICIO DE ASISTENCIA TECNICA EN CALIDAD Y PERTINENCIA DE LA EDUCACION PARA EL TRABAJO Y EL DESARROLLO HUMANO OTROS TIPOS DE SERVICIOS EDUCATIVOS Y DE FORMACION, N.C.P.</t>
  </si>
  <si>
    <t>2.3.2.02.02.009.2202039.92919.583</t>
  </si>
  <si>
    <t>SERVICIO DE ASISTENCIA TECNICA EN CALIDAD Y PERTINENCIA DE LA EDUCACION PARA EL TRABAJO Y EL DESARROLLO HUMANO 583</t>
  </si>
  <si>
    <t>OTRAS FUENTES DIFERENTES A LAS ANTERIORES</t>
  </si>
  <si>
    <t>FONDO EDUCATIVO MUNICIPAL</t>
  </si>
  <si>
    <t>EDUCACION CALIDAD Y FOMENTO DE LA EDUCACIN SUPERIOR SERVICIO DE APOYO FINANCIERO PARA EL ACCESO Y PERMANENCIA A LA EDUCACIN SUPERIOR O TERCIARIA</t>
  </si>
  <si>
    <t>SERVICIO DE APOYO FINANCIERO PARA EL ACCESO Y PERMANENCIA A LA EDUCACION SERVICIOS DE EDUCACION SUPERIOR NIVEL PREGRADO TECNICA PROFESIONAL Y TECNOLOGICA SUPERIOR O TERCIARIA</t>
  </si>
  <si>
    <t>2.3.2.02.02.009.2202009.92511.201</t>
  </si>
  <si>
    <t>SERVICIO DE APOYO FINANCIERO PARA EL ACCESO Y PERMANENCIA A LA EDUCACION SUPERIOR O TERCIARIA 201</t>
  </si>
  <si>
    <t>2.3.2.02.02.009.2202009.92511.290</t>
  </si>
  <si>
    <t>SERVICIO DE APOYO FINANCIERO PARA EL ACCESO Y PERMANENCIA A LA EDUCACION SUPERIOR O TERCIARIA 290</t>
  </si>
  <si>
    <t>INGRESOS CORRIENTES CON DESTINACION ESPECIFICA - RECURSOS PROPIOS</t>
  </si>
  <si>
    <t>SERVICIO DE APOYO FINANCIERO PARA EL ACCESO Y PERMANENCIA A LA EDUCACION SUPERIOR O TERCIARIA SERVICIOS DE EDUCACION SUPERIOR NIVEL PREGRADO UNIVERSITARIA</t>
  </si>
  <si>
    <t>2.3.2.02.02.009.2202009.92512.201</t>
  </si>
  <si>
    <t>2.3.2.02.02.009.2202009.92512.290</t>
  </si>
  <si>
    <t>SERVICIO DE APOYO FINANCIERO PARA EL ACCESO Y PERMANENCIA A LA EDUCACION SUPERIOR O TERCIARIA</t>
  </si>
  <si>
    <t>FONDO PARA EL TRABAJO Y EL DESARROLLO HUMANO</t>
  </si>
  <si>
    <t>SERVICIO DE ASISTENCIA TECNICA EN EDUCACION INICIAL, PREESCOLAR, BASICA Y MEDIA</t>
  </si>
  <si>
    <t>2.3.2.02.02.008.2201006.83990.283</t>
  </si>
  <si>
    <t>SERVICIO DE ASISTENCIA TECNICA EN EDUCACION INICIAL, PREESCOLAR, BASICA Y MEDIA 283</t>
  </si>
  <si>
    <t>SERVICIO DE ASISTENCIA TECNICA EN CALIDAD Y PERTINENCIA DE LA EDUCACION PARA EL TRABAJO Y EL DESARROLLO HUMANO OTROS TIPOS DE SERVICIOS EDUCATIVOS Y DE FORMACION N C P</t>
  </si>
  <si>
    <t>SERVICIO EDUCATIVO PASIVOS EXIGIBLES</t>
  </si>
  <si>
    <t>SERVICIO DE SANEAMIENTO FISCAL Y FINANCIERO SERVICIOS GENERALES DE CONSTRUCCION DE OTROS EDIFICIOS NO RESIDENCIALES</t>
  </si>
  <si>
    <t>2.3.7.06.02.4599002.54129.606</t>
  </si>
  <si>
    <t>SERVICIO DE SANEAMIENTO FISCAL Y FINANCIERO 606</t>
  </si>
  <si>
    <t>SGP CALIDAD MATRICULA PASIVO EXIGIBLE 606</t>
  </si>
  <si>
    <t>TOTAL INFORME SECRETARIA DE EDUCACION</t>
  </si>
  <si>
    <t>SECRETARIA DE INFRAESTRUCTURA</t>
  </si>
  <si>
    <t>PLAZA DE MERCADOS ADECUADAS</t>
  </si>
  <si>
    <t>PLAZA DE MERCADOS ADECUADAS EDIFICACIONES COMERCIALES</t>
  </si>
  <si>
    <t>2.3.2.02.02.005.1709078.53122.201</t>
  </si>
  <si>
    <t>PLAZA DE MERCADO ADECUADAS 201</t>
  </si>
  <si>
    <t>REDES DE ALUMBRADO PUBLICO MEJORADAS</t>
  </si>
  <si>
    <t>REDES DE ALUMBRADO PUBLICO MEJORADAS INSTALACIONES AL AIRE LIBRE PARA DEPORTES Y ESPARCIMIENTO</t>
  </si>
  <si>
    <t>2.3.2.02.02.005.2102013.53270.201</t>
  </si>
  <si>
    <t>REDES DE ALUMBRADO PUBLICO MEJORADAS 201</t>
  </si>
  <si>
    <t>EDUCACION CALIDAD, COBERTURA Y FORTALECIMIENTO DE LA EDUCACIN INICIAL, PRESCOLAR, BSICA Y MEDIA INFRAESTRUCTURA EDUCATIVA MEJORADA</t>
  </si>
  <si>
    <t>INFRAESTRUCTURA EDUCATIVA MEJORADA ESPACIO PUBLICO ADECUADO</t>
  </si>
  <si>
    <t>2.3.2.02.02.005.2201052.53129.273</t>
  </si>
  <si>
    <t>INFRAESTRUCTURA EDUCATIVA MEJORADA 273</t>
  </si>
  <si>
    <t>CREDITO INTERNO Y EXTERNO</t>
  </si>
  <si>
    <t>DOCUMENTO PARA LA PLANEACION ESTRATEGICA EN TI2202042</t>
  </si>
  <si>
    <t>DOCUMENTO PARA LA PLANEACION ESTRATEGICA EN TI2202042 CARRETERAS EXCEPTO CARRETERAS ELEVADAS CALLES</t>
  </si>
  <si>
    <t>2.3.2.02.02.005.2202042.53211.201</t>
  </si>
  <si>
    <t>DOCUMENTO PARA LA PLANEACION ESTRATEGICA EN TIC 201</t>
  </si>
  <si>
    <t>TRANSPORTE INFRAESTRUCTURA RED VIAL REGIONAL PLACA HUELLA CONSTRUIDA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</si>
  <si>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</si>
  <si>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</si>
  <si>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</si>
  <si>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</si>
  <si>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</si>
  <si>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VIA URBANA CONSTRUIDA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</si>
  <si>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</si>
  <si>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</si>
  <si>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</si>
  <si>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</si>
  <si>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</si>
  <si>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</si>
  <si>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</si>
  <si>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TRANSPORTE INFRAESTRUCTURA RED VIAL REGIONAL VIA URBANA MEJORADA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</si>
  <si>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</si>
  <si>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</si>
  <si>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</si>
  <si>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</si>
  <si>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</si>
  <si>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</si>
  <si>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</si>
  <si>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PUENTE PEATONAL CON MANTENIMIENTO</t>
  </si>
  <si>
    <t>PUENTE PEATONAL CON MANTENIMIENTO CARRETERAS EXCEPTO CARRETERAS ELEVADAS CALLES</t>
  </si>
  <si>
    <t>2.3.2.02.02.005.2402120.53211.213</t>
  </si>
  <si>
    <t>ZONAS VERDES MANTENIDAS 213</t>
  </si>
  <si>
    <t>TRANSPORTE INFRAESTRUCTURA RED VIAL REGIONAL ANDEN DE LA RED URBANA REHABILITADO</t>
  </si>
  <si>
    <t>ANDEN DE LA RED URBANA REHABILITADO SERVICIOS GENERALES DE CONSTRUCCION DE CARRETERA (EXCEPTO CARRETERA ELEVADAS), CALLE</t>
  </si>
  <si>
    <t>2.3.2.02.02.005.2402127.54211.201</t>
  </si>
  <si>
    <t>ANDEN DE LA RED URBANA REHABILITADO 201</t>
  </si>
  <si>
    <t>2.3.2.02.02.005.2402127.54211.289</t>
  </si>
  <si>
    <t>ANDEN DE LA RED URBANA REHABILITADO 289</t>
  </si>
  <si>
    <t>TRANSPORTE SEGURIDAD DE TRANSPORTE INFRAESTRUCTURA DE TRANSPORTE PARA LA SEGURIDAD VIAL</t>
  </si>
  <si>
    <t>INFRAESTRUCTURA DE TRANSPORTE PARA LA SEGURIDAD VIAL CARRETERAS (EXCEPTO CARRETERAS ELEVADAS) CALLES</t>
  </si>
  <si>
    <t>2.3.2.02.02.005.2409013.53211.201</t>
  </si>
  <si>
    <t>TRANSPORTE SEGURIDAD DE TRANSPORTE INFRAESTRUCTURA DE TRANSPORTE PARA LA SEGURIDAD VIAL 201</t>
  </si>
  <si>
    <t>TEATROS ADECUADOS</t>
  </si>
  <si>
    <t>TEATROS ADECUADOS OTROS EDIFICIOS NO RESIDENCIALES</t>
  </si>
  <si>
    <t>2.3.2.02.02.005.3301038.53129.201</t>
  </si>
  <si>
    <t>CULTURA PROMOCION Y ACCESO EFECTIVO A PROCESOS CULTURALES Y ARTISTICOS TEATROS ADECUADOS 201</t>
  </si>
  <si>
    <t>VIVIENDA, CIUDAD Y TERRITORIO ORDENAMIENTO TERRITORIAL Y DESARROLLO URBANO ESPACIO PUBLICO ADECUADO</t>
  </si>
  <si>
    <t>ESPACIO PUBLICO ADECUADO EDIFICIOS COMERCIALES</t>
  </si>
  <si>
    <t>2.3.2.02.02.005.4002020.53122.557</t>
  </si>
  <si>
    <t>ESPACIO PUBLICO ADECUADO 557</t>
  </si>
  <si>
    <t xml:space="preserve">RENDIMIENTOS FINANCIEROS LIBRE DESTINACION
</t>
  </si>
  <si>
    <t>CARRETERAS (EXCEPTO CARRETERAS ELEVADAS) CALLES</t>
  </si>
  <si>
    <t>2.3.2.02.02.005.4002020.53211.201</t>
  </si>
  <si>
    <t>ESPACIO PUBLICO ADECUADO 201</t>
  </si>
  <si>
    <t>ESPACIO PUBLICO ADECUADO INSTALACIONES AL AIRE LIBRE PARA DEPORTES Y ESPARCIMIENTO</t>
  </si>
  <si>
    <t>2.3.2.02.02.005.4002020.53270.201</t>
  </si>
  <si>
    <t>2.3.2.02.02.005.4002020.53270.213</t>
  </si>
  <si>
    <t>ESPACIO PUBLICO ADECUADO 213</t>
  </si>
  <si>
    <t>ESPACIO PUBLICO ADECUADO OTRAS OBRAS DE INGENIERIA CIVIL</t>
  </si>
  <si>
    <t>2.3.2.02.02.005.4002020.53290.245</t>
  </si>
  <si>
    <t>ESPACIO PUBLICO ADECUADO 245</t>
  </si>
  <si>
    <t>ESPACIO PUBLICO ADECUADO SERVICIOS GENERALES DE CONSTRUCCION DE CARRETERAS (EXCEPTO CARRETERAS ELEVADAS), CALLES</t>
  </si>
  <si>
    <t>2.3.2.02.02.005.4002020.54211.201</t>
  </si>
  <si>
    <t>VIVIENDA, CIUDAD Y TERRITORIO ORDENAMIENTO TERRITORIAL Y DESARROLLO URBANO ESPACIO PUBLICO ADECUADO 201</t>
  </si>
  <si>
    <t>2.3.2.02.02.005.4002020.54211.289</t>
  </si>
  <si>
    <t>ESPACIO PUBLICO ADECUADO 289</t>
  </si>
  <si>
    <t>2.3.2.02.02.005.4002020.54211.588</t>
  </si>
  <si>
    <t>VIVIENDA, CIUDAD Y TERRITORIO ORDENAMIENTO TERRITORIAL Y DESARROLLO URBANO ESPACIO PUBLICO ADECUADO 588</t>
  </si>
  <si>
    <t>VIVIENDA, CIUDAD Y TERRITORIO ACCESO DE LA POBLACION A LOS SERVICIOS DE AGUA POTABLE Y SANEAMIENTO BASICO ACUEDUCTOS CONSTRUIDOS</t>
  </si>
  <si>
    <t>ACUEDUCTOS CONSTRUIDOS SERVICIOS GENERALES DE CONSTRUCCIN DE INSTALACIONES AL AIRE LIBRE PARA DEPORTES Y ESPARCIMIENTO</t>
  </si>
  <si>
    <t>2.3.2.02.02.005.4003015.53231.213</t>
  </si>
  <si>
    <t>ACUEDUCTOS CONSTRUIDOS 213</t>
  </si>
  <si>
    <t>2.3.2.02.02.005.4003015.53231.221</t>
  </si>
  <si>
    <t>ACUEDUCTOS CONSTRUIDOS 221</t>
  </si>
  <si>
    <t>IMPUESTO DE TRANSPORTE POR OLEODUCTOS  Y GASODUCTOS</t>
  </si>
  <si>
    <t>2.3.2.02.02.005.4003015.53231.267</t>
  </si>
  <si>
    <t>ACUEDUCTOS CONSTRUIDOS 267</t>
  </si>
  <si>
    <t>ALCANTARILLADOS OPTIMIZADOS</t>
  </si>
  <si>
    <t>ALCANTARILLADOS OPTIMIZADOS ALCANTARILLADO Y PLANTAS DE TRATAMIENTO DE AGUA</t>
  </si>
  <si>
    <t>2.3.2.02.02.005.4003020.53253.213</t>
  </si>
  <si>
    <t>ALCANTARILLADOS OPTIMIZADOS 213</t>
  </si>
  <si>
    <t>CENTROS DE PROTECCION SOCIAL PARA EL ADULTO MAYOR CONSTRUIDOS Y DOTADOS</t>
  </si>
  <si>
    <t>OTROS EDIFICIOS NO RESIDENCIALES</t>
  </si>
  <si>
    <t>2.3.2.02.02.005.4104001.53129.201</t>
  </si>
  <si>
    <t>CENTROS DE PROTECCION SOCIAL PARA EL ADULTO MAYOR CONSTRUIDOS Y DOTADOS 201</t>
  </si>
  <si>
    <t>DEPORTE Y RECREACION FOMENTO A LA RECREACION, LA ACTIVIDAD FISICA Y EL DEPORTE PARA DESARROLLAR ENTORNOS DE CONVIVENCIA Y PAZ SERVICIO DE MANTENIMIENTO A LA INFRAESTRUCTURA DEPORTIVA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</si>
  <si>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</si>
  <si>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</si>
  <si>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</si>
  <si>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2.3.2.02.02.005.4301004.53270.588</t>
  </si>
  <si>
    <t>SERVICIO DE MANTENIMIENTO A LA INFRAESTRUCTURA DEPORTIVA 588</t>
  </si>
  <si>
    <t>SERVICIO DE MANTENIMIENTO A LA INFRAESTRUCTURA DEPORTIVA SERVICIOS GENERALES DE CONSTRUCCION DE INSTALACIONES AL AIRE LIBRE PARA DEPORTES Y ESPARCIMIENTO</t>
  </si>
  <si>
    <t>2.3.2.02.02.005.4301004.54270.201</t>
  </si>
  <si>
    <t>DEPORTE Y RECREACION FOMENTO A LA RECREACIN, LA ACTIVIDAD FSICA Y EL DEPORTE PARA DESARROLLAR ENTORNOS DE CONVIVENCIA Y PAZ PARQUES RECREATIVOS ADECUADOS</t>
  </si>
  <si>
    <t>PARQUES RECREATIVOS ADECUADOS SERVICIOS GENERALES DE CONSTRUCCION DE INSTALACIONES AL AIRE LIBRE PARA DEPORTES Y ESPARCIMIENTO</t>
  </si>
  <si>
    <t>2.3.2.02.02.005.4301011.54270.201</t>
  </si>
  <si>
    <t>PARQUES RECREATIVOS ADECUADOS 201</t>
  </si>
  <si>
    <t>2.3.2.02.02.005.4301011.54270.501</t>
  </si>
  <si>
    <t>PARQUES RECREATIVOS ADECUADOS 501</t>
  </si>
  <si>
    <t>GOBIERNO TERRITORIAL FORTALECIMIENTO DEL BUEN GOBIERNO PARA EL RESPETO Y GARANTIA DE LOS DERECHOS HUMANOS. SALON COMUNAL ADECUADO</t>
  </si>
  <si>
    <t>SALON COMUNAL ADECUADO OTROS EDIFICIOS NO RESIDENCIALES</t>
  </si>
  <si>
    <t>2.3.2.02.02.005.4502003.53129.201</t>
  </si>
  <si>
    <t>SALON COMUNAL ADECUADO 201</t>
  </si>
  <si>
    <t>2.3.2.02.02.005.4502003.53129.588</t>
  </si>
  <si>
    <t>SALON COMUNAL ADECUADO 588</t>
  </si>
  <si>
    <t>SALON COMUNAL ADECUADO SERVICIOS GENERALES DE CONSTRUCCION DE OTROS EDIFICIOS NO RESIDENCIALES</t>
  </si>
  <si>
    <t>2.3.2.02.02.005.4502003.54129.201</t>
  </si>
  <si>
    <t>2.3.2.02.02.005.4502003.54129.501</t>
  </si>
  <si>
    <t>SALON COMUNAL ADECUADO 501</t>
  </si>
  <si>
    <t>ESTUDIOS Y DISEÑOS DE INFRAESTRUCTURA CULTURAL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</si>
  <si>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</si>
  <si>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</si>
  <si>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</si>
  <si>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ESPACIO PUBLICO ADECUADO</t>
  </si>
  <si>
    <t>ESPACIO PUBLICO ADECUADO SERVICIOS DE ASESORIA EN ARQUITECTURA</t>
  </si>
  <si>
    <t>2.3.2.02.02.008.4002020.83211.245</t>
  </si>
  <si>
    <t>ESPACIO PUBLICO ADECUADO SERVICIOS DE FABRICACION DE EQUIPO DE ILUMINACION ELECTRICA</t>
  </si>
  <si>
    <t>2.3.2.02.02.008.4002020.88756.201</t>
  </si>
  <si>
    <t>VIVIENDA, CIUDAD Y TERRITORIO ORDENAMIENTO TERRITORIAL Y DESARROLLO URBANO ZONAS VERDES MANTENIDAS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</si>
  <si>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</si>
  <si>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</si>
  <si>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</si>
  <si>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</si>
  <si>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</si>
  <si>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2.3.2.02.02.008.4002026.85970.213</t>
  </si>
  <si>
    <t>2.3.2.02.02.008.4002026.85970.513</t>
  </si>
  <si>
    <t>ZONAS VERDES MANTENIDAS 513</t>
  </si>
  <si>
    <t>SGP PROPOSITO GENERAL LIBRE INVERSION VIGENCIA  ANTERIOR</t>
  </si>
  <si>
    <t>ZONAS VERDES MANTENIDAS OTROS SERVICIOS DE APOYO N.C.P.</t>
  </si>
  <si>
    <t>2.3.2.02.02.008.4002026.85999.201</t>
  </si>
  <si>
    <t>PARQUE RECREATIVOS ADECUADOS</t>
  </si>
  <si>
    <t>PARQUE RECREATIVOS ACEDUADOS OTROS SERVICIOS PROFESIONALES, TECNICOS Y EMPRESARIALES N.C.P.</t>
  </si>
  <si>
    <t>2.3.2.02.02.008.4301011.83990.201</t>
  </si>
  <si>
    <t>PARQUE RECREATIVOS ADECUADOS 201</t>
  </si>
  <si>
    <t>PARQUES RECREATIVOS ADECUADOS OTROS SERVICIOS DE APOYO NCP</t>
  </si>
  <si>
    <t>2.3.2.02.02.008.4301011.85999.201</t>
  </si>
  <si>
    <t>ESTUDIOS DE RIESGO DE DESASTRES</t>
  </si>
  <si>
    <t>ESTUDIOS DE RIESGO DE DESASTRES SERVICIOS DE INGENIERIA EN PROYECTOS DE CONSTRUCCION</t>
  </si>
  <si>
    <t>2.3.2.02.02.008.4503017.83321.201</t>
  </si>
  <si>
    <t>ESTUDIOS DE RIESGO DE DESASTRES 201</t>
  </si>
  <si>
    <t>GOBIERNO TERRITORIAL FORTALECIMIENTO A LA GESTION Y DIRECCION DE LA ADMINISTRACION PUBLICA TERRITORIAL SERVICIO DE ASISTENCIA TECNICA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</si>
  <si>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</si>
  <si>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</si>
  <si>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</si>
  <si>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</si>
  <si>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</si>
  <si>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</si>
  <si>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</si>
  <si>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</si>
  <si>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</si>
  <si>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</si>
  <si>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</si>
  <si>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</si>
  <si>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</si>
  <si>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</si>
  <si>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</si>
  <si>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</si>
  <si>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</si>
  <si>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ESPACIO PBLICO ADECUADO</t>
  </si>
  <si>
    <t>ESPACIO PUBLICO ADECUADO SERVICIOS DE LA ADMINISTRACION PUBLICA RELACIONADOS CON LA VIVIENDA E INFRAESTRUCTURA DE SERVICIOS PUBLICOS</t>
  </si>
  <si>
    <t>2.3.2.02.02.009.4002020.91123.226</t>
  </si>
  <si>
    <t>ESPACIO PBLICO ADECUADO 226</t>
  </si>
  <si>
    <t>INVERSION ALUMBRADO PUBLICO</t>
  </si>
  <si>
    <t>GOBIERNO TERRITORIAL FORTALECIMIENTO A LA GESTION Y DIRECCION DE LA ADMINISTRACION PUBLICA TERRITORIAL SEDES MANTENIDAS</t>
  </si>
  <si>
    <t>SEDES MANTENIDAS PAPEL BOND</t>
  </si>
  <si>
    <t>2.3.2.02.01.003.4599016.3212801.226</t>
  </si>
  <si>
    <t>SEDES MANTENIDAS 226</t>
  </si>
  <si>
    <t>2.3.2.02.01.003.4599016.3212801.526</t>
  </si>
  <si>
    <t>SEDES MANTENIDAS 526</t>
  </si>
  <si>
    <t>SEDES MANTENIDAS DIESEL OIL ACPM (FUEL GAS GASOIL MARINE GAS)</t>
  </si>
  <si>
    <t>2.3.2.02.01.003.4599016.3336103.226</t>
  </si>
  <si>
    <t>2.3.2.02.01.003.4599016.3336103.526</t>
  </si>
  <si>
    <t>SEDES MANTENIDAS CARTUCHOS PLASTICOS PARA IMPRESORA DE COMPUTADOR</t>
  </si>
  <si>
    <t>2.3.2.02.01.003.4599016.3639060.226</t>
  </si>
  <si>
    <t>SEDES MANTENIDAS CARTUCHOS DE IMPRESO TINTA O POLVO</t>
  </si>
  <si>
    <t>2.3.2.02.01.003.4599016.3699060.526</t>
  </si>
  <si>
    <t>GOBIERNO TERRITORIAL FORTALECIMIENTO A LA GESTION Y DIRECCION DE LA ADMINISTRACION PUBLICA TERRITORIAL SEDES MANTENIDAS 526</t>
  </si>
  <si>
    <t>PRODUCTOS METALICOS Y PAQUETES DE SOTWARE</t>
  </si>
  <si>
    <t>SEDES MANTENIDAS PERFORADORAS</t>
  </si>
  <si>
    <t>2.3.2.02.01.004.4599016.4516004.226</t>
  </si>
  <si>
    <t>SEDES MANTENIDAS BATERIAS DE PILAS</t>
  </si>
  <si>
    <t>2.3.2.02.01.004.4599016.4641003.226</t>
  </si>
  <si>
    <t>2.3.2.02.01.004.4599016.4641003.227</t>
  </si>
  <si>
    <t>SEDES MANTENIDAS 227</t>
  </si>
  <si>
    <t>SEDES MANTENIDAS ACCESORIOS ELECTRICOS N C P</t>
  </si>
  <si>
    <t>2.3.2.02.01.004.4599016.4693999.253</t>
  </si>
  <si>
    <t>SEDES MANTENIDAS 253</t>
  </si>
  <si>
    <t>2.3.2.02.01.004.4599016.4693999.526</t>
  </si>
  <si>
    <t>SEDES MANTENIDAS PAQUETES DE SOFTWARE DE OTRAS APLICACIONES</t>
  </si>
  <si>
    <t>2.3.2.02.01.004.4599016.47829.226</t>
  </si>
  <si>
    <t>GOBIERNO TERRITORIAL FORTALECIMIENTO A LA GESTION Y DIRECCION DE LA ADMINISTRACION PUBLICA TERRITORIAL SEDES MANTENIDAS 226</t>
  </si>
  <si>
    <t>SERVICIO DE ALOJAMIENTO, SERVICIO DE SUMINISTRO DE COMIDAS Y BEBIDAS, SERVICIO DE TRANSPORTE Y SERVICIO DE DISTRIBUCION DE ELECTRICIDAD, GAS Y AGUA.</t>
  </si>
  <si>
    <t>SEDES MANTENIDAS SERVICIOS DE DISTRIBUCIN DE ELECTRICIDAD (POR CUENTA PROPIA)</t>
  </si>
  <si>
    <t>2.3.2.02.02.006.4599016.69112.226</t>
  </si>
  <si>
    <t>2.3.2.02.02.006.4599016.69112.253</t>
  </si>
  <si>
    <t>SEDES MANTENIDAS253</t>
  </si>
  <si>
    <t>2.3.2.02.02.006.4599016.69112.526</t>
  </si>
  <si>
    <t>SEDES MANTENIDAS SERVICIOS DE ADMINISTRACIN DE BIENES INMUEBLES NO RESIDENCIALES (DIFERENTES A VIVIENDA) A COMISION O POR CONTRATO</t>
  </si>
  <si>
    <t>2.3.2.02.02.007.4599016.72212.226</t>
  </si>
  <si>
    <t>2.3.2.02.02.007.4599016.72212.253</t>
  </si>
  <si>
    <t>2.3.2.02.02.007.4599016.72212.526</t>
  </si>
  <si>
    <t>DOCUMENTOS DE PLANEACION</t>
  </si>
  <si>
    <t>DOCUMENTOS DE PLANEACION SERVICIOS DE PREPARACION DE DOCUMENTOS Y OTROS SERVICIOS ESPECIALIZADOS DE APOYO A OFICINA</t>
  </si>
  <si>
    <t>2.3.2.02.02.008.2106003.85954.526</t>
  </si>
  <si>
    <t>DOCUMENTOS DE PLANEACION 526</t>
  </si>
  <si>
    <t>SEDES MANTENIDAS SERVICIOS DE CONSULTORIA EN GESTION ADMINISTRATIVA</t>
  </si>
  <si>
    <t>2.3.2.02.02.008.4599016.83115.226</t>
  </si>
  <si>
    <t>2.3.2.02.02.008.4599016.83115.526</t>
  </si>
  <si>
    <t>SEDES MANTENIDAS SERVICIOS DE SOPORTE EN TECNOLOGIAS DE LA INFORMACION (TI)</t>
  </si>
  <si>
    <t>2.3.2.02.02.008.4599016.83132.226</t>
  </si>
  <si>
    <t>2.3.2.02.02.008.4599016.83132.227</t>
  </si>
  <si>
    <t>2.3.2.02.02.008.4599016.83132.526</t>
  </si>
  <si>
    <t>SEDES MANTENIDAS SERVICIOS DE TELEFONIA FIJA (ACCESO)</t>
  </si>
  <si>
    <t>2.3.2.02.02.008.4599016.84120.226</t>
  </si>
  <si>
    <t>2.3.2.02.02.008.4599016.84120.253</t>
  </si>
  <si>
    <t>2.3.2.02.02.008.4599016.84120.526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</si>
  <si>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</si>
  <si>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</si>
  <si>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</si>
  <si>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</si>
  <si>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</si>
  <si>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2.3.2.02.02.008.4599016.85330.526</t>
  </si>
  <si>
    <t>SEDES MANTENIDAS SERVICIOS DE MANTENIMIENTO Y CUIDADO DEL PAISAJE</t>
  </si>
  <si>
    <t>2.3.2.02.02.008.4599016.85970.226</t>
  </si>
  <si>
    <t>2.3.2.02.02.008.4599016.85970.526</t>
  </si>
  <si>
    <t>SEDES MANTENIDAS SERVICIO DE MANTENIMIENTO Y REPARACION DE VEHCULOS AUTOMOTORES N.C.P.</t>
  </si>
  <si>
    <t>2.3.2.02.02.008.4599016.8714199.226</t>
  </si>
  <si>
    <t>2.3.2.02.02.008.4599016.8714199.526</t>
  </si>
  <si>
    <t>SEDES MANTENIDAS SERVICIO DE MANTENIMIENTO Y REPARACIN DE BATERAS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</si>
  <si>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</si>
  <si>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</si>
  <si>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</si>
  <si>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2.3.2.02.02.008.4599016.8715205.526</t>
  </si>
  <si>
    <t>2.3.2.02.02.008.4599031.82120.226</t>
  </si>
  <si>
    <t>GOBIERNO TERRITORIAL FORTALECIMIENTO A LA GESTION Y DIRECCION DE LA ADMINISTRACION PUBLICA TERRITORIAL SERVICIO DE ASISTENCIA TECNICA 226</t>
  </si>
  <si>
    <t>2.3.2.02.02.008.4599031.83213.226</t>
  </si>
  <si>
    <t>SERVICIO DE ASISTENCIA TECNICA 226</t>
  </si>
  <si>
    <t>2.3.2.02.02.008.4599031.83321.226</t>
  </si>
  <si>
    <t>SERVICIO DE ASISTENCIA TECNICA OTROS SERVICIOS PROFESIONALES, TECNICOS Y EMPRESARIALES N.C.P.</t>
  </si>
  <si>
    <t>2.3.2.02.02.008.4599031.83990.226</t>
  </si>
  <si>
    <t>2.3.2.02.02.008.4599031.85999.226</t>
  </si>
  <si>
    <t>MINAS Y ENERGIA CONSOLIDACION PRODUCTIVA DEL SECTOR DE ENERGIA ELECTRICA REDES DE ALUMBRADO PUBLICO AMPLIADAS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</si>
  <si>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</si>
  <si>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</si>
  <si>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</si>
  <si>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MINAS Y ENERGIA CONSOLIDACION PRODUCTIVA DEL SECTOR DE ENERGIA ELECTRICA REDES DE ALUMBRADO PUBLICO CON MANTENIMIENTO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</si>
  <si>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</si>
  <si>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</si>
  <si>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</si>
  <si>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2.3.2.02.02.009.2102011.91123.526</t>
  </si>
  <si>
    <t>MINAS Y ENERGIA CONSOLIDACION PRODUCTIVA DEL SECTOR DE ENERGIA ELECTRICA REDES DE ALUMBRADO PUBLICO MEJORADAS</t>
  </si>
  <si>
    <t>REDES DE ALUMBRADO PUBLICO MEJORADAS SERVICIOS DE LA ADMINISTRACION PUBLICA RELACIONADOS CON LA VIVIENDA E INFRAESTRUCTURA DE SERVICIOS PUBLICOS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</si>
  <si>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</si>
  <si>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</si>
  <si>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</si>
  <si>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</si>
  <si>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FONDO PARA EL ESPACIO PUBLICO</t>
  </si>
  <si>
    <t>ANDEN DE LA RED URBANA REHABILITADO SERVICIOS GENERALES DE CONSTRUCCION DE CARRETERAS (EXCEPTO CARRETERAS ELEVADAS), CALLES</t>
  </si>
  <si>
    <t>2.3.2.02.02.005.2402127.54211.232</t>
  </si>
  <si>
    <t>ANDEN DE LA RED URBANA REHABILITADO 232</t>
  </si>
  <si>
    <t>2.3.2.02.02.005.2402127.54211.282</t>
  </si>
  <si>
    <t>ANDEN DE LA RED URBANA REHABILITADO 282</t>
  </si>
  <si>
    <t>2.3.2.02.02.005.2402127.54211.806</t>
  </si>
  <si>
    <t>ANDEN DE LA RED URBANA REHABILITADO 806</t>
  </si>
  <si>
    <t>FONDO PARA EL ESPACIO PUBLICO VIGENCIA ANTERIOR</t>
  </si>
  <si>
    <t>FONDO DE SOLIDARIDAD Y REDISTRIBUCION DEL INGRESO DEL MUNICIPIO DE BUCARAMANGA</t>
  </si>
  <si>
    <t>VIVIENDA, CIUDAD Y TERRITORIO ACCESO DE LA POBLACION A LOS SERVICIOS DE AGUA POTABLE Y SANEAMIENTO BASICO SERVICIO DE APOYO FINANCIERO PARA SUBSIDIOS AL CONSUMO EN LOS SERVICIOS PUBLICOS DOMICILIARIOS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</si>
  <si>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</si>
  <si>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2.3.2.02.02.009.4003047.91123.200</t>
  </si>
  <si>
    <t>SERVICIO DE APOYO FINANCIERO PARA SUBSIDIOS AL CONSUMO EN LOS SERVICIOS PUBLICOS DOMICILIARIOS 200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</si>
  <si>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</si>
  <si>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</si>
  <si>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</si>
  <si>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</si>
  <si>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</si>
  <si>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</si>
  <si>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</si>
  <si>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</si>
  <si>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</si>
  <si>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2.3.2.02.02.009.4003047.91123.515</t>
  </si>
  <si>
    <t>SERVICIO DE APOYO FINANCIERO PARA SUBSIDIOS AL CONSUMO EN LOS SERVICIOS PUBLICOS DOMICILIARIOS 515</t>
  </si>
  <si>
    <t xml:space="preserve">SGP AGUA POTABLE Y SANEAMIENTO BASICO - SALDOS NO EJECUTADOS VIGENCIAS ANTERIORES Y REINTEGROS
</t>
  </si>
  <si>
    <t>2.3.2.02.02.009.4003047.91123.528</t>
  </si>
  <si>
    <t>SERVICIO DE APOYO FINANCIERO PARA SUBSIDIOS AL CONSUMO EN LOS SERVICIOS PUBLICOS DOMICILIARIOS 528</t>
  </si>
  <si>
    <t>SECRETARIA DE INFRAESTRUCTURA PASIVOS EXIGIBLES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</si>
  <si>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</si>
  <si>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</si>
  <si>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</si>
  <si>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</si>
  <si>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UNIDAD CENTRAL DE PROCESAMIENTO CPU</t>
  </si>
  <si>
    <t>2.3.7.06.02.4599002.4523001.626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</si>
  <si>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</si>
  <si>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</si>
  <si>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</si>
  <si>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</si>
  <si>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</si>
  <si>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2.3.7.06.02.4599002.53129.667</t>
  </si>
  <si>
    <t>SERVICIO DE SANEAMIENTO FISCAL Y FINANCIERO 667</t>
  </si>
  <si>
    <t xml:space="preserve">SGP PROPOSITO GENERAL RENDIMIENTOS FINANCIEROS
</t>
  </si>
  <si>
    <t>SERVICIO DE SANEAMIENTO FISCAL Y FINANCIERO CARRETERAS (EXCEPTO CARRETERAS ELEVADAS) CALLES</t>
  </si>
  <si>
    <t>2.3.7.06.02.4599002.53211.601</t>
  </si>
  <si>
    <t>2.3.7.06.02.4599002.53211.613</t>
  </si>
  <si>
    <t>SERVICIO DE SANEAMIENTO FISCAL Y FINANCIERO 613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</si>
  <si>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</si>
  <si>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</si>
  <si>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</si>
  <si>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</si>
  <si>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</si>
  <si>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673</t>
  </si>
  <si>
    <t>SERVICIO DE SANEAMIENTO FISCAL Y FINANCIERO OTRAS OBRAS DE INGENIERIA CIVIL</t>
  </si>
  <si>
    <t>2.3.7.06.02.4599002.53290.613</t>
  </si>
  <si>
    <t>2.3.7.06.02.4599002.54129.601</t>
  </si>
  <si>
    <t>2.3.7.06.02.4599002.54129.620</t>
  </si>
  <si>
    <t>SERVICIO DE SANEAMIENTO FISCAL Y FINANCIERO 620</t>
  </si>
  <si>
    <t>SERVICIO DE SANEAMIENTO FISCAL Y FINANCIERO SERVICIOS GENERALES DE CONSTRUCCION DE CARRETERAS EXCEPTO CARRETERAS ELEVADAS CALLES</t>
  </si>
  <si>
    <t>2.3.7.06.02.4599002.54211.601</t>
  </si>
  <si>
    <t>SERVICIO DE SANEAMIENTO FISCAL Y FINANCIERO SERVICIOS GENERALES DE CONSTRUCCION DE INSTALACIONES AL AIRE LIBRE PARA DEPORTES Y ESPARCIMIENTO</t>
  </si>
  <si>
    <t>2.3.7.06.02.4599002.54270.601</t>
  </si>
  <si>
    <t>SERVICIOS DE ASESORAMIENTO Y REPRESENTACION JURIDICA RELATIVOS A OTROS CAMPOS DEL DERECHO</t>
  </si>
  <si>
    <t>2.3.7.06.02.4599002.82120.626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</si>
  <si>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</si>
  <si>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</si>
  <si>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</si>
  <si>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</si>
  <si>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SERVICIOS DE ACCESO A INTERNET DE BANDA ANCHA</t>
  </si>
  <si>
    <t>2.3.7.06.02.4599002.84222.601</t>
  </si>
  <si>
    <t>SERVICIO DE SANEAMIENTO FISCAL Y FINANCIERO SERVICIOS DE MANTENIMIENTO Y CUIDADO DEL PAISAJE</t>
  </si>
  <si>
    <t>2.3.7.06.02.4599002.85970.601</t>
  </si>
  <si>
    <t>2.3.7.06.02.4599002.85970.626</t>
  </si>
  <si>
    <t>OTROS SERVICIOS DE LA ADMINISTRACION PUBLICA N C P</t>
  </si>
  <si>
    <t>2.3.7.06.02.4599002.91119.626</t>
  </si>
  <si>
    <t>2.3.7.06.02.4599002.91119.653</t>
  </si>
  <si>
    <t>SERVICIO DE SANEAMIENTO FISCAL Y FINANCIERO 653</t>
  </si>
  <si>
    <t>SERVICIO DE SANEAMIENTO FISCAL Y FINANCIERO SERVICIOS DE LA ADMINISTRACION PUBLICA RELACIONADOS CON LA VIVIENDA E INFRAESTRUCTURA DE SERVICIOS PUBLICOS</t>
  </si>
  <si>
    <t>2.3.7.06.02.4599002.91123.626</t>
  </si>
  <si>
    <t>TOTAL INFORME SECRETARIA DE INFRAESTRUCTURA</t>
  </si>
  <si>
    <t>SECRETARIA DESARROLLO SOCIAL</t>
  </si>
  <si>
    <t>AGRICULTURA, SILVICULTURA, Y PRODUCTOS DE LA PESCA</t>
  </si>
  <si>
    <t>AGRICULTURA Y DESARROLLO RURAL INCLUSION PRODUCTIVA DE PEQUEÑOS PRODUCTORES RURALES SERVICIO DE ASISTENCIA TECNICA AGROPECUARIA DIRIGIDA A PEQUEÑOS PRODUCTORES</t>
  </si>
  <si>
    <t>SERVICIO DE ASISTENCIA TECNICA AGROPECUARIA DIRIGIDA A PEQUEÑOS PRODUCTORES ASPERSORES Y ROCIADORES DE MATERIAL PLASTICO PARA RIEGO</t>
  </si>
  <si>
    <t>2.3.2.02.01.000.1702010.4415004.201</t>
  </si>
  <si>
    <t>SERVICIO DE ASISTENCIA TECNICA AGROPECUARIA DIRIGIDA A PEQUEÑOS PRODUCTORES 201</t>
  </si>
  <si>
    <t>INCLUSION SOCIAL Y RECONCILIACION ATENCION INTEGRAL DE POBLACION EN SITUACION PERMANENTE DE DESPROTECCION SOCIAL YO FAMILIAR SERVICIO DE ATENCION Y PROTECCION INTEGRAL AL ADULTO MAYOR</t>
  </si>
  <si>
    <t>SERVICIO DE ATENCION Y PROTECCION INTEGRAL AL ADULTO MAYOR PRODUCTOS FARMACEUTICOS, PARA USO VETERINARIO PRODUCTOS FARMACEUTICOS, PARA USO VETERINARIO</t>
  </si>
  <si>
    <t>2.3.2.02.01.000.1707042.3526201.201</t>
  </si>
  <si>
    <t>SERVICIOS DE VACUNACION PARA ESPECIES ANIMALES DE INTERES AGROPECUARIO 201</t>
  </si>
  <si>
    <t>MAQUINARIA Y EQUIPO</t>
  </si>
  <si>
    <t>MAQUINARIA DE OFICINA, CONTABILIDAD E INFORMATICA</t>
  </si>
  <si>
    <t>SERVICIO DIRIGIDOS A LA ATENCION DE NIOS, NIAS, ADOLESCENTES Y JOVENES, CON ENFOQUE PEDAGOGICO Y RESTAURATIVO ENCAMINADOS A LA INCLUSION SOCIAL</t>
  </si>
  <si>
    <t>SERVICIO DIRIGIDOS A LA ATENCION DE NIOS, NIAS, ADOLESCENTES Y JOVENES, CON ENFOQUE PEDAGOGICO Y RESTAURATIVO ENCAMINADOS A LA INCLUSION SOCIAL OTROS DISPOSITIVOS PERIFRICOS DE ENTRADA O SALIDA</t>
  </si>
  <si>
    <t>2.3.2.01.01.003.03.4102038.45269.201</t>
  </si>
  <si>
    <t>SERVICIO DIRIGIDOS A LA ATENCION DE NIOS, NIAS, ADOLESCENTES Y JOVENES, CON ENFOQUE PEDAGOGICO Y RESTAURATIVO ENCAMINADOS A LA INCLUSION SOCIAL .201</t>
  </si>
  <si>
    <t>MAQUINARIA Y APARATOS ELECTRICOS</t>
  </si>
  <si>
    <t>SERVICIO DE PROMOCION DE LA GARANTIA DE DERECHOS</t>
  </si>
  <si>
    <t>SERVICIO DE PROMOCION DE LA GARANTIA DE DERECHOS REFLECTORES</t>
  </si>
  <si>
    <t>2.3.2.01.01.003.04.4502038.4653901.201</t>
  </si>
  <si>
    <t>SERVICIO DE PROMOCION DE LA GARANTIA DE DERECHOS 201</t>
  </si>
  <si>
    <t>EQUIPO Y APARATOS DE RADIO, TELEVISION Y COMUNICACIONES</t>
  </si>
  <si>
    <t>EQUIPO Y APARATOS DE RADIO, TELEVISIN Y COMUNICACIONES</t>
  </si>
  <si>
    <t>SERVICIO DE PROMOCION A LA PARTICIPACION CIUDADANA</t>
  </si>
  <si>
    <t>SERVICIO DE PROMOCION A LA PARTICIPACION CIUDADANA TELEVISORES</t>
  </si>
  <si>
    <t>2.3.2.01.01.003.05.02.4502001.4731301.201</t>
  </si>
  <si>
    <t>SERVICIO DE PROMOCION A LA PARTICIPACION CIUDADANA 201</t>
  </si>
  <si>
    <t>EQUIPO DE TRANSPORTE</t>
  </si>
  <si>
    <t>OTRO EQUIPO DE TRANSPORTE, Y SUS PARTES Y PIEZAS</t>
  </si>
  <si>
    <t>SERVICIO DE ATENCION INTEGRAL A POBLACION EN CONDICION DE DISCAPACIDAD</t>
  </si>
  <si>
    <t>SERVICIO DE ATENCION INTEGRAL A POBLACION EN CONDICION DE DISCAPACIDAD SILLONES DE RUEDAS PARA DISCAPACITADOS</t>
  </si>
  <si>
    <t>2.3.2.01.01.003.07.07.4104020.4992201.201</t>
  </si>
  <si>
    <t>SERVICIO DE ATENCION INTEGRAL A POBLACION EN CONDICION DE DISCAPACIDAD 201</t>
  </si>
  <si>
    <t>2.3.2.01.01.003.07.07.4104020.4992201.501</t>
  </si>
  <si>
    <t>SERVICIO DE ATENCION INTEGRAL A POBLACION EN CONDICION DE DISCAPACIDAD 501</t>
  </si>
  <si>
    <t>MUEBLES, INSTRUMENTOS MUSICALES, ARTCULOS DE DEPORTE Y ANTIGUEDADES</t>
  </si>
  <si>
    <t>MUEBLES DEL TIPO UTILIZADO EN LA OFICINA</t>
  </si>
  <si>
    <t>MUEBLES DE MADERA N C P PARA OFICINA</t>
  </si>
  <si>
    <t>2.3.2.01.01.004.01.01.02.4502001.3812299.201</t>
  </si>
  <si>
    <t>SERVICIO DE GESTION DE OFERTA SOCIAL PARA LA POBLACION VULNERABLE</t>
  </si>
  <si>
    <t>SERVICIO DE GESTION DE OFERTA SOCIAL PARA LA POBLACION VULNERABLE SILLAS DE MATERIAL PLSTICO</t>
  </si>
  <si>
    <t>2.3.2.01.01.004.01.01.4103052.3811901.201</t>
  </si>
  <si>
    <t>SERVICIO DE GESTION DE OFERTA SOCIAL PARA LA POBLACION VULNERABLE .201</t>
  </si>
  <si>
    <t>SERVICIO DE GESTION DE OFERTA SOCIAL PARA LA POBLACION VULNERABLE MESAS DE MATERIAL PLSTICO</t>
  </si>
  <si>
    <t>2.3.2.01.01.004.01.01.4103052.3814055.201</t>
  </si>
  <si>
    <t>SERVICIO DE GESTION DE OFERTA SOCIAL PARA LA POBLACION VULNERABLE 201</t>
  </si>
  <si>
    <t>SERVICIO DE PROMOCION A LA PARTICIPACION CIUDADANA MUEBLES DE MADERA N C P PARA OFICINA</t>
  </si>
  <si>
    <t>2.3.2.01.01.004.01.01.4502001.3812299.501</t>
  </si>
  <si>
    <t>SERVICIO DE PROMOCION A LA PARTICIPACION CIUDADANA 501</t>
  </si>
  <si>
    <t>ADQUISICION DE DIFERENTES ACTIVOS</t>
  </si>
  <si>
    <t>SERVICIO DE ASISTENCIA TECNICA AGROPECUARIA DIRIGIDA A PEQUEÑOS PRODUCTORES</t>
  </si>
  <si>
    <t>2.3.2.02.01.000.1702010.4415004.501</t>
  </si>
  <si>
    <t>SERVICIO DE ASISTENCIA TECNICA AGROPECUARIA DIRIGIDA A PEQUEOS PRODUCTORES 501</t>
  </si>
  <si>
    <t>SERVICIO DE ACOMPAÑAMIENTO PRODUCTIVO Y EMPRESARIAL</t>
  </si>
  <si>
    <t>SERVICIO DE ACOMPAÑAMIENTO PRODUCTIVO Y EMPRESARIAL SEMILLAS DE FRUTAS</t>
  </si>
  <si>
    <t>2.3.2.02.01.000.1702021.136001.201</t>
  </si>
  <si>
    <t>SERVICIO DE ACOMPAÑAMIENTO PRODUCTIVO Y EMPRESARIAL 201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</si>
  <si>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</si>
  <si>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</si>
  <si>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</si>
  <si>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2.3.2.02.01.000.1702021.136001.808</t>
  </si>
  <si>
    <t>SERVICIO DE ACOMPAAMIENTO PRODUCTIVO Y EMPRESARIAL 808</t>
  </si>
  <si>
    <t xml:space="preserve">FONDO NACIONAL DE REGALIAS REGIMEN ANTERIOR DE REGALIAS LEY 141 94 Y 756 02
</t>
  </si>
  <si>
    <t>SERVICIO DE ACOMPAÑAMIENTO PRODUCTIVO Y EMPRESARIAL GALLINAS</t>
  </si>
  <si>
    <t>2.3.2.02.01.000.1702021.215102.501</t>
  </si>
  <si>
    <t>SERVICIO DE ACOMPAAMIENTO PRODUCTIVO Y EMPRESARIAL 501</t>
  </si>
  <si>
    <t>SERVICIO DIRIGIDOS A LA ATENCION DE NIÑOS, NIÑAS, ADOLESCENTES Y JOVENES, CON ENFOQUE PEDAGOGICO Y RESTAURATIVO ENCAMINADOS A LA INCLUSION SOCIAL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</si>
  <si>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</si>
  <si>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</si>
  <si>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</si>
  <si>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PANTALONETAS, CHORES, BERMUDAS Y SIMILARES PARA DEPORTE</t>
  </si>
  <si>
    <t>2.3.2.02.01.002.4102038.2823605.501</t>
  </si>
  <si>
    <t>SERVICIO DIRIGIDOS A LA ATENCION DE NIOS, NIAS, ADOLESCENTES Y JOVENES, CON ENFOQUE PEDAGOGICO Y RESTAURATIVO ENCAMINADOS A LA INCLUSION SOCIAL.501</t>
  </si>
  <si>
    <t>SERVICIO DIRIGIDOS A LA ATENCION DE NIÑOS, NIÑAS, ADOLESCENTES Y JOVENES, CON ENFOQUE PEDAGOGICO Y RESTAURATIVO ENCAMINADOS A LA INCLUSION SOCIAL DELANTALES</t>
  </si>
  <si>
    <t>2.3.2.02.01.002.4102038.2823611.201</t>
  </si>
  <si>
    <t>ALIMENTOS DIVERSOS PREPARADOS ENVASADOS EN SOBRES HERMETICOS</t>
  </si>
  <si>
    <t>2.3.2.02.01.002.4103052.2399926.201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</si>
  <si>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</si>
  <si>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</si>
  <si>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</si>
  <si>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</si>
  <si>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2.3.2.02.01.002.4104008.2399926.258</t>
  </si>
  <si>
    <t>SERVICIO DE ATENCION Y PROTECCION INTEGRAL AL ADULTO MAYOR ESTAMPILLA MUNICIPAL 258</t>
  </si>
  <si>
    <t>2.3.2.02.01.002.4104008.2399926.520</t>
  </si>
  <si>
    <t>SERVICIO DE ATENCION Y PROTECCION INTEGRAL AL ADULTO MAYOR ESTAMPILLA MUNICIPAL 520</t>
  </si>
  <si>
    <t>2.3.2.02.01.002.4104008.2823605.501</t>
  </si>
  <si>
    <t>SERVICIO DE ATENCION Y PROTECCION INTEGRAL AL ADULTO MAYOR 501</t>
  </si>
  <si>
    <t>SERVICIO DE ATENCION Y PROTECCION INTEGRAL AL ADULTO MAYOR DENTALES</t>
  </si>
  <si>
    <t>2.3.2.02.01.002.4104008.2823611.501</t>
  </si>
  <si>
    <t>INCLUSION SOCIAL Y RECONCILIACION ATENCION INTEGRAL DE POBLACION EN SITUACION PERMANENTE DE DESPROTECCION SOCIAL YO FAMILIAR SERVICIO DE ATENCION INTEGRAL A POBLACIN EN CONDICION DE DISCAPACIDAD</t>
  </si>
  <si>
    <t>SERVICIO DE ATENCION INTEGRAL A POBLACION EN CONDICION DE DISCAPACIDAD ALIMENTOS DIVERSOS, PREPARADOS, ENVASADOS EN SOBRES HERMETICOS</t>
  </si>
  <si>
    <t>2.3.2.02.01.002.4104020.2399926.201</t>
  </si>
  <si>
    <t>2.3.2.02.01.002.4104020.2399926.501</t>
  </si>
  <si>
    <t>SERVICIO DE ATENCION INTEGRAL A POBLACION EN CONDICION DE DISCAPACIDAD CAMISETAS DE TEJIDO PLANO DE ALGODON</t>
  </si>
  <si>
    <t>2.3.2.02.01.002.4104020.2823218.501</t>
  </si>
  <si>
    <t>SERVICIO DE ARTICULACION DE OFERTA SOCIAL PARA LA POBLACION HABITANTE DE CALLE</t>
  </si>
  <si>
    <t>SERVICIO DE ARTICULACION DE OFERTA SOCIAL PARA LA POBLACION HABITANTE DE CALLE ALIMENTOS DIVERSOS, PREPARADOS, ENVASADOS EN SOBRES HERMTICOS</t>
  </si>
  <si>
    <t>2.3.2.02.01.002.4104026.2399926.201</t>
  </si>
  <si>
    <t>SERVICIO DE ARTICULACION DE OFERTA SOCIAL PARA LA POBLACION HABITANTE DE CALLE .201</t>
  </si>
  <si>
    <t>SERVICIO DE PROMOCION A LA PARTICIPACION CIUDADANA CAMISAS DE TEJIDOS PLANOS DE ALGODON PARA HOMBRE</t>
  </si>
  <si>
    <t>2.3.2.02.01.002.4502001.2823211.201</t>
  </si>
  <si>
    <t>SERVICIO DE PROMOCION A LA PARTICIPACION CIUDADANA BOINAS Y CACHUCHAS</t>
  </si>
  <si>
    <t>2.3.2.02.01.002.4502001.2826207.201</t>
  </si>
  <si>
    <t>SERVICIO DE ATENCION INTEGRAL A LA PRIMERA INFANCIA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</si>
  <si>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</si>
  <si>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</si>
  <si>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</si>
  <si>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</si>
  <si>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</si>
  <si>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DE ATENCION INTEGRAL A LA PRIMERA INFANCIA .201</t>
  </si>
  <si>
    <t>SERVICIO DIRIGIDOS A LA ATENCION DE NIÑOS, NIÑAS, ADOLESCENTES Y JOVENES, CON ENFOQUE PEDAGOGICO Y RESTAURATIVO ENCAMINADOS A LA INCLUSION SOCIAL BASES Y PINTURAS ANTICORROSIVAS</t>
  </si>
  <si>
    <t>2.3.2.02.01.003.4102038.3511004.201</t>
  </si>
  <si>
    <t>SERVICIO DIRIGIDOS A LA ATENCION DE NIÑOS, NIÑAS, ADOLESCENTES Y JOVENES, CON ENFOQUE PEDAGOGICO Y RESTAURATIVO ENCAMINADOS A LA INCLUSION SOCIAL GUANTES PARA BOXEO</t>
  </si>
  <si>
    <t>2.3.2.02.01.003.4102038.3844001.201</t>
  </si>
  <si>
    <t>SERVICIO DIRIGIDOS A LA ATENCION DE NIÑOS, NIÑAS, ADOLESCENTES Y JOVENES, CON ENFOQUE PEDAGOGICO Y RESTAURATIVO ENCAMINADOS A LA INCLUSION SOCIAL ELEMENTOS N.C.P. PARA JUEGOS DEPORTIVOS</t>
  </si>
  <si>
    <t>2.3.2.02.01.003.4102038.3844098.201</t>
  </si>
  <si>
    <t>SERVICIO DIRIGIDOS A LA ATENCION DE NIÑOS, NIÑAS, ADOLESCENTES Y JOVENES, CON ENFOQUE PEDAGOGICO Y RESTAURATIVO ENCAMINADOS A LA INCLUSION SOCIAL JUGUETERA DE MATERIAL PLASTICO</t>
  </si>
  <si>
    <t>2.3.2.02.01.003.4102038.3856003.501</t>
  </si>
  <si>
    <t>SERVICIO DIRIGIDOS A LA ATENCION DE NIOS, NIAS, ADOLESCENTES Y JOVENES, CON ENFOQUE PEDAGOGICO Y RESTAURATIVO ENCAMINADOS A LA INCLUSION SOCIAL 501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</si>
  <si>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</si>
  <si>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</si>
  <si>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PROMOCION DE TEMAS DE DINAMICA RELACIONAL Y DESARROLLO AUTONOMO</t>
  </si>
  <si>
    <t>SERVICIO DE PROMOCION DE TEMAS DE DINAMICA RELACIONAL Y DESARROLLO AUTONOMO LIBROS TEMATICOS DIVERSOS IMPRESOS</t>
  </si>
  <si>
    <t>2.3.2.02.01.003.4102043.3229903.501</t>
  </si>
  <si>
    <t>SERVICIO DE PROMOCION DE TEMAS DE DINAMICA RELACIONAL Y DESARROLLO AUTONOMO 501</t>
  </si>
  <si>
    <t>SERVICIO DE ATENCION Y PROTECCION INTEGRAL AL ADULTO MAYOR</t>
  </si>
  <si>
    <t>SERVICIO DE ATENCION Y PROTECCION INTEGRAL AL ADULTO MAYOR CAJAS PLASTICAS PARA EL TRANSPORTE Y ALMACENAMIENTO DE PRODUCTOS ALIMENTICIOS</t>
  </si>
  <si>
    <t>2.3.2.02.01.003.4104008.3649010.201</t>
  </si>
  <si>
    <t>SERVICIO DE ATENCION INTEGRAL A POBLACION EN CONDICION DE DISCAPACIDAD ARTICULOS N.C.P. PARA ESCRITORIO Y OFICINA</t>
  </si>
  <si>
    <t>2.3.2.02.01.003.4104020.3899998.201</t>
  </si>
  <si>
    <t>SERVICIO DE ARTICULACION DE OFERTA SOCIAL PARA LA POBLACION HABITANTE DE CALLE ARTCULOS SANITARIOS N.C.P. DE PAPEL</t>
  </si>
  <si>
    <t>2.3.2.02.01.003.4104026.3219399.201</t>
  </si>
  <si>
    <t>SERVICIO DE ARTICULACION DE OFERTA SOCIAL PARA LA POBLACION HABITANTE DE CALLE CEPILLOS PARA DIENTES</t>
  </si>
  <si>
    <t>2.3.2.02.01.003.4104026.3899307.201</t>
  </si>
  <si>
    <t>SERVICIO DE ARTICULACION DE OFERTA SOCIAL PARA LA POBLACION HABITANTE DE CALLE MQUINAS DE AFEITAR NO ELCTRICAS</t>
  </si>
  <si>
    <t>2.3.2.02.01.003.4104026.4291403.201</t>
  </si>
  <si>
    <t>FORTALECIMIENTO DEL BUEN GOBIERNO PARA EL RESPETO Y GARANTIA DE LOS DERECHOS HUMANOS. SERVICIO DE PROMOCION A LA PARTICIPACION CIUDADANA</t>
  </si>
  <si>
    <t>FORTALECIMIENTO DEL BUEN GOBIERNO PARA EL RESPETO Y GARANTIA DE LOS DERECHOS HUMANOS. SERVICIO DE PROMOCION A LA PARTICIPACION CIUDADANA BOTIQUINES PARA EMERGENCIA</t>
  </si>
  <si>
    <t>2.3.2.02.01.003.4502001.3529901.501</t>
  </si>
  <si>
    <t>BOTIQUINES PARA EMERGENCIA SERVICIO DE PROMOCION A LA PARTICIPACION CIUDADANA 501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</si>
  <si>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</si>
  <si>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</si>
  <si>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DE LA GARANTIA DE DERECHOS BASES Y PINTURAS ANTICORROSIVAS</t>
  </si>
  <si>
    <t>2.3.2.02.01.003.4502038.3511004.201</t>
  </si>
  <si>
    <t>SERVICIO DE PROMOCION DE LA GARANTIA DE DERECHOS ARTCULOS N.C.P. DE CAUCHO PARA FARMACIA Y LABORATORIO</t>
  </si>
  <si>
    <t>2.3.2.02.01.003.4502038.3627096.201</t>
  </si>
  <si>
    <t>SERVICIO DE PROMOCION DE LA GARANTIA DE DERECHOS ARTICULOS N.C.P. PARA ESCRITORIO Y OFICINA</t>
  </si>
  <si>
    <t>2.3.2.02.01.003.4502038.3899998.201</t>
  </si>
  <si>
    <t>SERVICIO DE ATENCION Y PROTECCION INTEGRAL AL ADULTO MAYOR MENAJES DE ACERO INOXIDABLE PARA INSTITUCIONES</t>
  </si>
  <si>
    <t>2.3.2.02.01.004.4104008.4291246.201</t>
  </si>
  <si>
    <t>SERVICIO DE ATENCION Y PROTECCION INTEGRAL AL ADULTO MAYOR ENVASES DE ALUMINIO DE 1000 CM3 Y MAS</t>
  </si>
  <si>
    <t>2.3.2.02.01.004.4104008.4293106.201</t>
  </si>
  <si>
    <t>SERVICIO DE ATENCION Y PROTECCION INTEGRAL AL ADULTO MAYOR ENVASES DE ALUMINIO DE 1000 CM3 Y MS SERVICIO DE ATENCION Y PROTECCION INTEGRAL AL ADULTO MAYOR 201</t>
  </si>
  <si>
    <t>SERVICIO DE ATENCION Y PROTECCION INTEGRAL AL ADULTO MAYOR VITRINAS TERMICAS</t>
  </si>
  <si>
    <t>2.3.2.02.01.004.4104008.4391307.201</t>
  </si>
  <si>
    <t>ATENCION INTEGRAL DE POBLACION EN SITUACION PERMANENTE DE DESPROTECCION SOCIAL YO FAMILIAR 201</t>
  </si>
  <si>
    <t>SERVICIO DE ATENCION Y PROTECCION INTEGRAL AL ADULTO MAYOR ASADORES Y PARRILLAS ELECTRICOS</t>
  </si>
  <si>
    <t>2.3.2.02.01.004.4104008.4481701.201</t>
  </si>
  <si>
    <t>SERVICIO DE ATENCION INTEGRAL A POBLACION EN CONDICION DE DISCAPACIDAD MEDALLAS Y CONDECORACIONES DE METALES COMUNES</t>
  </si>
  <si>
    <t>2.3.2.02.01.004.4104020.4299603.501</t>
  </si>
  <si>
    <t>SERVICIO DE ATENCION INTEGRAL A POBLACION EN CONDICION DE DISCAPACIDAD TROFEOS</t>
  </si>
  <si>
    <t>2.3.2.02.01.004.4104020.4299604.501</t>
  </si>
  <si>
    <t>SERVICIO DE PROMOCION A LA PARTICIPACION CIUDADANA APARATOS ELECTRODOMESTICOS N C P</t>
  </si>
  <si>
    <t>2.3.2.02.01.004.4502001.4481698.501</t>
  </si>
  <si>
    <t>APARATOS ELECTRODOMSTICOS N.C.P. SERVICIO DE PROMOCION A LA PARTICIPACION CIUDADANA 501</t>
  </si>
  <si>
    <t>SERVICIO DE PROMOCION A LA PARTICIPACION CIUDADANA MAQUINAS PORTATILES DE PROCESAMIENTO AUTOMATICO DE DATOS QUE NO PESEN MAS DE 10 KG COMO COMPUTADORES PORTATILES LAPTOP Y NOTEBOOK</t>
  </si>
  <si>
    <t>2.3.2.02.01.004.4502001.45221.501</t>
  </si>
  <si>
    <t>SERVICIO DE PROMOCION A LA PARTICIPACION CIUDADANA EQUIPOS DE AMPLIFICACION DE SONIDO</t>
  </si>
  <si>
    <t>2.3.2.02.01.004.4502001.4733004.501</t>
  </si>
  <si>
    <t>COMERCIO Y DISTRIBUCIN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</si>
  <si>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</si>
  <si>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</si>
  <si>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DIRIGIDOS A LA ATENCION DE NIOS, NIAS, ADOLESCENTES Y JOVENES, CON ENFOQUE PEDAGOGICO Y RESTAURATIVO ENCAMINADOS A LA INCLUSION SOCIAL SERVICIOS DE ALOJAMIENTO, EN HABITACIONES DE OCUPACIN MLTIPLE</t>
  </si>
  <si>
    <t>2.3.2.02.02.006.4102038.63140.201</t>
  </si>
  <si>
    <t>SERVICIO DIRIGIDOS A LA ATENCION DE NIOS, NIAS, ADOLESCENTES Y JOVENES, CON ENFOQUE PEDAGOGICO Y RESTAURATIVO ENCAMINADOS A LA INCLUSION SOCIAL. 201</t>
  </si>
  <si>
    <t>SERVICIO DIRIGIDOS A LA ATENCION DE NIOS, NIAS, ADOLESCENTES Y JOVENES, CON ENFOQUE PEDAGOGICO Y RESTAURATIVO ENCAMINADOS A LA INCLUSION SOCIAL OTROS SERVICIOS DE SUMINISTRO DE COMIDAS</t>
  </si>
  <si>
    <t>2.3.2.02.02.006.4102038.63399.201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</si>
  <si>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</si>
  <si>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</si>
  <si>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DE ATENCION Y PROTECCION INTEGRAL AL ADULTO MAYOR SERVICIOS DE TRANSPORTE TERRESTRE LOCAL NO REGULAR DE PASAJEROS</t>
  </si>
  <si>
    <t>2.3.2.02.02.006.4104008.64118.201</t>
  </si>
  <si>
    <t>SERVICIO DE ATENCION Y PROTECCION INTEGRAL AL ADULTO MAYOR .201</t>
  </si>
  <si>
    <t>SERVICIO DE ATENCION INTEGRAL A LA PRIMERA INFANCIA SERVICIOS DE PROTECCIN (GUARDAS DE SEGURIDAD)</t>
  </si>
  <si>
    <t>2.3.2.02.02.008.4102001.85250.201</t>
  </si>
  <si>
    <t>SERVICIO DE PROMOCION A LA PARTICIPACION CIUDADANA SERVICIO DE PROMOCION A LA PARTICIPACION CIUDADANA</t>
  </si>
  <si>
    <t>2.3.2.02.02.008.4502001.84190.501</t>
  </si>
  <si>
    <t>OTROS SERVICIOS DE TELECOMUNICACIONES SERVICIO DE PROMOCION A LA PARTICIPACION CIUDADANA 501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</si>
  <si>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</si>
  <si>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</si>
  <si>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</si>
  <si>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</si>
  <si>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</si>
  <si>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DIVULGACION</t>
  </si>
  <si>
    <t>SERVICIO DE DIVULGACION SERVICIOS DE LA ADMINISTRACION PUBLICA RELACIONADOS CON LA RECREACION LA CULTURA Y LA RELIGION</t>
  </si>
  <si>
    <t>2.3.2.02.02.009.1702026.91124.501</t>
  </si>
  <si>
    <t>SERVICIO DE DIVULGACION 501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</si>
  <si>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</si>
  <si>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</si>
  <si>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</si>
  <si>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</si>
  <si>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</si>
  <si>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PROTECCION PARA EL RESTABLECIMIENTO DE DERECHOS DE NIÑOS, NIÑAS, ADOLESCENTES Y JOVENES</t>
  </si>
  <si>
    <t>SERVICIOS DE PLANIFICACION ECONOMICA SOCIAL Y ESTADISTICA DE LA ADMINISTRACION PUBLICA</t>
  </si>
  <si>
    <t>2.3.2.02.02.009.4102037.91114.201</t>
  </si>
  <si>
    <t>SERVICIO DE PROTECCION PARA EL RESTABLECIMIENTO DE DERECHOS DE NIÑOS, NIÑAS, ADOLESCENTES Y JOVENES 201</t>
  </si>
  <si>
    <t>INCLUSION SOCIAL Y RECONCILIACION DESARROLLO INTEGRAL DE LA PRIMERA INFANCIA A LA JUVENTUD, Y FORTALECIMIENTO DE LAS CAPACIDADES DE LAS FAMILIAS DE NIÑAS, NIÑOS Y ADOLESCENTES SERVICIO DIRIGIDOS A LA ATENCIN DE NIÑOS, NIÑAS, ADOLESCENTES</t>
  </si>
  <si>
    <t>SERVICIO DIRIGIDOS A LA ATENCION DE NIÑOS, NIÑAS, ADOLESCENTES SERVICIOS DE PLANIFICACION ECONOMICA, SOCIAL Y ESTADISTICA DE LA ADMINISTRACION PUBLICA</t>
  </si>
  <si>
    <t>2.3.2.02.02.009.4102038.91114.201</t>
  </si>
  <si>
    <t>2.3.2.02.02.009.4102038.91114.501</t>
  </si>
  <si>
    <t>SERVICIO DE PROMOCION DE TEMAS DE DINAMICA RELACIONAL Y DESARROLLO 501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</si>
  <si>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</si>
  <si>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</si>
  <si>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SERVICIO DIRIGIDOS A LA ATENCION DE NIÑOS, NIÑAS, ADOLESCENTES SERVICIOS DE EXHIBICION DE PELICULAS CINEMATOGRAFICAS</t>
  </si>
  <si>
    <t>2.3.2.02.02.009.4102038.96150.201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</si>
  <si>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</si>
  <si>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</si>
  <si>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</si>
  <si>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</si>
  <si>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INCLUSION SOCIAL Y RECONCILIACION DESARROLLO INTEGRAL DE LA PRIMERA INFANCIA A LA JUVENTUD, Y FORTALECIMIENTO DE LAS CAPACIDADES DE LAS FAMILIAS DE NIÑAS, NIÑOS Y ADOLESCENTES SERVICIO DE PROMOCIN DE TEMAS DE DINMICA RELACIONAL Y DESARROLLO</t>
  </si>
  <si>
    <t>SERVICIO DE PROMOCION DE TEMAS DE DINAMICA RELACIONAL Y DESARROLLO SERVICIOS DE PLANIFICACION ECONOMICA, SOCIAL Y ESTADISTICA DE LA ADMINISTRACION PUBLICA</t>
  </si>
  <si>
    <t>2.3.2.02.02.009.4102043.91114.201</t>
  </si>
  <si>
    <t>SERVICIO DE PROMOCION DE TEMAS DE DINAMICA RELACIONAL Y DESARROLLO 201</t>
  </si>
  <si>
    <t>SERVICIO DE PROMOCION DE TEMAS DE DINAMICA RELACIONAL Y DESARROLLO AUTONOMO SERVICIOS DE LA ADMINISTRACION PUBLICA RELACIONADOS CON LA RECREACION LA CULTURA Y LA RELIGION</t>
  </si>
  <si>
    <t>2.3.2.02.02.009.4102043.91124.501</t>
  </si>
  <si>
    <t>INCLUSION SOCIAL Y RECONCILIACION INCLUSIN SOCIAL Y PRODUCTIVA PARA LA POBLACION EN SITUACION DE VULNERABILIDAD SERVICIO DE ACOMPAÑAMIENTO FAMILIAR Y COMUNITARIO PARA LA SUPERACION DE LA POBREZA</t>
  </si>
  <si>
    <t>SERVICIO DE ACOMPAÑAMIENTO FAMILIAR Y COMUNITARIO PARA LA SUPERACIN DE LA POBREZA SERVICIOS DE PLANIFICACIN ECONMICA, SOCIAL Y ESTADSTICA DE LA ADMINISTRACIN PUBLICA</t>
  </si>
  <si>
    <t>2.3.2.02.02.009.4103050.91114.201</t>
  </si>
  <si>
    <t>SERVICIO DE ACOMPAÑAMIENTO FAMILIAR Y COMUNITARIO PARA LA SUPERACION DE LA POBREZA 201</t>
  </si>
  <si>
    <t>2.3.2.02.02.009.4103050.91114.501</t>
  </si>
  <si>
    <t>SERVICIO DE ACOMPAÑAMIENTO FAMILIAR Y COMUNITARIO PARA LA SUPERACION DE LA POBREZA 501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</si>
  <si>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</si>
  <si>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</si>
  <si>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 OTROS SERVICIOS DE TRANSPORTE POR CARRETERA N.C.P.</t>
  </si>
  <si>
    <t>2.3.2.02.02.009.4103052.65119.201</t>
  </si>
  <si>
    <t>2.3.2.02.02.009.4103052.91119.201</t>
  </si>
  <si>
    <t>2.3.2.02.02.009.4103052.91119.501</t>
  </si>
  <si>
    <t>SERVICIO DE GESTION DE OFERTA SOCIAL PARA LA POBLACION VULNERABLE 501</t>
  </si>
  <si>
    <t>2.3.2.02.02.009.4103052.96290.201</t>
  </si>
  <si>
    <t>INCLUSION SOCIAL Y RECONCILIACION ATENCION INTEGRAL DE POBLACIN EN SITUACION PERMANENTE DE DESPROTECCION SOCIAL YO FAMILIAR SERVICIO DE ATENCION Y PROTECCION INTEGRAL AL ADULTO MAYOR</t>
  </si>
  <si>
    <t>SERVICIO DE ATENCION Y PROTECCION INTEGRAL AL ADULTO MAYOR ESTAMPILLA PARA EL BIENESTAR DEL ADULTO MAYOR MUNICIPAL</t>
  </si>
  <si>
    <t>2.3.2.02.02.009.4104008.91114.501</t>
  </si>
  <si>
    <t>SERVICIOS DE PLANIFICACIN ECONMICA, SOCIAL Y ESTADSTICA DE LA ADMINISTRACIN PUBLICA SERVICIO DE ATENCION Y PROTECCION INTEGRAL AL ADULTO MAYOR 501</t>
  </si>
  <si>
    <t>2.3.2.02.02.009.4104008.91123.201</t>
  </si>
  <si>
    <t>SERVICIOS DE LA ADMINISTRACION PUBLICA RELACIONADOS CON LA RECREACION, LA CULTURA Y LA RELIGION</t>
  </si>
  <si>
    <t>2.3.2.02.02.009.4104008.91124.201</t>
  </si>
  <si>
    <t>2.3.2.02.02.009.4104008.91124.501</t>
  </si>
  <si>
    <t>OTROS SERVICIOS SOCIALES CON ALOJAMIENTO PARA ADULTOS</t>
  </si>
  <si>
    <t>2.3.2.02.02.009.4104008.93304.201</t>
  </si>
  <si>
    <t>2.3.2.02.02.009.4104008.93304.220</t>
  </si>
  <si>
    <t>SERVICIO DE ATENCION Y PROTECCION INTEGRAL ESTAMPILLA PARA EL BIENESTAR DEL ADULTO MAYOR MUNICIPAL 220</t>
  </si>
  <si>
    <t>2.3.2.02.02.009.4104008.93304.258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</si>
  <si>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</si>
  <si>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</si>
  <si>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</si>
  <si>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MUNMICIPAL 520</t>
  </si>
  <si>
    <t>2.3.2.02.02.009.4104008.93304.558</t>
  </si>
  <si>
    <t>SERVICIO DE ATENCION Y PROTECCION INTEGRAL AL ADULTO MAYOR 588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</si>
  <si>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</si>
  <si>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</si>
  <si>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</si>
  <si>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</si>
  <si>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</si>
  <si>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</si>
  <si>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</si>
  <si>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2.3.2.02.02.009.4104008.93491.520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</si>
  <si>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</si>
  <si>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</si>
  <si>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</si>
  <si>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2.3.2.02.02.009.4104008.97321.501</t>
  </si>
  <si>
    <t>INCLUSION SOCIAL Y RECONCILIACION ATENCION INTEGRAL DE POBLACION EN SITUACION PERMANENTE DE DESPROTECCION SOCIAL YO FAMILIAR SERVICIO DE ATENCION INTEGRAL A POBLACION EN CONDICION DE DISCAPACIDAD</t>
  </si>
  <si>
    <t>SERVICIO DE ATENCION INTEGRAL A POBLACION EN CONDICION DE DISCAPACIDAD SERVICIOS DE PLANIFICACION ECONOMICA, SOCIAL Y ESTADISTICA DE LA ADMINISTRACION PUBLICA</t>
  </si>
  <si>
    <t>2.3.2.02.02.009.4104020.91114.501</t>
  </si>
  <si>
    <t>2.3.2.02.02.009.4104020.91119.201</t>
  </si>
  <si>
    <t>SERVICIOS DE REHABILITACION PROFESIONAL PARA PERSONAS CON DISCAPACIDAD</t>
  </si>
  <si>
    <t>2.3.2.02.02.009.4104020.93411.201</t>
  </si>
  <si>
    <t>2.3.2.02.02.009.4104020.93411.501</t>
  </si>
  <si>
    <t>SERVICIO DE ATENCION INTEGRAL A POBLACION EN CONDICION DE DISCAPACIDAD OTROS SERVICIOS DE ARTES ESCENICAS EVENTOS CULTURALES Y DE ENTRETENIMIENTO EN VIVO</t>
  </si>
  <si>
    <t>2.3.2.02.02.009.4104020.96290.201</t>
  </si>
  <si>
    <t>SERVICIO DE ARTICULACION DE OFERTA SOCIAL PARA LA POBLACION HABITANTE DE CALLE SERVICIOS DE PROTECCIN (GUARDAS DE SEGURIDAD)</t>
  </si>
  <si>
    <t>2.3.2.02.02.009.4104026.85250.201</t>
  </si>
  <si>
    <t>2.3.2.02.02.009.4104026.85250.501</t>
  </si>
  <si>
    <t>SERVICIOS DE PROTECCION GUARDAS DE SEGURIDAD SERVICIO DE ARTICULACION DE OFERTA SOCIAL PARA LA POBLACION HABITANTE DE CALLE 501</t>
  </si>
  <si>
    <t>SERVICIO DE ARTICULACION DE OFERTA SOCIAL PARA LA POBLACION HABITANTE DE CALLE TIZA</t>
  </si>
  <si>
    <t>2.3.2.02.02.009.4104026.91114.501</t>
  </si>
  <si>
    <t>SERVICIO DE ARTICULACION DE OFERTA SOCIAL PARA LA POBLACION HABITANTE DE CALLE 501</t>
  </si>
  <si>
    <t>2.3.2.02.02.009.4104026.91119.201</t>
  </si>
  <si>
    <t>SERVICIO DE ARTICULACION DE OFERTA SOCIAL PARA LA POBLACION HABITANTE DE CALLE 201</t>
  </si>
  <si>
    <t>INCLUSION SOCIAL Y RECONCILIACION ATENCIN INTEGRAL DE POBLACIN EN SITUACIN PERMANENTE DE DESPROTECCIN SOCIAL YO FAMILIAR SERVICIO DE ATENCIN INTEGRAL AL HABITANTE DE LA CALLE</t>
  </si>
  <si>
    <t>2.3.2.02.02.009.4104027.91119.201</t>
  </si>
  <si>
    <t>SERVICIO DE ATENCION INTEGRAL AL HABITANTE DE LA CALLE 201</t>
  </si>
  <si>
    <t>2.3.2.02.02.009.4104027.91119.501</t>
  </si>
  <si>
    <t>SERVICIO DE ATENCION INTEGRAL AL HABITANTE DE LA CALLE 501</t>
  </si>
  <si>
    <t>SERVICIO DE ATENCION INTEGRAL AL HABITANTE DE LA CALLE SERVICIOS DE LA ADMINISTRACION PUBLICA RELACIONADOS CON EL TRANSPORTE Y LAS COMUNICACIONES</t>
  </si>
  <si>
    <t>2.3.2.02.02.009.4104027.91134.501</t>
  </si>
  <si>
    <t>SERVICIO DE ATENCION INTEGRAL AL HABITANTE DE LA CALLE SERVICIOS FUNERARIOS PARA HUMANOS</t>
  </si>
  <si>
    <t>2.3.2.02.02.009.4104027.97321.201</t>
  </si>
  <si>
    <t>2.3.2.02.02.009.4104027.97321.501</t>
  </si>
  <si>
    <t>GOBIERNO TERRITORIAL FORTALECIMIENTO DEL BUEN GOBIERNO PARA EL RESPETO Y GARANTA DE LOS DERECHOS HUMANOS. SERVICIO DE PROMOCIN A LA PARTICIPACIN CIUDADANA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</si>
  <si>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</si>
  <si>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</si>
  <si>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</si>
  <si>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PROMOCIN A LA PARTICIPACION CIUDADANIA OTROS SERVICIOS DE LA ADMINISTRACIN PUBLICA N C P</t>
  </si>
  <si>
    <t>2.3.2.02.02.009.4502001.91119.201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</si>
  <si>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</si>
  <si>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</si>
  <si>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2.3.2.02.02.009.4502001.91310.501</t>
  </si>
  <si>
    <t>SERVICIO DE PROMOCION A LA PARTICIPACION CIUDADANA OTROS SERVICIOS DE ARTES ESCENICAS EVENTOS CULTURALES Y DE ENTRETENIMIENTO EN VIVO</t>
  </si>
  <si>
    <t>2.3.2.02.02.009.4502001.96290.201</t>
  </si>
  <si>
    <t>2.3.2.02.02.009.4502001.96290.501</t>
  </si>
  <si>
    <t>GOBIERNO TERRITORIAL FORTALECIMIENTO DEL BUEN GOBIERNO PARA EL RESPETO Y GARANTA DE LOS DERECHOS HUMANOS. SERVICIO DE PROMOCIN DE LA GARANTA DE DERECHOS</t>
  </si>
  <si>
    <t>SERVICIO DE PROMOCIN DE LA GARANTA DE DERECHOS SERVICIOS DE TRANSPORTE TERRESTRE LOCAL NO REGULAR DE PASAJEROS</t>
  </si>
  <si>
    <t>2.3.2.02.02.009.4502038.64118.201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</si>
  <si>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</si>
  <si>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</si>
  <si>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</si>
  <si>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</si>
  <si>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SERVICIO DE PROMOCION DE LA GARANTIA DE DERECHOS SERVICIOS DE PROMOCION Y GESTION DE ACTIVIDADES DE ARTES ESCENICAS</t>
  </si>
  <si>
    <t>2.3.2.02.02.009.4502038.96290.201</t>
  </si>
  <si>
    <t>2.3.2.02.02.009.4502038.96290.501</t>
  </si>
  <si>
    <t>SERVICIO DE PROMOCION DE LA GARANTIA DE DERECHOS 501</t>
  </si>
  <si>
    <t>SERVICIO DE PROMOCION DE LA GARANTA DE DERECHOS SERVICIOS FUNERARIOS PARA HUMANOS</t>
  </si>
  <si>
    <t>2.3.2.02.02.009.4502038.97321.501</t>
  </si>
  <si>
    <t>GOBIERNO TERRITORIAL FORTALECIMIENTO A LA GESTION Y DIRECCION DE LA ADMINISTRACION PUBLICA TERRITORIAL ESTUDIOS DE PREINVERSION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</si>
  <si>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</si>
  <si>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</si>
  <si>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</si>
  <si>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</si>
  <si>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</si>
  <si>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</si>
  <si>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</si>
  <si>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</si>
  <si>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TOTAL INFORME SECRETARIA DE DESARROLLO SOCIAL</t>
  </si>
  <si>
    <t>SECRETARIA DEL INTERIOR</t>
  </si>
  <si>
    <t>CONSTRUCCION Y SERVICIOS DE LA CONSTRUCCION</t>
  </si>
  <si>
    <t>CENTROS REGIONALES DE ATENCION A VICTIMAS RESTAURADOS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</si>
  <si>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</si>
  <si>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</si>
  <si>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</si>
  <si>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2.3.2.02.02.005.4101021.53290.501</t>
  </si>
  <si>
    <t>CENTROS REGIONALES DE ATENCION A VICTIMAS RESTAURADOS 501</t>
  </si>
  <si>
    <t>SERVICIOS DE ALOJAMIENTO SERVICIO DE SUMINISTRO DE COMIDAS Y BEBIDAS SERVICIOS DE TRANSPORTE Y SERVICIOS DE DISTRIBUCION DE ELECTRICIDAD, GAS Y AGUA</t>
  </si>
  <si>
    <t>SERVICIOS DE ALOJAMIENTO SERVICIO DE SUMINISTRO DE COMIDAS Y BEBIDAS SERVICIOS DE TRANSPORTE Y SERVICIOS DE DISTRIBUCIN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</si>
  <si>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</si>
  <si>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</si>
  <si>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</si>
  <si>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2.3.2.02.02.006.4101031.63391.501</t>
  </si>
  <si>
    <t>SERVICIOS DE IMPLEMENTACIONDE MEDIDAS DE SATISFACCION Y ACOMPAÑAMIENTO A LAS VICTIMAS DEL CONFLICTO ARMADO 501</t>
  </si>
  <si>
    <t>VIVIENDA, CIUDAD Y TERRITORIO ORDENAMIENTO TERRITORIAL Y DESARROLLO URBANO SERVICIOS TECNOLOGICOS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</si>
  <si>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</si>
  <si>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</si>
  <si>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</si>
  <si>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2.3.2.02.02.006.4102046.63290.201</t>
  </si>
  <si>
    <t>SERVICIOS DE PROMOCION DE LOS DERECHOS DE LOS NIÑOS, NIÑAS, ADOLESCENTES 201</t>
  </si>
  <si>
    <t>SERVICIO DE PROTECCION INTEGRAL A NIÑOS, NIÑAS, ADOLESCENTES Y JOVENES</t>
  </si>
  <si>
    <t>SERVICIO DE PROTECCION INTEGRAL A NIÑOS, NIÑAS, ADOLESCENTES Y JOVENES TODOS LOS DEMAS SERVICIOS DE ALOJAMIENTO EN HABITACIONES O UNIDADES</t>
  </si>
  <si>
    <t>2.3.2.02.02.006.4102052.63290.201</t>
  </si>
  <si>
    <t>SERVICIO DE PROTECCION INTEGRAL A NIÑOS, NIÑAS, ADOLESCENTES Y JOVENES 201</t>
  </si>
  <si>
    <t>GOBIERNO TERRITORIAL FORTALECIMIENTO DE LA CONVIVENCIA Y LA SEGURIDAD CIUDADANA SERVICIO DE APOYO FINANCIERO PARA PROYECTOS DE CONVIVENCIA Y SEGURIDAD CIUDADANA</t>
  </si>
  <si>
    <t>SERVICIO DE APOYO FINANCIERO PARA PROYECTOS DE CONVIVENCIA Y SEGURIDAD SERVICIOS DE TRANSPORTE TERRESTRE DE PASAJEROS, DIFERENTE DEL TRANSPORTE LOCAL Y TURISTICO DE PASAJEROS CIUDADANA</t>
  </si>
  <si>
    <t>2.3.2.02.02.006.4501029.64220.201</t>
  </si>
  <si>
    <t>SERVICIO DE APOYO FINANCIERO PARA PROYECTOS DE CONVIVENCIA Y SEGURIDAD CIUDADANA 201</t>
  </si>
  <si>
    <t>JUSTICIA Y DEL DERECHO PROMOCION AL ACCESO A LA JUSTICIA SERVICIO DE JUSTICIA A LOS CIUDADANOS</t>
  </si>
  <si>
    <t>PROMOCION AL ACCESO A LA JUSTICIA SERVICIO DE JUSTICIA A LOS CIUDADANOS OTROS SERVICIOS PROFESIONALES, TECNICOS Y EMPRESARIALES N.C.P.</t>
  </si>
  <si>
    <t>2.3.2.02.02.008.1202002.83990.201</t>
  </si>
  <si>
    <t>JUSTICIA Y DEL DERECHO PROMOCION AL ACCESO A LA JUSTICIA SERVICIO DE JUSTICIA A LOS CIUDADANOS 201</t>
  </si>
  <si>
    <t>2.3.2.02.02.008.1202002.83990.501</t>
  </si>
  <si>
    <t>JUSTICIA Y DEL DERECHO PROMOCION AL ACCESO A LA JUSTICIA SERVICIO DE JUSTICIA A LOS CIUDADANOS 501</t>
  </si>
  <si>
    <t>JUSTICIA Y DEL DERECHO PROMOCION AL ACCESO A LA JUSTICIA SERVICIO DE INFORMACION PARA EL APOYO A LA GESTION DE OPERADORES DE JUSTICIA IMPLEMENTADO</t>
  </si>
  <si>
    <t>PROMOCION AL ACCESO A LA JUSTICIA SERVICIO DE INFORMACION PARA EL APOYO A LA GESTION DE OPERADORES DE JUSTICIA IMPLEMENTADO OTROS SERVICIOS JURIDICOS N.C.P.</t>
  </si>
  <si>
    <t>2.3.2.02.02.008.1202034.82199.201</t>
  </si>
  <si>
    <t>JUSTICIA Y DEL DERECHO PROMOCION AL ACCESO A LA JUSTICIA SERVICIO DE INFORMACION PARA EL APOYO A LA GESTION DE OPERADORES DE JUSTICIA IMPLEMENTADO 201</t>
  </si>
  <si>
    <t>2.3.2.02.02.008.1202034.82199.501</t>
  </si>
  <si>
    <t>JUSTICIA Y DEL DERECHO PROMOCION AL ACCESO A LA JUSTICIA SERVICIO DE INFORMACION PARA EL APOYO A LA GESTION DE OPERADORES DE JUSTICIA IMPLEMENTADO 501</t>
  </si>
  <si>
    <t>JUSTICIA Y DEL DERECHO SISTEMA PENITENCIARIO Y CARCELARIO EN EL MARCO DE LOS DERECHOS HUMANOS SERVICIO DE BIENESTAR A LA POBLACION PRIVADA DE LIBERTAD</t>
  </si>
  <si>
    <t>SISTEMA PENITENCIARIO Y CARCELARIO EN EL MARCO DE LOS DERECHOS HUMANOS SERVICIO DE BIENESTAR A LA POBLACION PRIVADA DE LIBERTAD OTROS SERVICIOS JURDICOS N.C.P.</t>
  </si>
  <si>
    <t>2.3.2.02.02.008.1206007.82199.201</t>
  </si>
  <si>
    <t>JUSTICIA Y DEL DERECHO SISTEMA PENITENCIARIO Y CARCELARIO EN EL MARCO DE LOS DERECHOS HUMANOS SERVICIO DE BIENESTAR A LA POBLACION PRIVADA DE LIBERTAD 201</t>
  </si>
  <si>
    <t>SERVICIO DE BIENESTAR A LA POBLACION PRIVADA DE LIBERTAD OTROS SERVICIOS PROFESIONALES, TCNICOS Y EMPRESARIALES N.C.P.</t>
  </si>
  <si>
    <t>2.3.2.02.02.008.1206007.83990.201</t>
  </si>
  <si>
    <t>VIVIENDA, CIUDAD Y TERRITORIO ORDENAMIENTO TERRITORIAL Y DESARROLLO URBANO PLAZAS MANTENIDAS</t>
  </si>
  <si>
    <t>PLAZAS MANTENIDAS OTROS SERVICIOS JURIDICOS N C P</t>
  </si>
  <si>
    <t>2.3.2.02.02.008.4002031.82199.201</t>
  </si>
  <si>
    <t>PLAZAS MANTENIDAS 201</t>
  </si>
  <si>
    <t>2.3.2.02.02.008.4002031.82199.501</t>
  </si>
  <si>
    <t>VIVIENDA, CIUDAD Y TERRITORIO ORDENAMIENTO TERRITORIAL Y DESARROLLO URBANO PLAZAS MANTENIDAS 501</t>
  </si>
  <si>
    <t>PLAZAS MANTENIDAS OTROS SERVICIOS PROFESIONALES TECNICOS Y EMPRESARIALES N C P</t>
  </si>
  <si>
    <t>2.3.2.02.02.008.4002031.83990.201</t>
  </si>
  <si>
    <t>2.3.2.02.02.008.4002031.83990.501</t>
  </si>
  <si>
    <t>PLAZAS MANTENIDAS SERVICIOS DE PROTECCION (GUARDAS DE SEGURIDAD)</t>
  </si>
  <si>
    <t>2.3.2.02.02.008.4002031.85250.201</t>
  </si>
  <si>
    <t>URBANO PLAZAS MANTENIDAS 201</t>
  </si>
  <si>
    <t>PLAZAS MANTENIDAS SERVICIOS DE LIMPIEZA GENERAL</t>
  </si>
  <si>
    <t>2.3.2.02.02.008.4002031.85330.201</t>
  </si>
  <si>
    <t>INCLUSION SOCIAL Y RECONCILIACION ATENCION, ASISTENCIA Y REPARACION INTEGRAL A LAS VICTIMAS SERVICIOS DE IMPLEMENTACION DE MEDIDAS DE SATISFACCION Y ACOMPAÑAMIENTO A LAS VCTIMAS DEL CONFLICTO ARMADO</t>
  </si>
  <si>
    <t>SERVICIOS DE IMPLEMENTACINDE MEDIDAS DE SATISFACCION Y ACOMPAÑAMIENTO A LAS VCTIMAS DEL CONFLICTO ARMADO OTROS SERVICIOS JURDICOS N.C.P.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</si>
  <si>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</si>
  <si>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</si>
  <si>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</si>
  <si>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</si>
  <si>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2.3.2.02.02.008.4101031.83990.501</t>
  </si>
  <si>
    <t>GOBIERNO TERRITORIAL FORTALECIMIENTO DE LA CONVIVENCIA Y LA SEGURIDAD CIUDADANA SERVICIO DE PROMOCION DE CONVIVENCIA Y NO REPETICION</t>
  </si>
  <si>
    <t>SERVICIO DE PROMOCION DE CONVIVENCIA Y NO REPETICION OTROS SERVICIOS PROFESIONALES, TECNICOS Y EMPRESARIALES N.C.P.</t>
  </si>
  <si>
    <t>2.3.2.02.02.008.4501004.83990.501</t>
  </si>
  <si>
    <t>SERVICIO DE PROMOCION DE CONVIVENCIA Y NO REPETICION 501</t>
  </si>
  <si>
    <t>SERVICIO DE APOYO FINANCIERO PARA PROYECTOS DE CONVIVENCIA Y SEGURIDAD CIUDADANA OTROS SERVICIOS DE PUBLICIDAD</t>
  </si>
  <si>
    <t>2.3.2.02.02.008.4501029.83619.201</t>
  </si>
  <si>
    <t>SERVICIO DE APOYO FINANCIERO PARA PROYECTOS DE CONVIVENCIA Y SEGURIDAD CIUDADANA OTROS SERVICIOS PROFESIONALES, TCNICOS Y EMPRESARIALES N.C.P.</t>
  </si>
  <si>
    <t>2.3.2.02.02.008.4501029.83990.201</t>
  </si>
  <si>
    <t>SERVICIO DE PROMOCION A LA PARTICIPACION CIUDADANA OTROS SERVICIOS PROFESIONALES, TECNICOS Y EMPRESARIALES N.C.P.</t>
  </si>
  <si>
    <t>2.3.2.02.02.008.4502001.83990.201</t>
  </si>
  <si>
    <t>JUSTICIA Y DEL DERECHO SISTEMA PENITENCIARIO Y CARCELARIO EN EL MARCO DE LOS DERECHOS HUMANOS SERVICIO DE BIENESTAR A LA POBLACIN PRIVADA DE LIBERTAD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</si>
  <si>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</si>
  <si>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</si>
  <si>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</si>
  <si>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</si>
  <si>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GOBIERNO TERRITORIAL FORTALECIMIENTO DEL BUEN GOBIERNO PARA EL RESPETO Y GARANTIA DE LOS DERECHOS HUMANOS SERVICIO DE INFORMACION ACTUALIZADO 501</t>
  </si>
  <si>
    <t>GOBIERNO TERRITORIAL FORTALECIMIENTO DEL BUEN GOBIERNO PARA EL RESPETO Y GARANTIA DE LOS DERECHOS HUMANOS SERVICIO DE ASISTENCIA TECNICA</t>
  </si>
  <si>
    <t>SERVICIO DE ASISTENCIA TCNICA OTROS SERVICIOS PROFESIONALES, TCNICOS Y EMPRESARIALES N.C.P.</t>
  </si>
  <si>
    <t>2.3.2.02.02.008.4502022.83990.201</t>
  </si>
  <si>
    <t>2.3.2.02.02.008.4502022.83990.501</t>
  </si>
  <si>
    <t>GOBIERNO TERRITORIAL FORTALECIMIENTO DEL BUEN GOBIERNO PARA EL RESPETO Y GARANTIA DE LOS DERECHOS HUMANOS. SERVICIO DE ASISTENCIA TECNICA 501</t>
  </si>
  <si>
    <t>SERVICIO DE PROMOCION DE LA GARANTA DE DERECHOS OTROS SERVICIOS JURIDICOS N C P</t>
  </si>
  <si>
    <t>2.3.2.02.02.008.4502038.82199.201</t>
  </si>
  <si>
    <t>2.3.2.02.02.008.4502038.82199.501</t>
  </si>
  <si>
    <t>SERVICIO DE PROMOCION DE LA GARANTA DE DERECHOS OTROS SERVICIOS PROFESIONALES, TECNICOS Y EMPRESARIALES N.C.P.</t>
  </si>
  <si>
    <t>2.3.2.02.02.008.4502038.83990.201</t>
  </si>
  <si>
    <t>2.3.2.02.02.008.4502038.83990.501</t>
  </si>
  <si>
    <t>INCLUSION SOCIAL Y RECONCILIACION ATENCION, ASISTENCIA Y REPARACION INTEGRAL A LAS VICTIMAS SERVICIOS DE IMPLEMENTACION DE MEDIDAS DE SATISFACCION Y ACOMPAÑAMIENTO A LAS VICTIMAS DEL CONFLICTO ARMADO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</si>
  <si>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</si>
  <si>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</si>
  <si>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</si>
  <si>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</si>
  <si>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</si>
  <si>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2.3.2.02.02.009.4101031.97990.501</t>
  </si>
  <si>
    <t>SERVICIOS DE IMPLEMENTACION DE MEDIDAS DE SATISFACCION Y ACOMPAÑAMIENTO A LAS VCTIMAS DEL CONFLICTO ARMADO 501</t>
  </si>
  <si>
    <t>FONDO DE VIGILANCIA Y SEGURIDAD DE BUCARAMANGA</t>
  </si>
  <si>
    <t>RADIORRECEPTORES Y RECEPTORES DE TELEVISION APARATOS PARA LA GRABACION Y REPRODUCCION DE SONIDO Y VIDEO MICRFONOS, ALTAVOCES, AMPLIFICADORES, ETC.</t>
  </si>
  <si>
    <t>SERVICIO DE INTELIGENCIA TECNICA</t>
  </si>
  <si>
    <t>SERVICIO DE INTELIGENCIA TECNICA RADIORRECEPTORES</t>
  </si>
  <si>
    <t>2.3.2.01.01.003.05.03.4501052.4731101.201</t>
  </si>
  <si>
    <t>SERVICIO DE INTELIGENCIA TECNICA 201</t>
  </si>
  <si>
    <t>VEHCULOS AUTOMOTORES, REMOLQUES Y SEMIRREMOLQUES Y SUS PARTES, PIEZAS Y ACCESORIOS</t>
  </si>
  <si>
    <t>SERVICIO DE APOYO FINANCIERO PARA PROYECTOS DE CONVIVENCIA Y SEGURIDAD CIUDADANA</t>
  </si>
  <si>
    <t>SERVICIO DE APOYO FINANCIERO PARA PROYECTOS DE CONVIVENCIA Y SEGURIDAD CIUDADANA CAMIONETAS</t>
  </si>
  <si>
    <t>2.3.2.01.01.003.07.01.4501029.4911401.201</t>
  </si>
  <si>
    <t>OTROS BIENES TRANSPORTABLES (EXCEPTO PRODUCTOS METLICOS, MAQUINARIA Y EQUIPO)</t>
  </si>
  <si>
    <t>SERVICIO DE APOYO FINANCIERO PARA PROYECTOS DE CONVIVENCIA Y SEGURIDAD CIUDADANA GASOLINA MOTOR CORRIENTE</t>
  </si>
  <si>
    <t>2.3.2.02.01.003.4501029.3331101.201</t>
  </si>
  <si>
    <t>2.3.2.02.01.003.4501029.3331101.261</t>
  </si>
  <si>
    <t>SERVICIO DE APOYO FINANCIERO PARA PROYECTOS DE CONVIVENCIA Y SEGURIDAD CIUDADANA 261</t>
  </si>
  <si>
    <t>SERVICIO DE APOYO FINANCIERO PARA PROYECTOS DE CONVIVENCIA Y SEGURIDAD CIUDADANA MEDALLAS Y CONDECORACIONES DE METALES PRECIOSOS (INCLUSO PARA MILITARES)</t>
  </si>
  <si>
    <t>2.3.2.02.01.003.4501029.3824004.201</t>
  </si>
  <si>
    <t>OTROS SERVICIOS DE SUMINISTRO DE COMIDAS</t>
  </si>
  <si>
    <t>2.3.2.02.02.006.4501029.63399.201</t>
  </si>
  <si>
    <t>2.3.2.02.02.006.4501029.63399.597</t>
  </si>
  <si>
    <t>SERVICIO DE APOYO FINANCIERO PARA PROYECTOS DE CONVIVENCIA Y SEGURIDAD CIUDADANA 597</t>
  </si>
  <si>
    <t>SERVICIO DE MANTENIMIENTO Y REPARACION DE VEHCULOS AUTOMOVILES</t>
  </si>
  <si>
    <t>2.3.2.02.02.008.4501029.8714102.201</t>
  </si>
  <si>
    <t>2.3.2.02.02.008.4501029.8714102.597</t>
  </si>
  <si>
    <t>SERVICIO DE APOYO FINANCIERO PARA LA JUSTICIA Y SEGURIDAD</t>
  </si>
  <si>
    <t>SERVICIO DE APOYO FINANCIERO PARA LA JUSTICIA Y SEGURIDAD OTROS SERVICIOS DIVERSOS N C P</t>
  </si>
  <si>
    <t>2.3.2.02.02.009.4501056.97990.201</t>
  </si>
  <si>
    <t>FONDO CUENTA TERRITORIAL DE SEGURIDAD Y CONVIVENCIA CIUDADANA</t>
  </si>
  <si>
    <t>MAQUINARIA DE INFORMATICA Y SUS PARTES, PIEZAS Y ACCESORIOS</t>
  </si>
  <si>
    <t xml:space="preserve">SERVICIO DE APOYO FINANCIERO PARA PROYECTOS DE CONVIVENCIA Y SEGURIDAD CIUDADANA OTRAS MAQUINAS DE PROCESAMIENTO AUTOMTICO DE DATOS QUE CONTENGAN O NO UNA O DOS DE LAS SIGUIENTES TIPOS DE UNIDADES </t>
  </si>
  <si>
    <t>2.3.2.01.01.003.03.02.4501029.45250.204</t>
  </si>
  <si>
    <t>SERVICIO DE APOYO FINANCIERO PARA PROYECTOS DE CONVIVENCIA Y SEGURIDAD CIUDADANA 204</t>
  </si>
  <si>
    <t xml:space="preserve">CONTRIBUCIÓN SOBRE CONTRATOS DE OBRAS PÚBLICAS
</t>
  </si>
  <si>
    <t>SERVICIOS TECNOLOGICOS</t>
  </si>
  <si>
    <t>2.3.2.01.01.003.03.02.4599007.45250.204</t>
  </si>
  <si>
    <t>SERVICIOS TECNOLOGICOS 204</t>
  </si>
  <si>
    <t>SEDES DOTADAS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</si>
  <si>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</si>
  <si>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</si>
  <si>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</si>
  <si>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</si>
  <si>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VEHICULOS AUTOMOTORES, REMOLQUES Y SEMIRREMOLQUES Y SUS PARTES, PIEZAS Y ACCESORIOS</t>
  </si>
  <si>
    <t>2.3.2.01.01.003.07.01.4501029.4911401.204</t>
  </si>
  <si>
    <t>2.3.2.01.01.003.07.01.4501029.4911401.264</t>
  </si>
  <si>
    <t>SERVICIO DE APOYO FINANCIERO PARA PROYECTOS DE CONVIVENCIA Y SEGURIDAD CIUDADANA 264</t>
  </si>
  <si>
    <t>2.3.2.01.01.003.07.01.4501029.4911401.504</t>
  </si>
  <si>
    <t>SERVICIO DE APOYO FINANCIERO PARA PROYECTOS DE CONVIVENCIA Y SEGURIDAD CIUDADANA 504</t>
  </si>
  <si>
    <t>CONTRIBUCION 5% CONTRATOS OBRA PUBLICA VIGENCIA  ANTERIOR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</si>
  <si>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</si>
  <si>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</si>
  <si>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</si>
  <si>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</si>
  <si>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</si>
  <si>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</si>
  <si>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APOYO FINANCIERO PARA PROYECTOS DE CONVIVENCIA Y SEGURIDAD CIUDADANA OTROS SERVICIOS JURIDICOS N C P</t>
  </si>
  <si>
    <t>2.3.2.02.02.008.4501029.82199.204</t>
  </si>
  <si>
    <t>2.3.2.02.02.008.4501029.82199.236</t>
  </si>
  <si>
    <t>2.3.2.02.02.008.4501029.82199.504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</si>
  <si>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</si>
  <si>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</si>
  <si>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</si>
  <si>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2.3.2.02.02.008.4501029.83990.264</t>
  </si>
  <si>
    <t>2.3.2.02.02.008.4501029.83990.504</t>
  </si>
  <si>
    <t>2.3.2.02.02.008.4501029.83990.536</t>
  </si>
  <si>
    <t>SERVICIO DE APOYO FINANCIERO PARA PROYECTOS DE CONVIVENCIA Y SEGURIDAD CIUDADANA 536</t>
  </si>
  <si>
    <t>GOBIERNO TERRITORIAL FORTALECIMIENTO DE LA CONVIVENCIA Y LA SEGURIDAD CIUDADANA SERVICIO DE APOYO FINANCIERO PARA LA JUSTICIA Y SEGURIDAD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</si>
  <si>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</si>
  <si>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</si>
  <si>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</si>
  <si>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SERVICIO DE APOYO FINANCIERO PARA LA JUSTICIA Y SEGURIDAD OTROS SERVICIOS DIVERSOS N.C.P.</t>
  </si>
  <si>
    <t>2.3.7.06.02.4599002.53129.604</t>
  </si>
  <si>
    <t>SERVICIO DE SANEAMIENTO FISCAL Y FINANCIERO 604</t>
  </si>
  <si>
    <t>CONTRIBUCION 5% CONTRATO DE OBRA PUBLICA PASIVO EXIGIBLE 604</t>
  </si>
  <si>
    <t>SECRETARIA INTERIOR PASIVOS EXIGIBLES</t>
  </si>
  <si>
    <t>SERVICIO DE SANEAMIENTO FISCAL Y FINANCIERO OTROS SERVICIOS JURIDICOS N C P</t>
  </si>
  <si>
    <t>2.3.7.06.02.4599002.82199.601</t>
  </si>
  <si>
    <t>FONDO PROTECCION AL CONSUMIDOR</t>
  </si>
  <si>
    <t>SERVICIO DE JUSTICIA A LOS CIUDADANOS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</si>
  <si>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</si>
  <si>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</si>
  <si>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</si>
  <si>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FONDO DE GESTION DEL RIESGO DE DESASTRES EN EL MUNICIPIO DE BUCARAMANGA</t>
  </si>
  <si>
    <t>MAQUINARIA DE INFORMTICA Y SUS PARTES, PIEZAS Y ACCESORIOS</t>
  </si>
  <si>
    <t>SERVICIO DE ATENCION A EMERGENCIAS Y DESASTRES</t>
  </si>
  <si>
    <t>SERVICIO DE ATENCION A EMERGENCIAS Y DESASTRES OTRAS MAQUINAS DE PROCESAMIENTO AUTOMATICO DE DATOS QUE CONTENGAN O NO UNA O DOS DE LAS SIGUIENTES TIPOS DE UNIDADES UNIDADES DE ALMACENAMIENTO, UNIDADES DE ENTRADA, UNIDADES DE SALIDA</t>
  </si>
  <si>
    <t>2.3.2.01.01.003.03.02.4503004.45250.201</t>
  </si>
  <si>
    <t>SERVICIO DE ATENCION A EMERGENCIAS Y DESASTRES 201</t>
  </si>
  <si>
    <t>SERVICIO DE ATENCION A EMERGENCIAS Y DESASTRES CAMIONETAS</t>
  </si>
  <si>
    <t>2.3.2.01.01.003.07.01.4503004.4911401.201</t>
  </si>
  <si>
    <t>OTROS ACTIVOS FIJOS</t>
  </si>
  <si>
    <t>PRODUCTOS DE LA PROPIEDAD INTELECTUAL</t>
  </si>
  <si>
    <t>PROGRAMAS DE INFORMTICA Y BASES DE DATOS</t>
  </si>
  <si>
    <t>PROGRAMAS DE INFORMATICA</t>
  </si>
  <si>
    <t>PAQUETES DE SOFTWARE</t>
  </si>
  <si>
    <t>SERVICIO DE ASISTENCIA TECNICA</t>
  </si>
  <si>
    <t>SERVICIO DE ASISTENCIA TECNICA PAQUETES DE SOFTWARE DE ADMINISTRACION DE BASES DE DATOS</t>
  </si>
  <si>
    <t>2.3.2.01.01.005.02.03.01.01.4503003.47813.201</t>
  </si>
  <si>
    <t>SERVICIO DE ATENCION A EMERGENCIAS Y DESASTRES ARTICULOS N.C.P. PARA PROTECCION</t>
  </si>
  <si>
    <t>2.3.2.02.01.003.4503004.3899997.201</t>
  </si>
  <si>
    <t>SERVICIO DE ATENCION A EMERGENCIAS Y DESASTRES TEJAS DE ZINC</t>
  </si>
  <si>
    <t>2.3.2.02.01.003.4503004.4299911.201</t>
  </si>
  <si>
    <t>2.3.2.02.01.003.4503004.4299911.501</t>
  </si>
  <si>
    <t>SERVICIO DE ATENCION A EMERGENCIAS Y DESASTRES 501</t>
  </si>
  <si>
    <t>SERVICIOS DE APOYO PARA ATENCION DE POBLACION AFECTADA POR SITUACIONES DE EMERGENCIA, DESASTRE O DECLARATORIAS DE CALAMIDAD PUBLICA</t>
  </si>
  <si>
    <t>SERVICIOS DE APOYO PARA ATENCION DE POBLACION AFECTADA POR SITUACIONES DE EMERGENCIA, DESASTRE O DECLARATORIAS DE CALAMIDAD PUBLICA COLCHONES N.C.P.</t>
  </si>
  <si>
    <t>2.3.2.02.01.003.4503028.3815099.201</t>
  </si>
  <si>
    <t>SERVICIOS DE APOYO PARA ATENCION DE POBLACION AFECTADA POR SITUACIONES DE EMERGENCIA, DESASTRE O DECLARATORIAS DE CALAMIDAD PUBLICA 201</t>
  </si>
  <si>
    <t>2.3.2.02.01.003.4503028.3815099.501</t>
  </si>
  <si>
    <t>SERVICIOS DE APOYO PARA ATENCION DE POBLACION AFECTADA POR SITUACIONES DE EMERGENCIA, DESASTRE O DECLARATORIAS DE CALAMIDAD PUBLICA 501</t>
  </si>
  <si>
    <t>OBRAS Y MEDIDAS DE ADECUACION HIDRAULICA.</t>
  </si>
  <si>
    <t>OBRAS Y MEDIDAS DE ADECUACION HIDRAULICA SISTEMAS DE RIEGO Y OBRAS HIGRAULICAS DE CONTROL DE INUNDACIONES</t>
  </si>
  <si>
    <t>2.3.2.02.02.005.3203047.53234.501</t>
  </si>
  <si>
    <t>OBRAS Y MEDIDAS DE ADECUACION HIDRAULICA 501</t>
  </si>
  <si>
    <t>OBRAS PARA LA PREVENCION Y CONTROL DE MOVIMIENTOS EN MASA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</si>
  <si>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</si>
  <si>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</si>
  <si>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</si>
  <si>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2.3.2.02.02.005.3205018.53290.800</t>
  </si>
  <si>
    <t>OBRAS PARA LA PREVENCION Y CONTROL DE MOVIMIENTOS EN MASA 800</t>
  </si>
  <si>
    <t>SERVICIO DE ASEO</t>
  </si>
  <si>
    <t>SERVICIO DE ASEO SERVICIOS DE INGENIERIA EN PROYECTOS DE GESTION DE RESIDUOS PELIGROSOS Y NO PELIGROSOS</t>
  </si>
  <si>
    <t>2.3.2.02.02.005.4003010.83326.201</t>
  </si>
  <si>
    <t>SERVICIO DE ASEO 201</t>
  </si>
  <si>
    <t>2.3.2.02.02.005.4003010.83326.501</t>
  </si>
  <si>
    <t>SERVICIO DE ASEO 501</t>
  </si>
  <si>
    <t>SOLUCIONES DE DISPOSICION FINAL DE RESIDUOS SOLIDOS CONSTRUIDAS</t>
  </si>
  <si>
    <t>SOLUCIONES DE DISPOSICION FINAL DE RESIDUOS SOLIDOS CONSTRUIDAS OTROS SERVICIOS ESPECIALIZADOS DE LA CONSTRUCCION</t>
  </si>
  <si>
    <t>2.3.2.02.02.005.4003012.54590.201</t>
  </si>
  <si>
    <t>SOLUCIONES DE DISPOSICION FINAL DE RESIDUOS SOLIDOS CONSTRUIDAS 201</t>
  </si>
  <si>
    <t>2.3.2.02.02.005.4003012.54590.501</t>
  </si>
  <si>
    <t>SOLUCIONES DE DISPOSICION FINAL DE RESIDUOS SOLIDOS CONSTRUIDAS 501</t>
  </si>
  <si>
    <t>OBRAS DE INFRAESTRUCTURA PARA LA REDUCCION DEL RIESGO DE DESASTRES</t>
  </si>
  <si>
    <t>OBRAS DE INFRAESTRUCTURA PARA LA REDUCCION DEL RIESGO DE DESASTRES OTRAS OBRAS DE INGENIERIA CIVIL</t>
  </si>
  <si>
    <t>2.3.2.02.02.005.4503022.53290.201</t>
  </si>
  <si>
    <t>OBRAS DE INFRAESTRUCTURA PARA LA REDUCCION DEL RIESGO DE DESASTRES OTRAS OBRAS DE INGENIERA CIVIL 201</t>
  </si>
  <si>
    <t>ESTUDIOS DE PREINVERSION</t>
  </si>
  <si>
    <t>ESTUDIOS DE PREINVERSION SERVICIOS DE PLANEACION URBANA</t>
  </si>
  <si>
    <t>2.3.2.02.02.008.3202044.83221.201</t>
  </si>
  <si>
    <t>OBRAS PARA LA PREVENCION Y CONTROL DE MOVIMIENTOS EN MASA OTROS SERVICIOS PROFESIONALES TECNICOS Y EMPRESARIALES N.C.P.</t>
  </si>
  <si>
    <t>2.3.2.02.02.008.3205018.83990.201</t>
  </si>
  <si>
    <t>ESTUDIOS DE PRE INVERSION E INVERSION</t>
  </si>
  <si>
    <t>ESTUDIOS DE PRE INVERSION E INVERSION SERVICIOS DE INGENIERIA EN PROYECTOS DE GESTION DE RESIDUOS PELIGROSOS Y NO PELIGROSOS</t>
  </si>
  <si>
    <t>2.3.2.02.02.008.4003042.83326.501</t>
  </si>
  <si>
    <t>ESTUDIOS DE PRE INVERSION E INVERSION 501</t>
  </si>
  <si>
    <t>SERVICIO DE ASISTENCIA TECNICA OTROS SERVICIOS PROFESIONALES TECNICOS Y EMPRESARIALES N C P</t>
  </si>
  <si>
    <t>2.3.2.02.02.008.4503003.83990.201</t>
  </si>
  <si>
    <t>2.3.2.02.02.008.4503003.83990.501</t>
  </si>
  <si>
    <t>SERVICIOS DE INFORMACION IMPLEMENTADOS</t>
  </si>
  <si>
    <t>SERVICIOS DE INFORMACION IMPLEMENTADOS SOFTWARE ORIGINALES</t>
  </si>
  <si>
    <t>2.3.2.02.02.008.4503019.83143.201</t>
  </si>
  <si>
    <t>SERVICIOS DE INFORMACIN IMPLEMENTADOS 201</t>
  </si>
  <si>
    <t>SERVICIO DE ASEO OTROS SERVICIOS DE RELLENO SANITARIO PARA DESECHOS NO PELIGROSOS</t>
  </si>
  <si>
    <t>2.3.2.02.02.009.4003010.94332.201</t>
  </si>
  <si>
    <t>SERVICIO ASEO 201</t>
  </si>
  <si>
    <t>2.3.2.02.02.009.4503028.97990.201</t>
  </si>
  <si>
    <t>2.3.2.02.02.009.4503028.97990.501</t>
  </si>
  <si>
    <t>TOTAL INFORME SECRETARIA DEL INTERIOR</t>
  </si>
  <si>
    <t>SECRETARIA DE PLANEACION</t>
  </si>
  <si>
    <t>ADQUISICIN DE ACTIVOS NO FINANCIEROS</t>
  </si>
  <si>
    <t>SERVICIOS DE INFORMACION IMPLEMENTADOS SERVICIOS DE SOFTWARE EN LNEA (ONLINE)</t>
  </si>
  <si>
    <t>2.3.2.01.01.005.02.03.01.01.4599025.84392.201</t>
  </si>
  <si>
    <t>VIVIENDA, CIUDAD Y TERRITORIO ORDENAMIENTO TERRITORIAL Y DESARROLLO URBANO DOCUMENTOS DE PLANEACIN</t>
  </si>
  <si>
    <t>DOCUMENTOS DE PLANEACION SERVICIOS DE ASESORAMIENTO Y REPRESENTACION JURIDICA RELATIVOS A OTROS CAMPOS</t>
  </si>
  <si>
    <t>2.3.2.02.02.008.4002016.82120.201</t>
  </si>
  <si>
    <t>2.3.2.02.02.008.4002016.82120.501</t>
  </si>
  <si>
    <t>VIVIENDA, CIUDAD Y TERRITORIO ORDENAMIENTO TERRITORIAL Y DESARROLLO URBANO DOCUMENTOS DE PLANEACION 501</t>
  </si>
  <si>
    <t>DOCUMENTOS DE PLANEACION SERVICIOS DE ARQUITECTURA</t>
  </si>
  <si>
    <t>2.3.2.02.02.008.4002016.83211.201</t>
  </si>
  <si>
    <t>2.3.2.02.02.008.4002016.83211.501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</si>
  <si>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</si>
  <si>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</si>
  <si>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</si>
  <si>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</si>
  <si>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2.3.2.02.02.008.4002016.83310.501</t>
  </si>
  <si>
    <t>DOCUMENTOS DE PLANEACION OTROS SERVICIOS PROFESIONALES, TECNICOS Y EMPRESARIALES N.C.P.</t>
  </si>
  <si>
    <t>2.3.2.02.02.008.4002016.83990.201</t>
  </si>
  <si>
    <t>2.3.2.02.02.008.4002016.83990.501</t>
  </si>
  <si>
    <t>FORTALECIMIENTO DEL BUEN GOBIERNO PARA EL RESPETO Y GARANTA DE LOS DERECHOS HUMANOS. SERVICIO DE PROMOCIN A LA PARTICIPACIN CIUDADANA</t>
  </si>
  <si>
    <t>SERVICIO DE PROMOCION A LA PARTICIPACION CIUDADANA OTROS SERVICIOS DE APOYO N.C.P.</t>
  </si>
  <si>
    <t>2.3.2.02.02.008.4502001.85999.201</t>
  </si>
  <si>
    <t>GOBIERNO TERRITORIAL GESTION DEL RIESGO DE DESASTRES Y EMERGENCIAS ESTUDIOS DE RIESGO DE DESASTRES</t>
  </si>
  <si>
    <t>ESTUDIOS DE RIESGO DE DESASTRES SERVICIOS DE CONSULTORIA AMBIENTAL</t>
  </si>
  <si>
    <t>2.3.2.02.02.008.4503017.83931.588</t>
  </si>
  <si>
    <t>ESTUDIOS DE RIESGO DE DESASTRES 588</t>
  </si>
  <si>
    <t>GOBIERNO TERRITORIAL FORTALECIMIENTO A LA GESTION Y DIRECCION DE LA ADMINISTRACION PUBLICA TERRITORIAL DOCUMENTOS DE LINEAMIENTOS TECNICOS</t>
  </si>
  <si>
    <t>DOCUMENTOS DE LINEAMIENTOS TECNICOS SERVICIOS DE ASESORIA EN ARQUITECTURA</t>
  </si>
  <si>
    <t>2.3.2.02.02.008.4599018.83211.201</t>
  </si>
  <si>
    <t>2.3.2.02.02.008.4599018.83211.501</t>
  </si>
  <si>
    <t>DOCUMENTOS DE LINEAMIENTOS TCNICOS SERVICIO DE ASESORIA E INGENIERIA</t>
  </si>
  <si>
    <t>2.3.2.02.02.008.4599018.83310.201</t>
  </si>
  <si>
    <t>2.3.2.02.02.008.4599018.83310.501</t>
  </si>
  <si>
    <t>DOCUMENTOS DE LINEAMIENTOS TECNICOS OTROS SERVICIOS DE APOYO N.C.P.</t>
  </si>
  <si>
    <t>2.3.2.02.02.008.4599018.85999.201</t>
  </si>
  <si>
    <t>2.3.2.02.02.008.4599018.85999.501</t>
  </si>
  <si>
    <t>GOBIERNO TERRITORIAL FORTALECIMIENTO A LA GESTION Y DIRECCION DE LA ADMINISTRACION PUBLICA TERRITORIAL DOCUMENTOS DE PLANEACION</t>
  </si>
  <si>
    <t>DOCUMENTOS DE PLANEACIN SERVICIOS DE ASESORAMIENTO Y REPRESENTACIN JURDICA RELATIVOS A OTROS CAMPOS</t>
  </si>
  <si>
    <t>2.3.2.02.02.008.4599019.82120.201</t>
  </si>
  <si>
    <t>2.3.2.02.02.008.4599019.82120.501</t>
  </si>
  <si>
    <t>DOCUMENTOS DE PLANEACION 501</t>
  </si>
  <si>
    <t>DOCUMENTOS DE PLANEACIN SERVICIOS DE ASESORA EN ARQUITECTURA</t>
  </si>
  <si>
    <t>2.3.2.02.02.008.4599019.83211.201</t>
  </si>
  <si>
    <t>2.3.2.02.02.008.4599019.83211.501</t>
  </si>
  <si>
    <t>DOCUMENTOS DE PLANEACIN SERVICIOS DE ASESORA EN INGENIERA</t>
  </si>
  <si>
    <t>2.3.2.02.02.008.4599019.83310.201</t>
  </si>
  <si>
    <t>2.3.2.02.02.008.4599019.83310.501</t>
  </si>
  <si>
    <t>2.3.2.02.02.008.4599019.83990.201</t>
  </si>
  <si>
    <t>2.3.2.02.02.008.4599019.83990.501</t>
  </si>
  <si>
    <t>SERVICIOS DE INFORMACION IMPLEMENTADOS OTROS SERVICIOS PROFESIONALES, TECNICOS Y EMPRESARIALES N.C.P.</t>
  </si>
  <si>
    <t>2.3.2.02.02.008.4599025.83990.201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</si>
  <si>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</si>
  <si>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</si>
  <si>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</si>
  <si>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</si>
  <si>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2.3.2.02.02.008.4599031.83211.501</t>
  </si>
  <si>
    <t>2.3.2.02.02.008.4599031.83990.231</t>
  </si>
  <si>
    <t>SERVICIO DE ASISTENCIA TECNICA ESTRATIFICACION 231</t>
  </si>
  <si>
    <t>2.3.2.02.02.008.4599031.83990.263</t>
  </si>
  <si>
    <t>SERVICIO DE ASISTENCIA TECNICA 263</t>
  </si>
  <si>
    <t>2.3.2.02.02.008.4599031.83990.531</t>
  </si>
  <si>
    <t>SERVICIO DE ASISTENCIA TECNICA ESTRATIFICACION 531</t>
  </si>
  <si>
    <t>GOBIERNO TERRITORIAL FORTALECIMIENTO A LA GESTION Y DIRECCION DE LA ADMINISTRACION PUBLICA TERRITORIAL SERVICIO DE INFORMACION PARA EL REGISTRO ADMINISTRATIVO DE SISBEN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</si>
  <si>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</si>
  <si>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</si>
  <si>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</si>
  <si>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DE APOYO N.C.P.</t>
  </si>
  <si>
    <t>2.3.2.02.02.008.4599033.85999.201</t>
  </si>
  <si>
    <t>2.3.2.02.02.008.4599033.85999.501</t>
  </si>
  <si>
    <t>SERVICIO DE INFORMACION PARA EL REGISTRO ADMINISTRATIVO DE SISBEN 501</t>
  </si>
  <si>
    <t>SERVICIO DE SANEAMIENTO FISCAL Y FINANCIERO SERVICIOS DE ASESORAMIENTO Y REPRESENTACION JURDICA RELATIVOS A OTROS CAMPOS DEL DERECHO</t>
  </si>
  <si>
    <t>2.3.7.06.02.4599002.82120.601</t>
  </si>
  <si>
    <t>SERVICIO DE SANEAMIENTO FISCAL Y FINANCIERO SERVICIOS DE PLANEACION URBANA</t>
  </si>
  <si>
    <t>2.3.7.06.02.4599002.83221.601</t>
  </si>
  <si>
    <t>SERVICIO DE SANEAMIENTO FISCAL Y FINANCIERO SERVICIOS DE ASESORIA EN INGENIERIA</t>
  </si>
  <si>
    <t>2.3.7.06.02.4599002.83310.601</t>
  </si>
  <si>
    <t>SERVICIO DE SANEAMIENTO FISCAL Y FINANCIERO SERVICIOS DE CONSULTORIA AMBIENTAL</t>
  </si>
  <si>
    <t>2.3.7.06.02.4599002.83931.601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</si>
  <si>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</si>
  <si>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</si>
  <si>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</si>
  <si>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</si>
  <si>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</si>
  <si>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2.3.2.02.02.006.2408037.64112.501</t>
  </si>
  <si>
    <t>TRANSPORTE PRESTACION DE SERVICIOS DE TRANSPORTE PUBLICO DE PASAJEROS SERVICIO DE CONTROL DE LA EVASION DE PAGO EN LOS SISTEMAS DE TRANSPORTE PUBLICO ORGANIZADO 501</t>
  </si>
  <si>
    <t>TRANSPORTE SEGURIDAD DE TRANSPORTE SEGUIMIENTO Y CONTROL A LA OPERACION DE LOS SISTEMAS DE TRANSPORTE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</si>
  <si>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</si>
  <si>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</si>
  <si>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</si>
  <si>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COMERCIO, INDUSTRIA Y TURISMO PRODUCTIVIDAD Y COMPETITIVIDAD DE LAS EMPRESAS COLOMBIANAS SERVICIO DE APOYO PARA LA TRANSFERENCIA YO IMPLEMENTACION DE METODOLOGIAS DE AUMENTO DE LA PRODUCTIVIDAD</t>
  </si>
  <si>
    <t>PRODUCTIVIDAD Y COMPETITIVIDAD DE LAS EMPRESAS COLOMBIANAS SERVICIO DE APOYO PARA LA TRANSFERENCIA YO IMPLEMENTACION DE METODOLOGIAS DE AUMENTO DE LA PRODUCTIVIDAD SERVICIOS DE GESTION DE DESARROLLO EMPRESARIAL</t>
  </si>
  <si>
    <t>2.3.2.02.02.008.3502009.83117.201</t>
  </si>
  <si>
    <t>SERVICIO DE APOYO PARA LA TRANSFERENCIA YO IMPLEMENTACION DE METODOLOGIAS DE AUMENTO DE LA PRODUCTIVIDAD 201</t>
  </si>
  <si>
    <t>2.3.2.02.02.008.3502009.83117.501</t>
  </si>
  <si>
    <t>SERVICIO DE APOYO PARA LA TRANSFERENCIA YO IMPLEMENTACION DE METODOLOGIAS DE AUMENTO DE LA PRODUCTIVIDAD 501</t>
  </si>
  <si>
    <t>SERVICIOS PRESTADOS A LAS EMPRESAS Y SERVICIOS DE PRODUCCION DOCUMENTOS NORMATIVOS4599021 SERVICIOS DE PREPARACION DE DOCUMENTOS Y OTROS SERVICIOS ESPECIALIZADOS DE APOYO A OFICINA</t>
  </si>
  <si>
    <t>2.3.2.02.02.008.4599021.85954.201</t>
  </si>
  <si>
    <t>DOCUMENTOS NORMATIVOS 201</t>
  </si>
  <si>
    <t>GOBIERNO TERRITORIAL FORTALECIMIENTO A LA GESTION Y DIRECCION DE LA ADMINISTRACION PUBLICA TERRITORIAL SERVICIO DE INFORMACIN ACTUALIZADO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</si>
  <si>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</si>
  <si>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</si>
  <si>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</si>
  <si>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</si>
  <si>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2.3.2.02.02.008.4599028.83990.201</t>
  </si>
  <si>
    <t>2.3.2.02.02.008.4599028.83990.501</t>
  </si>
  <si>
    <t>SERVICIO DE INFORMACION ACTUALIZADO 501</t>
  </si>
  <si>
    <t>SERVICIO DE ASISTENCIA TECNICA OTROS SERVICIOS JURIDICOS N.C.P.</t>
  </si>
  <si>
    <t>2.3.2.02.02.008.4599031.82199.201</t>
  </si>
  <si>
    <t>2.3.2.02.02.008.4599031.82199.501</t>
  </si>
  <si>
    <t>GOBIERNO TERRITORIAL FORTALECIMIENTO A LA GESTION Y DIRECCION DE LA ADMINISTRACION PUBLICA TERRITORIAL SERVICIO DE ASISTENCIA TECNICA 501</t>
  </si>
  <si>
    <t>SERVICIO DE ASISTENCIA TECNICA SERVICIOS DE PREPARACIN Y ASESORAMIENTO TRIBUTARIO EMPRESARIAL</t>
  </si>
  <si>
    <t>2.3.2.02.02.008.4599031.82310.201</t>
  </si>
  <si>
    <t>2.3.2.02.02.008.4599031.82310.501</t>
  </si>
  <si>
    <t>GOBIERNO TERRITORIAL FORTALECIMIENTO A LA GESTION Y DIRECCION DE LA ADMINISTRACIN PUBLICA TERRITORIAL SERVICIO DE ASISTENCIA TECNICA 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</si>
  <si>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</si>
  <si>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</si>
  <si>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</si>
  <si>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</si>
  <si>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</si>
  <si>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</si>
  <si>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SERVICIOS DE TRANSMISION</t>
  </si>
  <si>
    <t>2.3.2.02.02.008.4599031.84631.201</t>
  </si>
  <si>
    <t>2.3.2.02.02.008.4599031.84631.501</t>
  </si>
  <si>
    <t>TOTAL INFORME SECRETARIA DE HACIENDA (INVERSION)</t>
  </si>
  <si>
    <t>SECRETARIA DE SALUD Y AMBIENTE</t>
  </si>
  <si>
    <t>ADQUISICION DIFERENTES DE ACTIVOS</t>
  </si>
  <si>
    <t>SOLUCIONES DE DISPOSICION FINAL DE RESIDUOS SOLIDOS CONSTRUIDAS SERVICIOS DE INGENIERIA EN PROYECTOS DE GESTION DE RESIDUOS PELIGROSOS Y NO PELIGROSOS</t>
  </si>
  <si>
    <t>2.3.2.02.02.005.4003012.83326.501</t>
  </si>
  <si>
    <t>SERVICIO DE ASISTENCIA TECNICA PARA LA IMPLEMENTACION DE LAS ESTRATEGIAS EDUCATIVO AMBIENTALES Y DE PARTICIPACION</t>
  </si>
  <si>
    <t>SERVICIO DE ASISTENCIA TECNICA PARA LA IMPLEMENTACION DE LAS ESTRATEGIAS EDUCATIVO AMBIENTALES Y DE PARTICIPACION SERVICIOS DE ORGANIZACION Y ASISTENCIA DE CONVENCIONES</t>
  </si>
  <si>
    <t>2.3.2.02.02.008.3208006.85961.501</t>
  </si>
  <si>
    <t>SERVICIO DE ASISTENCIA TECNICA PARA LA IMPLEMENTACION DE LAS ESTRATEGIAS EDUCATIVO AMBIENTALES Y DE PARTICIPACION 501</t>
  </si>
  <si>
    <t>AMBIENTE Y DESARROLLO SOSTENIBLE CONSERVACION DE LA BIODIVERSIDAD Y SUS SERVICIOS ECOSISTEMICOS DOCUMENTOS DE PLANEACION PARA LA CONSERVACION DE LA BIODIVERSIDAD Y SUS SERVICIOS ECO SISTEMICOS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</si>
  <si>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</si>
  <si>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</si>
  <si>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</si>
  <si>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AMBIENTE Y DESARROLLO SOSTENIBLE CONSERVACION DE LA BIODIVERSIDAD Y SUS SERVICIOS ECOSISTEMICOS SERVICIO DE RESTAURACION DE ECOSISTEMAS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</si>
  <si>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</si>
  <si>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</si>
  <si>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</si>
  <si>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SERVICIO DE ESTABLECIMIENTO DE ESPECIES VEGETALES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</si>
  <si>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</si>
  <si>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</si>
  <si>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</si>
  <si>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</si>
  <si>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</si>
  <si>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</si>
  <si>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</si>
  <si>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DOCUMENTOS DE PLANEACION PARA LA GESTION INTEGRAL DEL RECURSO HIDRICO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</si>
  <si>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</si>
  <si>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</si>
  <si>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</si>
  <si>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2.3.2.02.02.009.3203002.94900.501</t>
  </si>
  <si>
    <t>DOCUMENTOS DE PLANEACION PARA LA GESTION INTEGRAL DEL RECURSO HIDRICO 501</t>
  </si>
  <si>
    <t>AMBIENTE Y DESARROLLO SOSTENIBLE GESTION DE LA INFORMACION Y EL CONOCIMIENTO AMBIENTAL DOCUMENTOS DE ESTUDIOS TECNICOS PARA LA PLANIFICACION SECTORIAL Y LA GESTION AMBIENTAL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</si>
  <si>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</si>
  <si>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</si>
  <si>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</si>
  <si>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SERVICIO DE ADMINISTRACION DE LOS SISTEMAS DE INFORMACION PARA LOS PROCESOS DE TOMA DE DECISIONES</t>
  </si>
  <si>
    <t>SERVICIO DE ADMINISTRACION DE LOS SISTEMAS DE INFORMACION PARA LOS PROCESOS DE TOMA DE DECISIONES OTROS SERVICIOS DE PROTECCION DEL MEDIO AMBIENTE N C P</t>
  </si>
  <si>
    <t>2.3.2.02.02.009.3204048.94900.501</t>
  </si>
  <si>
    <t>SERVICIO DE ADMINISTRACION DE LOS SISTEMAS DE INFORMACION PARA LOS PROCESOS DE TOMA DE DECISIONES 501</t>
  </si>
  <si>
    <t>SERVICIOS DE ASISTENCIA TECNICA EN PLANIFICACION Y GESTION AMBIENTAL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</si>
  <si>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</si>
  <si>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</si>
  <si>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</si>
  <si>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2.3.2.02.02.009.3205022.94900.501</t>
  </si>
  <si>
    <t>SERVICIOS DE ASISTENCIA TECNICA EN PLANIFICACION Y GESTION AMBIENTAL 501</t>
  </si>
  <si>
    <t>AMBIENTE Y DESARROLLO SOSTENIBLE EDUCACION AMBIENTAL SERVICIO DE DIVULGACION DE LA INFORMACION DE LA POLTICA NACIONAL DE EDUCACION AMBIENTAL Y PARTICIPACION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</si>
  <si>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</si>
  <si>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</si>
  <si>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</si>
  <si>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VIVIENDA, CIUDAD Y TERRITORIO ACCESO DE LA POBLACIN A LOS SERVICIOS DE AGUA POTABLE Y SANEAMIENTO BASICO SERVICIOS DE IMPLEMENTACION DEL PLAN DE GESTION INTEGRAL DE RESIDUOS SOLIDOS PGIRS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</si>
  <si>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</si>
  <si>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</si>
  <si>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</si>
  <si>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2.3.2.02.02.009.4003022.94900.501</t>
  </si>
  <si>
    <t>SERVICIOS DE IMPLEMENTACION DEL PLAN DE GESTION INTEGRAL DE RESIDUOS SOLIDOS PGIRS 501</t>
  </si>
  <si>
    <t>SERVICIO DE APOYO FINANCIERO EN TRATAMIENTO DE AGUAS RESIDUALES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</si>
  <si>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</si>
  <si>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</si>
  <si>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</si>
  <si>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</t>
  </si>
  <si>
    <t>SERVICIO DE SANIDAD ANIMAL SERVICIOS VETERINARIOS PARA ANIMALES DOMESTICOS</t>
  </si>
  <si>
    <t>2.3.2.02.02.009.4501054.83510.201</t>
  </si>
  <si>
    <t>SERVICIO DE SANIDAD ANIMAL 201</t>
  </si>
  <si>
    <t>2.3.2.02.02.009.4501054.83510.501</t>
  </si>
  <si>
    <t>SERVICIO DE SANIDAD ANIMAL 501</t>
  </si>
  <si>
    <t>FONDO ROTATORIO AMBIENTAL</t>
  </si>
  <si>
    <t>SERVICIOS DE IMPLEMENTACION DEL PLAN DE GESTION INTEGRAL DE RESIDUOS SOLIDOS PGIRS</t>
  </si>
  <si>
    <t>SERVICIOS DE IMPLEMENTACION DEL PLAN DE GESTION INTEGRAL DE RESIDUOS SOLIDOS PGIRS OTROS SERVICIOS DE PROTECCION DEL MEDIO AMBIENTE N C P</t>
  </si>
  <si>
    <t>2.3.2.02.02.009.3204046.94900.805</t>
  </si>
  <si>
    <t>SERVICIOS DE IMPLEMENTACION DEL PLAN DE GESTION INTEGRAL DE RESIDUOS SOLIDOS PGIRS 805</t>
  </si>
  <si>
    <t>PUBLICIDAD EXTERIOR VISUAL VIGENCIA ANTERIOR</t>
  </si>
  <si>
    <t>2.3.2.02.02.009.3204048.94900.805</t>
  </si>
  <si>
    <t>SERVICIO DE ADMINISTRACION DE LOS SISTEMAS DE INFORMACION PARA LOS PROCESOS DE TOMA DE DECISIONES 805</t>
  </si>
  <si>
    <t>2.3.2.02.02.009.4003022.94900.218</t>
  </si>
  <si>
    <t>SERVICIOS DE IMPLEMENTACION DEL PLAN DE GESTION INTEGRAL DE RESIDUOS SOLIDOS PGIRS 218</t>
  </si>
  <si>
    <t>RECURSOS DEL SECTOR ELECTRICO</t>
  </si>
  <si>
    <t>2.3.2.02.02.009.4003022.94900.287</t>
  </si>
  <si>
    <t>SERVICIOS DE IMPLEMENTACION DEL PLAN DE GESTION INTEGRAL DE RESIDUOS SOLIDOS PGIRS 287</t>
  </si>
  <si>
    <t>2.3.2.02.02.009.4003022.94900.805</t>
  </si>
  <si>
    <t>2.3.2.02.02.009.4501054.83510.805</t>
  </si>
  <si>
    <t>SERVICIO DE SANIDAD ANIMAL 805</t>
  </si>
  <si>
    <t>SECRETARIA DE SALUD Y AMBIENTE PASIVOS EXIGIBLES</t>
  </si>
  <si>
    <t>SERVICIO DE SANEAMIENTO FISCAL Y FINANCIERO OTROS SERVICIOS DE PROTECCION DEL MEDIO AMBIENTE N C P</t>
  </si>
  <si>
    <t>2.3.7.06.02.4599002.94900.601</t>
  </si>
  <si>
    <t>SERVICIO DE SANEAMIENTO FISCAL Y FINANCIERO SERVICIOS DE PRESERVACION DE LUGARES Y EDIFICIOS HISTORICOS</t>
  </si>
  <si>
    <t>2.3.7.06.02.4599002.96412.680</t>
  </si>
  <si>
    <t>SERVICIO DE SANEAMIENTO FISCAL Y FINANCIERO 680</t>
  </si>
  <si>
    <t>PUBLICIDAD EXTERIOR VISUAL</t>
  </si>
  <si>
    <t>TOTAL INFORME SECRETARIA DE SALUD Y AMBIENTE</t>
  </si>
  <si>
    <t>INSTITUTO DE LA JUVENTUD, EL DEPORTE Y LA RECREACION DE BUCARAMANGA INDERBU</t>
  </si>
  <si>
    <t>SERVICIO DE APOYO A LA ACTIVIDAD FISICA, LA RECREACION Y EL DEPORTE</t>
  </si>
  <si>
    <t>2.3.2.01.01.003.03.02.4301001.201</t>
  </si>
  <si>
    <t>SERVICIO DE APOYO A LA ACTIVIDAD FISICA, LA RECREACION Y EL DEPORTE 201</t>
  </si>
  <si>
    <t>RADIORRECEPTORES Y RECEPTORES DE TELEVISION APARATOS PARA LA GRABACION Y REPRODUCCION DE SONIDO Y VIDEO MICROFONOS, ALTAVOCES, AMPLIFICADORES, ETC.</t>
  </si>
  <si>
    <t>2.3.2.01.01.003.05.03.4301001.201</t>
  </si>
  <si>
    <t>SERVICIO DE APOYO A LA ACTIVIDAD FISICA, LA RECREACION Y EL DEPORTE MINIATURAS A ESCALA PARA PUBLICIDAD Y PROPAGANDA</t>
  </si>
  <si>
    <t>2.3.2.02.01.003.4301001.3899920.201</t>
  </si>
  <si>
    <t>2.3.2.02.01.003.4301001.3899920.501</t>
  </si>
  <si>
    <t>SERVICIO DE APOYO A LA ACTIVIDAD FISICA, LA RECREACION Y EL DEPORTE 501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</si>
  <si>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</si>
  <si>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</si>
  <si>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2.3.2.02.01.003.4301001.61155.501</t>
  </si>
  <si>
    <t>SERVICIO DE APOYO A LA ACTIVIDAD FISICA, LA RECREACION Y EL DEPORTE COMERCIO AL POR MAYOR (EXCEPTO EL REALIZADO A CAMBIO DE UNA RETRIBUCIN O POR CONTRATA) DE PRODUCTOS MDICOS Y ORTOPDICOS</t>
  </si>
  <si>
    <t>2.3.2.02.01.003.4301001.61174.201</t>
  </si>
  <si>
    <t>SERVICIO DE APOYO A LA ACTIVIDAD FISICA, LA RECREACION Y EL DEPORTE COMERCIO AL POR MENOR DE ARTICULOS PARA ILUMINACION EN ESTABLECIMIENTOS NO ESPECIALIZADOS</t>
  </si>
  <si>
    <t>2.3.2.02.01.003.4301001.62143.501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</si>
  <si>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</si>
  <si>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COMERCIO AL POR MAYOR EXCEPTO EL REALIZADO A CAMBIO DE UNA RETRIBUCION O POR CONTRATA DE PRODUCTOS MEDICOS Y ORTOPEDICOS</t>
  </si>
  <si>
    <t>2.3.2.02.01.003.4301003.61174.525</t>
  </si>
  <si>
    <t>SERVICIO DE ADMINISTRACION DE LA INFRAESTRUCTURA DEPORTIVA 525</t>
  </si>
  <si>
    <t>SERVICIO DE ADMINISTRACION DE LA INFRAESTRUCTURA DEPORTIVA COMERCIO AL POR MAYOR (EXCEPTO EL REALIZADO A CAMBIO DE UNA RETRIBUCION O POR CONTRATA) DE MATERIALES DE LIMPIEZA</t>
  </si>
  <si>
    <t>2.3.2.02.01.003.4301003.61176.525</t>
  </si>
  <si>
    <t>SERVICIO DE MANTENIMIENTO A LA INFRAESTRUCTURA DEPORTIVA</t>
  </si>
  <si>
    <t>SERVICIO DE MANTENIMIENTO A LA INFRAESTRUCTURA DEPORTIVA COMERCIO AL POR MAYOR EXCEPTO EL REALIZADO A CAMBIO DE UNA RETRIBUCION O POR CONTRATA DE PRODUCTOS DEPORTIVOS INCLUSO BICICLETAS</t>
  </si>
  <si>
    <t>2.3.2.02.01.003.4301004.61155.501</t>
  </si>
  <si>
    <t>SERVICIO DE MANTENIMIENTO A LA INFRAESTRUCTURA DEPORTIVA 501</t>
  </si>
  <si>
    <t>2.3.2.02.01.003.4301004.61155.525</t>
  </si>
  <si>
    <t>SERVICIO DE MANTENIMIENTO A LA INFRAESTRUCTURA DEPORTIVA 525</t>
  </si>
  <si>
    <t>SERVICIO DE MANTENIMIENTO A LA INFRAESTRUCTURA DEPORTIVA COMERCIO AL POR MAYOR (EXCEPTO EL REALIZADO A CAMBIO DE UNA RETRIBUCIN O POR CONTRATA) DE ARTCULOS DE FERRETERA Y HERRAMIENTAS MANUALES</t>
  </si>
  <si>
    <t>2.3.2.02.01.003.4301004.61165.225</t>
  </si>
  <si>
    <t>SERVICIO DE MANTENIMIENTO A LA INFRAESTRUCTURA DEPORTIVA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</si>
  <si>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</si>
  <si>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2.3.2.02.01.003.4301004.61171.225</t>
  </si>
  <si>
    <t>2.3.2.02.01.003.4301004.61171.525</t>
  </si>
  <si>
    <t>SERVICIO DE ORGANIZACION DE EVENTOS RECREATIVOS COMUNITARIOS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</si>
  <si>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</si>
  <si>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</si>
  <si>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</si>
  <si>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</si>
  <si>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</si>
  <si>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2.3.2.02.01.003.4301038.61155.501</t>
  </si>
  <si>
    <t>SERVICIO DE ORGANIZACION DE EVENTOS RECREATIVOS COMUNITARIOS 501</t>
  </si>
  <si>
    <t>SERVICIO DE ORGANIZACION DE EVENTOS RECREATIVOS COMUNITARIOS COMERCIO AL POR MAYOR EXCEPTO EL REALIZADO A CAMBIO DE UNA RETRIBUCION O POR CONTRATA DE PRODUCTOS VARIADOS DE CONSUMO N C P</t>
  </si>
  <si>
    <t>2.3.2.02.01.003.4301038.61159.501</t>
  </si>
  <si>
    <t>SERVICIO DE PREPARACION DEPORTIVA</t>
  </si>
  <si>
    <t>SERVICIO DE PREPARACION DEPORTIVA COMERCIO AL POR MAYOR EXCEPTO EL REALIZADO A CAMBIO DE UNA RETRIBUCION O POR CONTRATA DE PRODUCTOS VARIADOS DE CONSUMO N C P</t>
  </si>
  <si>
    <t>2.3.2.02.01.003.4302001.61159.501</t>
  </si>
  <si>
    <t>SERVICIO DE PREPARACION DEPORTIVA 501</t>
  </si>
  <si>
    <t>SERVICIO DE ORGANIZACION DE EVENTOS DEPORTIVOS DE ALTO RENDIMIENTO</t>
  </si>
  <si>
    <t>SERVICIO DE ORGANIZACION DE EVENTOS DEPORTIVOS DE ALTO RENDIMIENTO COMERCIO AL POR MAYOR EXCEPTO EL REALIZADO A CAMBIO DE UNA RETRIBUCION O POR CONTRATA DE PRODUCTOS DEPORTIVOS INCLUSO BICICLETAS</t>
  </si>
  <si>
    <t>2.3.2.02.01.003.4302004.61155.501</t>
  </si>
  <si>
    <t>SERVICIO DE ORGANIZACION DE EVENTOS DEPORTIVOS DE ALTO RENDIMIENTO 501</t>
  </si>
  <si>
    <t>SERVICIO DE IDENTIFICACION DE TALENTOS DEPORTIVOS</t>
  </si>
  <si>
    <t>SERVICIO DE IDENTIFICACION DE TALENTOS DEPORTIVOS COMPLEMENTO VITAMINICO EN POLVO O JALEA</t>
  </si>
  <si>
    <t>2.3.2.02.01.003.4302073.3525020.501</t>
  </si>
  <si>
    <t>SERVICIO DE IDENTIFICACION DE TALENTOS DEPORTIVOS 501</t>
  </si>
  <si>
    <t>SERVICIO DE IDENTIFICACION DE TALENTOS DEPORTIVOS COMERCIO AL POR MAYOR EXCEPTO EL REALIZADO A CAMBIO DE UNA RETRIBUCION O POR CONTRATA DE LIBROS PERIODICOS REVISTAS Y ARTICULOS DE PAPELERIA</t>
  </si>
  <si>
    <t>2.3.2.02.01.003.4302073.61151.501</t>
  </si>
  <si>
    <t>SERVICIO DE IDENTIFICACION DE TALENTOS DEPORTIVOS COMERCIO AL POR MAYOR EXCEPTO EL REALIZADO A CAMBIO DE UNA RETRIBUCION O POR CONTRATA DE PRODUCTOS MEDICOS Y ORTOPEDICOS</t>
  </si>
  <si>
    <t>2.3.2.02.01.003.4302073.61174.501</t>
  </si>
  <si>
    <t>OTROS SERVICIOS DE TRANSPORTE POR CARRETERA N C P</t>
  </si>
  <si>
    <t>2.3.2.02.02.006.4102038.65119.501</t>
  </si>
  <si>
    <t>DEPORTE Y RECREACION FOMENTO A LA RECREACIN, LA ACTIVIDAD FSICA Y EL DEPORTE PARA DESARROLLAR ENTORNOS DE CONVIVENCIA Y PAZ SERVICIO DE ADMINISTRACIN DE LA INFRAESTRUCTURA DEPORTIVA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</si>
  <si>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</si>
  <si>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2.3.2.02.02.006.4301003.65119.225</t>
  </si>
  <si>
    <t>SERVICIO DE ADMINISTRACION DE LA INFRAESTRUCTURA DEPORTIVA 225</t>
  </si>
  <si>
    <t>2.3.2.02.02.006.4301003.65119.525</t>
  </si>
  <si>
    <t>SERVICIO DE ADMINISTRACION DE LA INFRAESTRUCTURA DEPORTIVA SERVICIOS DE DISTRIBUCIN DE ELECTRICIDAD (POR CUENTA PROPIA)</t>
  </si>
  <si>
    <t>2.3.2.02.02.006.4301003.69112.501</t>
  </si>
  <si>
    <t>DEPORTE Y RECREACION FOMENTO A LA RECREACION, LA ACTIVIDAD FISICA Y EL DEPORTE PARA DESARROLLAR ENTORNOS DE CONVIVENCIA Y PAZ SERVICIO DE ADMINISTRACION DE LA INFRAESTRUCTURA DEPORTIVA 501</t>
  </si>
  <si>
    <t>DEPORTE Y RECREACION FOMENTO A LA RECREACION, LA ACTIVIDAD FISICA Y EL DEPORTE PARA DESARROLLAR ENTORNOS DE CONVIVENCIA Y PAZ SERVICIO DE PROMOCION DE LA ACTIVIDAD FISICA, LA RECREACION Y EL DEPORTE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</si>
  <si>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</si>
  <si>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</si>
  <si>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</si>
  <si>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2.3.2.02.02.006.4301037.65119.501</t>
  </si>
  <si>
    <t>SERVICIO DE PROMOCION DE LA ACTIVIDAD FISICA, LA RECREACION Y EL DEPORTE 501</t>
  </si>
  <si>
    <t>SERVICIO DE ASISTENCIA TECNICA PARA LA PROMOCION DEL DEPORTE</t>
  </si>
  <si>
    <t>SERVICIO DE ASISTENCIA TECNICA PARA LA PROMOCION DEL DEPORTE SERVICIOS DE TRANSPORTE TERRESTRE DE PASAJEROS DIFERENTE DEL TRANSPORTE LOCAL Y TURISTICO DE PASAJEROS</t>
  </si>
  <si>
    <t>2.3.2.02.02.006.4302075.64220.501</t>
  </si>
  <si>
    <t>SERVICIO DE ASISTENCIA TECNICA PARA LA PROMOCION DEL DEPORTE 501</t>
  </si>
  <si>
    <t>SERVICIO DE ASISTENCIA TECNICA PARA LA PROMOCION DEL DEPORTE OTROS SERVICIOS DE TRANSPORTE POR CARRETERA N.C.P.</t>
  </si>
  <si>
    <t>2.3.2.02.02.006.4302075.65119.201</t>
  </si>
  <si>
    <t>SERVICIO DE ASISTENCIA TECNICA PARA LA PROMOCION DEL DEPORTE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</si>
  <si>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</si>
  <si>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2.3.2.02.02.007.4102038.71359.501</t>
  </si>
  <si>
    <t>SERVICIO DE PROMOCION DE LA ACTIVIDAD FISICA, LA RECREACION Y EL DEPORTE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</si>
  <si>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</si>
  <si>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</si>
  <si>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</si>
  <si>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</si>
  <si>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</si>
  <si>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</si>
  <si>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</si>
  <si>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</si>
  <si>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</si>
  <si>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</si>
  <si>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DEPORTE Y RECREACION FOMENTO A LA RECREACION, LA ACTIVIDAD FISICA Y EL DEPORTE PARA DESARROLLAR ENTORNOS DE CONVIVENCIA Y PAZ SERVICIO DE ADMINISTRACION DE LA INFRAESTRUCTURA DEPORTIVA</t>
  </si>
  <si>
    <t>SERVICIO DE APOYO PARA LA IMPLEMENTACION DE ESTRATEGIAS QUE PROMUEVAN EL DESARROLLO DE LOS JOVENES OTROS SERVICIOS DE PUBLICIDAD SERVICIO DE ADMINISTRACION DE LA INFRAESTRUCTURA DEPORTIVA</t>
  </si>
  <si>
    <t>2.3.2.02.02.008.4301003.83441.225</t>
  </si>
  <si>
    <t>2.3.2.02.02.008.4301003.83990.201</t>
  </si>
  <si>
    <t>SERVICIO DE ADMINISTRACION DE LA INFRAESTRUCTURA DEPORTIVA 201</t>
  </si>
  <si>
    <t>2.3.2.02.02.008.4301003.83990.225</t>
  </si>
  <si>
    <t>2.3.2.02.02.008.4301003.83990.501</t>
  </si>
  <si>
    <t>SERVICIO DE ADMINISTRACION DE LA INFRAESTRUCTURA DEPORTIVA 501</t>
  </si>
  <si>
    <t>SERVICIO DE ADMINISTRACION DE LA INFRAESTRUCTURA SERVICIOS DE LIMPIEZA GENERAL</t>
  </si>
  <si>
    <t>2.3.2.02.02.008.4301003.85330.201</t>
  </si>
  <si>
    <t>2.3.2.02.02.008.4301003.85330.501</t>
  </si>
  <si>
    <t>2.3.2.02.02.008.4301003.85330.525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</si>
  <si>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</si>
  <si>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</si>
  <si>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2.3.2.02.02.008.4301003.85970.501</t>
  </si>
  <si>
    <t>SERVICIO DE ADMINISTRACION DE LA INFRAESTRUCTURA DEPORTIVA SERVICIO DE MANTENIMIENTO Y REPARACION DE APARATOS DE DISTRIBUCION Y CONTROL DE LA ENERGIA ELECTRICA</t>
  </si>
  <si>
    <t>2.3.2.02.02.008.4301003.8715203.525</t>
  </si>
  <si>
    <t>SERVICIO DE ADMINISTRACION DE LA INFRAESTRUCTURA DEPORTIVA SERVICIO DE MANTENIMIENTO Y REPARACION DE EQUIPOS DE FUERZA HIDRAULICA Y DE POTENCIA NEUMATICA BOMBAS COMPRESORES Y VALVULAS</t>
  </si>
  <si>
    <t>2.3.2.02.02.008.4301003.8715602.525</t>
  </si>
  <si>
    <t>SERVICIO DE ADMINISTRACION DE LA INFRAESTRUCTURA DEPORTIVA SERVICIO DE MANTENIMIENTO Y REPARACION DE ASCENSORES</t>
  </si>
  <si>
    <t>2.3.2.02.02.008.4301003.8715701.525</t>
  </si>
  <si>
    <t>SERVICIO DE ADMINISTRACION DE LA INFRAESTRUCTURA DEPORTIVA SERVICIO DE MANTENIMIENTO Y REPARACION DE OTROS EQUIPOS N C P</t>
  </si>
  <si>
    <t>2.3.2.02.02.008.4301003.8715999.201</t>
  </si>
  <si>
    <t>2.3.2.02.02.008.4301003.8715999.525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</si>
  <si>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</si>
  <si>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2.3.2.02.02.008.4301004.83990.225</t>
  </si>
  <si>
    <t>2.3.2.02.02.008.4301004.83990.501</t>
  </si>
  <si>
    <t xml:space="preserve">DEPORTE Y RECREACION FOMENTO A LA RECREACION, LA ACTIVIDAD FISICA Y EL DEPORTE PARA DESARROLLAR ENTORNOS DE CONVIVENCIA Y PAZ SERVICIO DE PROMOCION DE LA ACTIVIDAD FISICA, LA RECREACION Y EL DEPORTE OTROS </t>
  </si>
  <si>
    <t>2.3.2.02.02.008.4301037.83990.201</t>
  </si>
  <si>
    <t>2.3.2.02.02.008.4301037.83990.501</t>
  </si>
  <si>
    <t>SERVICIO DE PROMOCION DE LA ACTIVIDAD FISICA, LA RECREACION Y EL DEPORTE SERVICIO DE MANTENIMIENTO Y REPARACION DE OTROS EQUIPOS N.C.P.</t>
  </si>
  <si>
    <t>2.3.2.02.02.008.4301037.8715999.201</t>
  </si>
  <si>
    <t>2.3.2.02.02.008.4301037.8715999.501</t>
  </si>
  <si>
    <t>SERVICIO DIRIGIDOS A LA ATENCION DE NIÑOS, NIÑAS, ADOLESCENTES Y JOVENES, CON ENFOQUE PEDAGOGICO Y RESTAURATIVO ENCAMINADOS A LA INCLUSION SOCIAL SERVICIOS DE DEFENSA CIVIL</t>
  </si>
  <si>
    <t>2.3.2.02.02.009.4102038.91250.501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</si>
  <si>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</si>
  <si>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</si>
  <si>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2.3.2.02.02.009.4102038.92912.501</t>
  </si>
  <si>
    <t>SERVICIO DIRIGIDOS A LA ATENCION DE NIÑOS, NIÑAS, ADOLESCENTES Y JOVENES, CON ENFOQUE PEDAGOGICO Y RESTAURATIVO ENCAMINADOS A LA INCLUSION SOCIAL SERVICIOS DE APOYO RELACIONADOS CON EL DEPORTE Y LA RECREACION</t>
  </si>
  <si>
    <t>2.3.2.02.02.009.4102038.96620.501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</si>
  <si>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</si>
  <si>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</si>
  <si>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2.3.2.02.02.009.4102038.97990.501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</si>
  <si>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</si>
  <si>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</si>
  <si>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</si>
  <si>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</si>
  <si>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</si>
  <si>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</si>
  <si>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</si>
  <si>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2.3.2.02.02.009.4301001.92912.501</t>
  </si>
  <si>
    <t>SERVICIO DE APOYO A LA ACTIVIDAD FISICA, LA RECREACION Y EL DEPORTE SERVICIOS DE APOYO RELACIONADOS CON EL DEPORTE Y LA RECREACION</t>
  </si>
  <si>
    <t>2.3.2.02.02.009.4301001.96620.201</t>
  </si>
  <si>
    <t>2.3.2.02.02.009.4301001.96620.501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</si>
  <si>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</si>
  <si>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</si>
  <si>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2.3.2.02.02.009.4301001.97990.501</t>
  </si>
  <si>
    <t>SERVICIO DE ADMINISTRACION DE LA INFRAESTRUCTURA DEPORTIVA SERVICIOS MEDICOS GENERALES</t>
  </si>
  <si>
    <t>2.3.2.02.02.009.4301003.93121.201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</si>
  <si>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</si>
  <si>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</si>
  <si>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</si>
  <si>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2.3.2.02.02.009.4301037.92912.501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</si>
  <si>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</si>
  <si>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</si>
  <si>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</si>
  <si>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2.3.2.02.02.009.4301037.96620.501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</si>
  <si>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</si>
  <si>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</si>
  <si>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</si>
  <si>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2.3.2.02.02.009.4301038.91250.501</t>
  </si>
  <si>
    <t>2.3.2.02.02.009.4301038.92912.201</t>
  </si>
  <si>
    <t>2.3.2.02.02.009.4301038.92912.501</t>
  </si>
  <si>
    <t>SERVICIO DE ORGANIZACION DE EVENTOS RECREATIVOS COMUNITARIOS SERVICIOS DE APOYO RELACIONADOS CON EL DEPORTE Y LA RECREACION</t>
  </si>
  <si>
    <t>2.3.2.02.02.009.4301038.96620.201</t>
  </si>
  <si>
    <t>2.3.2.02.02.009.4301038.96620.501</t>
  </si>
  <si>
    <t>SERVICIO DE PREPARACION DEPORTIVA SERVICIOS DE DEFENSA CIVIL</t>
  </si>
  <si>
    <t>2.3.2.02.02.009.4302001.91250.501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</si>
  <si>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</si>
  <si>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</si>
  <si>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</si>
  <si>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</si>
  <si>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</si>
  <si>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2.3.2.02.02.009.4302001.92912.501</t>
  </si>
  <si>
    <t>SERVICIO DE PREPARACION DEPORTIVA SERVICIOS DE LABORATORIO</t>
  </si>
  <si>
    <t>2.3.2.02.02.009.4302001.93195.501</t>
  </si>
  <si>
    <t>SERVICIO DE PREPARACION DEPORTIVA OTROS SERVICIOS DIVERSOS N.C.P.</t>
  </si>
  <si>
    <t>2.3.2.02.02.009.4302001.97990.201</t>
  </si>
  <si>
    <t>2.3.2.02.02.009.4302001.97990.211</t>
  </si>
  <si>
    <t>2.3.2.02.02.009.4302001.97990.501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</si>
  <si>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</si>
  <si>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</si>
  <si>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</si>
  <si>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</si>
  <si>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ESCUELAS DEPORTIVAS SERVICIOS DE EDUCACION PARA LA FORMACION Y EL TRABAJO</t>
  </si>
  <si>
    <t>2.3.2.02.02.009.4302062.92913.201</t>
  </si>
  <si>
    <t>2.3.2.02.02.009.4302062.92913.501</t>
  </si>
  <si>
    <t>SERVICIO DE IDENTIFICACION DE TALENTOS DEPORTIVOS SERVICIOS DE EDUCACIN DEPORTIVA Y DE RECREACIN</t>
  </si>
  <si>
    <t>2.3.2.02.02.009.4302073.92912.201</t>
  </si>
  <si>
    <t>SERVICIO DE IDENTIFICACION DE TALENTOS DEPORTIVOS 201</t>
  </si>
  <si>
    <t>2.3.2.02.02.009.4302073.92912.211</t>
  </si>
  <si>
    <t>SERVICIO DE IDENTIFICACION DE TALENTOS DEPORTIVOS 211</t>
  </si>
  <si>
    <t>2.3.2.02.02.009.4302073.92912.501</t>
  </si>
  <si>
    <t>SERVICIO DE IDENTIFICACION DE TALENTOS DEPORTIVOS OTROS SERVICIOS DIVERSOS N.C.P.</t>
  </si>
  <si>
    <t>2.3.2.02.02.009.4302073.97990.201</t>
  </si>
  <si>
    <t>2.3.2.02.02.009.4302073.97990.501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</si>
  <si>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</si>
  <si>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</si>
  <si>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</si>
  <si>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</si>
  <si>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2.3.2.02.02.009.4302075.96620.501</t>
  </si>
  <si>
    <t>SERVICIO DE ASISTENCIA TECNICA PARA LA PROMOCION DEL DEPORTE OTROS SERVICIOS DIVERSOS N C P</t>
  </si>
  <si>
    <t>2.3.2.02.02.009.4302075.97990.201</t>
  </si>
  <si>
    <t>TOTAL INFORME INDERBU</t>
  </si>
  <si>
    <t>ADQUISICIONES DE ACTIVOS NO FINANCIEROS</t>
  </si>
  <si>
    <t>MAQUINARIA PARA USOS ESPECIALES</t>
  </si>
  <si>
    <t>OTRO EQUIPO ELECTRICO Y SUS PARTES Y PIEZAS</t>
  </si>
  <si>
    <t>SERVICIO DE PROMOCION DE ACTIVIDADES CULTURALES</t>
  </si>
  <si>
    <t>SERVICIO DE PROMOCION DE ACTIVIDADES CULTURALES EQUIPOS RADIOTELEFONICOS DE COMUNICACIONES</t>
  </si>
  <si>
    <t>2.3.2.01.01.003.04.06.3302044.4721101.501</t>
  </si>
  <si>
    <t>SERVICIO DE PROMOCION DE ACTIVIDADES CULTURALES 501</t>
  </si>
  <si>
    <t>SERVICIO DE PROMOCION DE ACTIVIDADES CULTURALES COMERCIO AL POR MENOR DE MAQUINARIA EQUIPO Y SUMINISTROS PRESTADOS A COMISION O POR CONTRATA</t>
  </si>
  <si>
    <t>2.3.2.01.01.003.04.06.3302044.62580.501</t>
  </si>
  <si>
    <t>INSTRUMENTOS MUSICALES</t>
  </si>
  <si>
    <t>CULTURA PROMOCION Y ACCESO EFECTIVO A PROCESOS CULTURALES Y ARTSTICOS SERVICIO DE APOYO AL PROCESO DE FORMACIN ARTSTICA Y CULTURAL</t>
  </si>
  <si>
    <t>SERVICIO DE APOYO AL PROCESO DE FORMACION ARTISTICA Y CULTURAL INSTRUMENTOS DE VIENTO N.C.P.</t>
  </si>
  <si>
    <t>2.3.2.01.01.004.01.02.3301126.3833099.201</t>
  </si>
  <si>
    <t>SERVICIO DE APOYO AL PROCESO DE FORMACION ARTISTICA Y CULTURAL 201</t>
  </si>
  <si>
    <t>2.3.2.01.01.004.01.02.3301126.3833099.588</t>
  </si>
  <si>
    <t>SERVICIO DE APOYO AL PROCESO DE FORMACION ARTISTICA Y CULTURAL 588</t>
  </si>
  <si>
    <t>SERVICIO DE APOYO AL PROCESO DE FORMACION ARTSTICA Y CULTURAL INSTRUMENTOS MUSICALES N.C.P.</t>
  </si>
  <si>
    <t>2.3.2.01.01.004.01.02.3301126.3835099.201</t>
  </si>
  <si>
    <t>2.3.2.01.01.004.01.02.3301126.3835099.588</t>
  </si>
  <si>
    <t>SERVICIO DE ASISTENCIA TECNICA PARA PROMOCIONAR LA OFERTA INSTITUCIONAL EN TIC</t>
  </si>
  <si>
    <t>SERVICIO DE ASISTENCIA TECNICA PARA PROMOCIONAR LA OFERTA INSTITUCIONAL EN TIC EQUIPOS TRANSMISORES DE RADIODIFUSION</t>
  </si>
  <si>
    <t>2.3.2.02.01.004.2301013.4721201.219</t>
  </si>
  <si>
    <t>SERVICIO DE ASISTENCIA TECNICA PARA PROMOCIONAR LA OFERTA INSTITUCIONAL EN TIC 219</t>
  </si>
  <si>
    <t>SERVICIO DE ASISTENCIA TECNICA EN EL MANEJO Y GESTION DEL PATRIMONIO ARQUEOLOGICO, ANTROPOLOGICO E HISTORICO.</t>
  </si>
  <si>
    <t>SERVICIO DE ASISTENCIA TECNICA EN EL MANEJO Y GESTION DEL PATRIMONIO ARQUEOLOGICO, ANTROPOLOGICO E HISTORICO PARTES ESTRUCTURALES METALICAS PARA EDIFICACIONES</t>
  </si>
  <si>
    <t>2.3.2.02.01.004.3302042.4219003.501</t>
  </si>
  <si>
    <t>SERVICIO DE ASISTENCIA TECNICA EN EL MANEJO Y GESTION DEL PATRIMONIO ARQUEOLOGICO, ANTROPOLOGICO E HISTORICO 501</t>
  </si>
  <si>
    <t>CONSTRUCCIN Y SERVICIOS DE LA CONSTRUCCIN</t>
  </si>
  <si>
    <t>ESTUDIOS DE PREINVERSION ELABORADOS</t>
  </si>
  <si>
    <t>ESTUDIOS DE PREINVERSION ELABORADOS SERVICIOS GENERALES DE CONSTRUCCION DE OTROS EDIFICIOS NO RESIDENCIALES</t>
  </si>
  <si>
    <t>2.3.2.02.02.005.3302072.54129.519</t>
  </si>
  <si>
    <t>ESTUDIOS DE PREINVERSION ELABORADOS 519</t>
  </si>
  <si>
    <t>SERVICIOS DE RESTAURACION DEL PATRIMONIO CULTURAL MATERIAL INMUEBLE</t>
  </si>
  <si>
    <t>SERVICIOS DE RESTAURACION DEL PATRIMONIO CULTURAL MATERIAL INMUEBLE SERVICIOS GENERALES DE CONSTRUCCION DE OTROS EDIFICIOS NO RESIDENCIALES</t>
  </si>
  <si>
    <t>2.3.2.02.02.005.3302073.54129.201</t>
  </si>
  <si>
    <t>SERVICIOS DE RESTAURACION DEL PATRIMONIO CULTURAL MATERIAL INMUEBLE 201</t>
  </si>
  <si>
    <t>2.3.2.02.02.005.3302073.54129.219</t>
  </si>
  <si>
    <t>SERVICIOS DE RESTAURACION DEL PATRIMONIO CULTURAL MATERIAL INMUEBLE 219</t>
  </si>
  <si>
    <t>SERVICIOS BIBLIOTECARIOS</t>
  </si>
  <si>
    <t>COMERCIO AL POR MENOR DE LIBROS, PERIDICOS, REVISTAS Y ARTCULOS DE PAPELERA, EN ESTABLECIMIENTOS NO ESPECIALIZADOS SERVICIOS BIBLIOTECARIOS</t>
  </si>
  <si>
    <t>2.3.2.02.02.006.3301085.62151.201</t>
  </si>
  <si>
    <t>SERVICIOS BIBLIOTECARIOS 201</t>
  </si>
  <si>
    <t>SERVICIO DE ACCESO A MATERIALES DE LECTURA</t>
  </si>
  <si>
    <t>COMERCIO AL POR MENOR DE LIBROS, PERIDICOS, REVISTAS Y ARTCULOS DE PAPELERA, EN ESTABLECIMIENTOS NO ESPECIALIZADOS SERVICIO DE ACCESO A MATERIALES DE LECTURA</t>
  </si>
  <si>
    <t>2.3.2.02.02.006.3301098.62151.201</t>
  </si>
  <si>
    <t>SERVICIO DE ACCESO A MATERIALES DE LECTURA 201</t>
  </si>
  <si>
    <t>SERVICIO DE APOYO AL PROCESO DE FORMACION ARTISTICA Y CULTURAL</t>
  </si>
  <si>
    <t>SERVICIO DE APOYO AL PROCESO DE FORMACION ARTISTICA Y CULTURAL COMERCIO AL POR MENOR DE OTROS PRODUCTOS N C P EN ESTABLECIMIENTOS NO ESPECIALIZADOS</t>
  </si>
  <si>
    <t>2.3.2.02.02.006.3301126.62199.201</t>
  </si>
  <si>
    <t>INFRAESTRUCTURAS CULTURALES DOTADAS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</si>
  <si>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</si>
  <si>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</si>
  <si>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</si>
  <si>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2.3.2.02.02.006.3301127.62151.501</t>
  </si>
  <si>
    <t>INFRAESTRUCTURAS CULTURALES DOTADAS 501</t>
  </si>
  <si>
    <t>COMERCIO AL POR MENOR DE MATERIALES DE CONSTRUCCIN Y FERRETERA, PRESTADOS A COMISIN O POR CONTRATA INFRAESTRUCTURAS CULTURALES DOTADAS</t>
  </si>
  <si>
    <t>2.3.2.02.02.006.3301127.62560.201</t>
  </si>
  <si>
    <t>SERVICIO DE PROMOCION TURISTICA</t>
  </si>
  <si>
    <t>SERVICIO DE PROMOCION TURISTICA COMERCIO AL POR MENOR DE LIBROS PERIODICOS REVISTAS Y ARTICULOS DE PAPELERIA EN ESTABLECIMIENTOS NO ESPECIALIZADOS</t>
  </si>
  <si>
    <t>2.3.2.02.02.006.3502046.62151.201</t>
  </si>
  <si>
    <t>SERVICIO DE PROMOCION TURISTICA 201</t>
  </si>
  <si>
    <t>SERVICIOS DE ALQUILER O ARRENDAMIENTO CON O SIN OPCIN DE COMPRA, RELATIVOS A BIENES INMUEBLES NO RESIDENCIALES (DIFERENTES A VIVIENDA), PROPIOS O ARRENDADOS</t>
  </si>
  <si>
    <t>2.3.2.02.02.007.2301013.72112.219</t>
  </si>
  <si>
    <t>DERECHOS DE USO DE PROGRAMAS INFORMTICOS SERVICIO DE ASISTENCIA TECNICA PARA PROMOCIONAR LA OFERTA INSTITUCIONAL EN TIC</t>
  </si>
  <si>
    <t>2.3.2.02.02.007.2301013.73311.219</t>
  </si>
  <si>
    <t>DERECHOS DE USO DE OBRAS ORIGINALES LITERARIAS, ARTSTICAS Y DE ENTRETENIMIENTO SERVICIO DE ASISTENCIA TECNICA PARA PROMOCIONAR LA OFERTA INSTITUCIONAL EN TIC</t>
  </si>
  <si>
    <t>2.3.2.02.02.007.2301013.73320.219</t>
  </si>
  <si>
    <t>DERECHOS DE USO DE OTROS PRODUCTOS DE PROPIEDAD INTELECTUAL SERVICIO DE ASISTENCIA TECNICA PARA PROMOCIONAR LA OFERTA INSTITUCIONAL EN TIC</t>
  </si>
  <si>
    <t>2.3.2.02.02.007.2301013.73390.219</t>
  </si>
  <si>
    <t>DERECHOS DE USO DE PROGRAMAS INFORMTICOS INFRAESTRUCTURAS CULTURALES DOTADAS</t>
  </si>
  <si>
    <t>2.3.2.02.02.007.3301127.73311.201</t>
  </si>
  <si>
    <t>SERVICIO DE PROMOCION DE ACTIVIDADES CULTURALES.</t>
  </si>
  <si>
    <t>DERECHOS DE USO DE OBRAS ORIGINALES LITERARIAS, ARTSTICAS Y DE ENTRETENIMIENTO SERVICIO DE PROMOCION DE ACTIVIDADES CULTURALES</t>
  </si>
  <si>
    <t>2.3.2.02.02.007.3302044.73320.219</t>
  </si>
  <si>
    <t>SERVICIO DE PROMOCION DE ACTIVIDADES CULTURALES 219</t>
  </si>
  <si>
    <t>OTROS SERVICIOS DE CONSULTORA EMPRESARIAL SERVICIO DE ASISTENCIA TECNICA PARA PROMOCIONAR LA OFERTA INSTITUCIONAL EN TIC</t>
  </si>
  <si>
    <t>2.3.2.02.02.008.2301013.83129.219</t>
  </si>
  <si>
    <t>SERVICIOS DE SOPORTE EN TECNOLOGAS DE LA INFORMACIN (TI) SERVICIO DE ASISTENCIA TECNICA PARA PROMOCIONAR LA OFERTA INSTITUCIONAL EN TIC</t>
  </si>
  <si>
    <t>2.3.2.02.02.008.2301013.83132.219</t>
  </si>
  <si>
    <t>OTROS SERVICIOS DE ALOJAMIENTO Y SUMINISTRO DE INFRAESTRUCTURA EN TECNOLOGA DE LA INFORMACIN (TI)</t>
  </si>
  <si>
    <t>2.3.2.02.02.008.2301013.83159.219</t>
  </si>
  <si>
    <t>SERVICIO DE ASISTENCIA TECNICA PARA PROMOCIONAR LA OFERTA INSTITUCIONAL EN TIC OTROS SERVICIOS DE ALOJAMIENTO Y SUMINISTRO DE INFRAESTRUCTURA EN TECNOLOGIA DE LA INFORMACION TI 219</t>
  </si>
  <si>
    <t>SERVICIOS INTEGRALES DE PUBLICIDAD</t>
  </si>
  <si>
    <t>2.3.2.02.02.008.2301013.83611.219</t>
  </si>
  <si>
    <t>SERVICIOS DE MANTENIMIENTO Y REPARACIN DE EQUIPOS Y APARATOS DE TELECOMUNICACIONES N.C.P. SERVICIO DE ASISTENCIA TECNICA PARA PROMOCIONAR LA OFERTA INSTITUCIONAL EN TIC</t>
  </si>
  <si>
    <t>2.3.2.02.02.008.2301013.8715399.219</t>
  </si>
  <si>
    <t>TECNOLOGIAS DE LA INFORMACION Y LAS COMUNICACIONES FACILITAR EL ACCESO Y USO DE LAS TECNOLOGAS DE LA INFORMACIN Y LAS COMUNICACIONES (TIC) EN TODO EL TERRITORIO NACIONAL SERVICIO DE EDUCACIN INFORMAL EN TECNOLOGAS DE LA INFORMACIN</t>
  </si>
  <si>
    <t>SERVICIO DE EDUCACION INFORMAL EN TECNOLOGAS DE LA INFORMACION SERVICIOS DE SOPORTE EN TECNOLOGAS DE LA INFORMACIN (TI)</t>
  </si>
  <si>
    <t>2.3.2.02.02.008.2301030.83132.219</t>
  </si>
  <si>
    <t>SERVICIO DE EDUCACION INFORMAL EN TECNOLOGAS DE LA INFORMACION 219</t>
  </si>
  <si>
    <t>CULTURA PROMOCION Y ACCESO EFECTIVO A PROCESOS CULTURALES Y ARTSTICOS SERVICIO DE APOYO FINANCIERO AL SECTOR ARTISTICO Y CULTURAL</t>
  </si>
  <si>
    <t>SERVICIOS DE CONSULTORA EN GESTIN ESTRATGICA CULTURA PROMOCION Y ACCESO EFECTIVO A PROCESOS CULTURALES Y ARTSTICOS SERVICIO DE APOYO FINANCIERO AL SECTOR ARTISTICO Y CULTURAL</t>
  </si>
  <si>
    <t>2.3.2.02.02.008.3301054.83111.219</t>
  </si>
  <si>
    <t>SERVICIO DE APOYO FINANCIERO AL SECTOR ARTISTICO Y CULTURAL 219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</si>
  <si>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</si>
  <si>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</si>
  <si>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</si>
  <si>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SERVICIO DE ASISTENCIATECNICA EN PROCESOS DE COMUNICACION CULTURAL</t>
  </si>
  <si>
    <t>SERVICIOS DE CONSULTORA EN GESTIN ESTRATGICA SERVICIO DE ASISTENCIATECNICA EN PROCESOS DE COMUNICACION CULTURAL</t>
  </si>
  <si>
    <t>2.3.2.02.02.008.3301059.83111.219</t>
  </si>
  <si>
    <t>SERVICIO DE ASISTENCIA TECNICA EN PROCESOS DE COMUNICACION CULTURAL 219</t>
  </si>
  <si>
    <t>CULTURA PROMOCIN Y ACCESO EFECTIVO A PROCESOS CULTURALES Y ARTSTICOS SERVICIOS BIBLIOTECARIOS</t>
  </si>
  <si>
    <t>SERVICIOS BIBLIOTECARIOS SERVICIOS DE ASESORAMIENTO Y REPRESENTACIN JURDICA RELATIVOS A OTROS CAMPOS DEL DERECHO</t>
  </si>
  <si>
    <t>2.3.2.02.02.008.3301085.82120.201</t>
  </si>
  <si>
    <t>2.3.2.02.02.008.3301085.82120.259</t>
  </si>
  <si>
    <t>SERVICIOS BIBLIOTECARIOS 259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</si>
  <si>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</si>
  <si>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</si>
  <si>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</si>
  <si>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</si>
  <si>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</si>
  <si>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</si>
  <si>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ASESORA EN INGENIERA</t>
  </si>
  <si>
    <t>2.3.2.02.02.008.3301085.83310.201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</si>
  <si>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</si>
  <si>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</si>
  <si>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</si>
  <si>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</si>
  <si>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</si>
  <si>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</si>
  <si>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CULTURA PROMOCION Y ACCESO EFECTIVO A PROCESOS CULTURALES Y ARTISTICOS SERVICIO DE EDUCACION INFORMAL EN AREAS ARTISTICAS Y CULTURALES</t>
  </si>
  <si>
    <t>SERVICIO DE EDUCACION INFORMAL EN AREAS ARTISTICAS Y CULTURALES SERVICIOS DE ASESORAMIENTO Y REPRESENTACION JURIDICA RELATIVOS A OTROS CAMPOS DEL DERECHO</t>
  </si>
  <si>
    <t>2.3.2.02.02.008.3301087.82120.201</t>
  </si>
  <si>
    <t>SERVICIO DE EDUCACION INFORMAL EN AREAS ARTISTICAS Y CULTURALES 201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</si>
  <si>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</si>
  <si>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</si>
  <si>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</si>
  <si>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SERVICIOS DE SOPORTE EN TECNOLOGAS DE LA INFORMACIN (TI) CULTURA PROMOCION Y ACCESO EFECTIVO A PROCESOS CULTURALES Y ARTISTICOS SERVICIO DE EDUCACION INFORMAL EN AREAS ARTISTICAS Y CULTURALES</t>
  </si>
  <si>
    <t>2.3.2.02.02.008.3301087.83132.201</t>
  </si>
  <si>
    <t>2.3.2.02.02.008.3301087.83132.212</t>
  </si>
  <si>
    <t>SERVICIO DE EDUCACION INFORMAL EN AREAS ARTISTICAS Y CULTURALES SERVICIOS ADMINISTRATIVOS COMBINADOS DE OFICINA</t>
  </si>
  <si>
    <t>2.3.2.02.02.008.3301087.85940.201</t>
  </si>
  <si>
    <t>2.3.2.02.02.008.3301087.85940.212</t>
  </si>
  <si>
    <t>SERVICIO DE APOYO AL PROCESO DE FORMACION ARTISTICA Y CULTURAL SERVICIO DE APOYO AL PROCESO DE FORMACION ARTISTICA Y CULTURAL</t>
  </si>
  <si>
    <t>2.3.2.02.02.008.3301126.8729003.201</t>
  </si>
  <si>
    <t>SERVICIOS DE SOFTWARE EN LNEA (ONLINE) INFRAESTRUCTURAS CULTURALES DOTADAS</t>
  </si>
  <si>
    <t>2.3.2.02.02.008.3301127.84392.201</t>
  </si>
  <si>
    <t>CULTURA GESTION, PROTECCION Y SALVAGUARDIA DEL PATRIMONIO CULTURAL COLOMBIANO SERVICIO DE ASISTENCIA TCNICA EN ASUNTOS DE GESTION DOCUMENTAL</t>
  </si>
  <si>
    <t>SERVICIO DE ASISTENCIA TCNICA EN ASUNTOS DE GESTIN DOCUMENTAL SERVICIOS ADMINISTRATIVOS COMBINADOS DE OFICINA</t>
  </si>
  <si>
    <t>2.3.2.02.02.008.3502046.85940.201</t>
  </si>
  <si>
    <t>CULTURA GESTIN, PROTECCION Y SALVAGUARDIA DEL PATRIMONIO CULTURAL COLOMBIANO SERVICIO DE SALVAGUARDIA AL PATRIMONIO INMATERIAL</t>
  </si>
  <si>
    <t>SERVICIOS ADMINISTRATIVOS COMBINADOS DE OFICINA CULTURA GESTIN, PROTECCION Y SALVAGUARDIA DEL PATRIMONIO CULTURAL COLOMBIANO SERVICIO DE SALVAGUARDIA AL PATRIMONIO INMATERIAL</t>
  </si>
  <si>
    <t>2.3.2.02.02.008.3502049.85940.201</t>
  </si>
  <si>
    <t>SERVICIO DE CIRCUITO TURISTICO 201</t>
  </si>
  <si>
    <t>SERVICIOS DE PRODUCCIN DE PROGRAMAS DE RADIO</t>
  </si>
  <si>
    <t>2.3.2.02.02.009.2301013.96122.219</t>
  </si>
  <si>
    <t>SERVICIOS DE PROMOCIN Y GESTIN DE ACTIVIDADES DE ARTES ESCNICAS</t>
  </si>
  <si>
    <t>2.3.2.02.02.009.2301030.96210.201</t>
  </si>
  <si>
    <t>SERVICIO DE EDUCACION INFORMAL EN TECNOLOGIAS DE LA INFORMACION Y LAS COMUNICACIONES 201</t>
  </si>
  <si>
    <t>CULTURA PROMOCION Y ACCESO EFECTIVO A PROCESOS CULTURALES Y ARTISTICOS SERVICIO DE PROMOCION DE ACTIVIDADES CULTURALES</t>
  </si>
  <si>
    <t>SERVICIO DE PROMOCION DE ACTIVIDADES CULTURALES SERVICIOS DE PROMOCION Y GESTION DE ACTIVIDADES DE ARTES ESCENICAS</t>
  </si>
  <si>
    <t>2.3.2.02.02.009.3301053.96210.201</t>
  </si>
  <si>
    <t>SERVICIO DE PROMOCION DE ACTIVIDADES CULTURALES 201</t>
  </si>
  <si>
    <t>2.3.2.02.02.009.3301053.96210.219</t>
  </si>
  <si>
    <t>CULTURA PROMOCION Y ACCESO EFECTIVO A PROCESOS CULTURALES Y ARTISTICOS SERVICIO DE APOYO FINANCIERO AL SECTOR ARTSTICO Y CULTURAL</t>
  </si>
  <si>
    <t>SERVICIO DE APOYO FINANCIERO AL SECTOR ARTISTICO Y CULTURAL SERVICIOS DE OTORGAMIENTO DE APOYO ECONOMICO NO REEMBOLSABLE (SUBVENCIONES)</t>
  </si>
  <si>
    <t>2.3.2.02.02.009.3301054.95996.219</t>
  </si>
  <si>
    <t>2.3.2.02.02.009.3301054.95996.519</t>
  </si>
  <si>
    <t>SERVICIO DE APOYO FINANCIERO AL SECTOR ARTISTICO Y CULTURAL 519</t>
  </si>
  <si>
    <t>SERVICIO DE APOYO FINANCIERO AL SECTOR ARTISTICO Y CULTURAL SERVICIOS DE PROMOCION Y GESTION DE ACTIVIDADES DE ARTES ESCENICAS</t>
  </si>
  <si>
    <t>2.3.2.02.02.009.3301054.96210.219</t>
  </si>
  <si>
    <t>2.3.2.02.02.009.3301054.96210.519</t>
  </si>
  <si>
    <t>2.3.2.02.02.009.3301054.96210.559</t>
  </si>
  <si>
    <t>SERVICIO DE APOYO FINANCIERO AL SECTOR ARTISTICO Y CULTURAL 559</t>
  </si>
  <si>
    <t>2.3.2.02.02.009.3301059.96210.201</t>
  </si>
  <si>
    <t>SERVICIO DE ASISTENCIATECNICA EN PROCESOS DE COMUNICACION CULTURAL 201</t>
  </si>
  <si>
    <t>CULTURA PROMOCION Y ACCESO EFECTIVO A PROCESOS CULTURALES Y ARTSTICOS SERVICIOS BIBLIOTECARIOS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</si>
  <si>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</si>
  <si>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</si>
  <si>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</si>
  <si>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</si>
  <si>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OTROS SERVICIOS DE ARTES ESCNICAS, EVENTOS CULTURALES Y DE ENTRETENIMIENTO EN VIVO</t>
  </si>
  <si>
    <t>2.3.2.02.02.009.3301085.96290.201</t>
  </si>
  <si>
    <t>CULTURA PROMOCION Y ACCESO EFECTIVO A PROCESOS CULTURALES Y ARTSTICOS SERVICIO DE EDUCACION INFORMAL EN AREAS ARTISTICAS Y CULTURALES</t>
  </si>
  <si>
    <t>SERVICIO DE EDUCACION INFORMAL EN REAS ARTSTICAS Y CULTURALES SERVICIOS DE EDUCACION SUPERIOR NIVEL PREGRADO TECNICA PROFESIONAL Y TECNOLOGICA</t>
  </si>
  <si>
    <t>2.3.2.02.02.009.3301087.92511.201</t>
  </si>
  <si>
    <t>2.3.2.02.02.009.3301087.92511.212</t>
  </si>
  <si>
    <t>SERVICIO DE EDUCACION INFORMAL EN AREAS ARTISTICAS Y CULTURALES SERVICIOS DE EDUCACION ARTISTICA Y CULTURAL</t>
  </si>
  <si>
    <t>2.3.2.02.02.009.3301087.92911.201</t>
  </si>
  <si>
    <t>2.3.2.02.02.009.3301087.92911.212</t>
  </si>
  <si>
    <t>SERVICIO DE EDUCACION INFORMAL EN AREAS ARTISTICAS Y CULTURALES SERVICIOS DE APOYO EDUCATIVO</t>
  </si>
  <si>
    <t>2.3.2.02.02.009.3301087.92920.201</t>
  </si>
  <si>
    <t>2.3.2.02.02.009.3301087.92920.212</t>
  </si>
  <si>
    <t>SERVICIO DE EDUCACION INFORMAL EN AREAS ARTISTICAS Y CULTURALES SERVICIOS DE PROMOCION Y GESTION DE ACTIVIDADES DE ARTES ESCENICAS</t>
  </si>
  <si>
    <t>2.3.2.02.02.009.3301087.96210.201</t>
  </si>
  <si>
    <t>2.3.2.02.02.009.3301087.96210.212</t>
  </si>
  <si>
    <t>2.3.2.02.02.009.3301087.96210.519</t>
  </si>
  <si>
    <t>CULTURA PROMOCION Y ACCESO EFECTIVO A PROCESOS CULTURALES Y ARTISTICOS SERVICIO DE EDUCACION INFORMAL EN AREAS ARTISTICAS Y CULTURALES 519</t>
  </si>
  <si>
    <t>CULTURA PROMOCION Y ACCESO EFECTIVO A PROCESOS CULTURALES Y ARTISTICOS SERVICIO DE ASISTENCIA TECNICA EN GESTION ARTSTICA Y CULTURAL</t>
  </si>
  <si>
    <t>SERVICIOS DE EDUCACIN ARTSTICA Y CULTURAL</t>
  </si>
  <si>
    <t>2.3.2.02.02.009.3301095.92911.219</t>
  </si>
  <si>
    <t>SERVICIO DE ASISTENCIA TECNICA EN GESTION ARTISTICA Y CULTURAL 219</t>
  </si>
  <si>
    <t>SERVICIOS DE EDUCACIN SUPERIOR NIVEL PREGRADO TCNICA PROFESIONAL Y TECNOLGICA SERVICIOS DE EDUCACIN SUPERIOR NIVEL PREGRADO TCNICA PROFESIONAL Y TECNOLGICA</t>
  </si>
  <si>
    <t>2.3.2.02.02.009.3301127.92511.201</t>
  </si>
  <si>
    <t>SERVICIOS DE EDUCACIN ARTSTICA Y CULTURAL INFRAESTRUCTURAS CULTURALES DOTADAS</t>
  </si>
  <si>
    <t>2.3.2.02.02.009.3301127.92911.201</t>
  </si>
  <si>
    <t>SERVICIOS DE PROMOCIN Y GESTIN DE ACTIVIDADES DE ARTES ESCNICAS INFRAESTRUCTURAS CULTURALES DOTADAS</t>
  </si>
  <si>
    <t>2.3.2.02.02.009.3301127.96210.201</t>
  </si>
  <si>
    <t>DOCUMENTOS INVESTIGACION</t>
  </si>
  <si>
    <t>2.3.2.02.02.009.3302001.92911.201</t>
  </si>
  <si>
    <t>DOCUMENTOS INVESTIGACION 201</t>
  </si>
  <si>
    <t>2.3.2.02.02.009.3302001.92911.219</t>
  </si>
  <si>
    <t>DOCUMENTOS INVESTIGACION 219</t>
  </si>
  <si>
    <t>SERVICIOS DE PROMOCIN Y GESTIN DE ACTIVIDADES DE ARTES ESCNICAS DOCUMENTOS INVESTIGACION</t>
  </si>
  <si>
    <t>2.3.2.02.02.009.3302001.96210.201</t>
  </si>
  <si>
    <t>2.3.2.02.02.009.3302001.96210.519</t>
  </si>
  <si>
    <t>DOCUMENTOS INVESTIGACION 519</t>
  </si>
  <si>
    <t>SERVICIOS DE FUNCIONAMIENTO DE INSTALACIONES E INFRAESTRUCTURA CULTURAL PARA PRESENTACIONES ARTSTICAS DOCUMENTOS INVESTIGACION</t>
  </si>
  <si>
    <t>2.3.2.02.02.009.3302001.96230.219</t>
  </si>
  <si>
    <t>SERVICIO DE ASISTENCIA TECNICA EN EL MANEJO Y GESTION DEL PATRIMONIO ARQUEOLOGICO, ANTROPOLOGICO E HISTORICO SERVICIOS DE PRODUCCION Y PRESENTACION DE ACTIVIDADES DE ARTES ESCENICAS</t>
  </si>
  <si>
    <t>2.3.2.02.02.009.3302042.96220.244</t>
  </si>
  <si>
    <t>SERVICIO DE ASISTENCIA TECNICA EN EL MANEJO Y GESTION DEL PATRIMONIO ARQUEOLOGICO, ANTROPOLOGICO E HISTORICO 244</t>
  </si>
  <si>
    <t>SERVICIO DE ASISTENCIA TECNICA EN EL MANEJO Y GESTION DEL PATRIMONIO ARQUEOLOGICO, ANTROPOLOGICO E HISTORICO SERVICIOS DE MUSEOS EXCEPTO LOS SERVICIOS DE PRESERVACION DE LUGARES Y EDIFICIOS HISTORICOS</t>
  </si>
  <si>
    <t>2.3.2.02.02.009.3302042.96411.201</t>
  </si>
  <si>
    <t>SERVICIO DE ASISTENCIA TECNICA EN EL MANEJO Y GESTION DEL PATRIMONIO ARQUEOLOGICO, ANTROPOLOGICO E HISTORICO 201</t>
  </si>
  <si>
    <t>2.3.2.02.02.009.3302042.96411.244</t>
  </si>
  <si>
    <t>SERVICIO DE ASISTENCIA TECNICA EN EL MANEJO Y GESTION DEL PATRIMONIO ARQUEOLOGICO, ANTROPOLOGICO E HISTORICO SERVICIOS DE PRESERVACION DE LUGARES Y EDIFICIOS HISTORICOS</t>
  </si>
  <si>
    <t>2.3.2.02.02.009.3302042.96412.544</t>
  </si>
  <si>
    <t>SERVICIO DE APOYO FINANCIERO AL SECTOR ARTISTICO Y CULTURAL 544</t>
  </si>
  <si>
    <t>CULTURA GESTION, PROTECCION Y SALVAGUARDIA DEL PATRIMONIO CULTURAL COLOMBIANO SERVICIO DE PROMOCION DE ACTIVIDADES CULTURALES.</t>
  </si>
  <si>
    <t>2.3.2.02.02.009.3302044.96210.219</t>
  </si>
  <si>
    <t>COMERCIO, INDUSTRIA Y TURISMO PRODUCTIVIDAD Y COMPETITIVIDAD DE LAS EMPRESAS COLOMBIANAS SERVICIO DE EDUCACIN INFORMAL EN ASUNTOS TURSTICOS</t>
  </si>
  <si>
    <t>SERVICIO DE EDUCACION INFORMAL EN ASUNTOS TURSTICOS</t>
  </si>
  <si>
    <t>2.3.2.02.02.009.3502045.91136.201</t>
  </si>
  <si>
    <t>SERVICIO DE EDUCACION INFORMAL EN ASUNTOS TURISTICOS 201</t>
  </si>
  <si>
    <t>COMERCIO, INDUSTRIA Y TURISMO PRODUCTIVIDAD Y COMPETITIVIDAD DE LAS EMPRESAS COLOMBIANAS SERVICIO DE PROMOCION TURISTICA</t>
  </si>
  <si>
    <t>SERVICIO DE PROMOCION TURISTICA SERVICIOS DE LA ADMINISTRACION PUBLICA RELACIONADOS CON EL TURISMO</t>
  </si>
  <si>
    <t>2.3.2.02.02.009.3502046.91136.201</t>
  </si>
  <si>
    <t>2.3.2.02.02.009.3502046.91136.501</t>
  </si>
  <si>
    <t>SERVICIO DE PROMOCION TURISTICA 501</t>
  </si>
  <si>
    <t>COMERCIO, INDUSTRIA Y TURISMO PRODUCTIVIDAD Y COMPETITIVIDAD DE LAS EMPRESAS COLOMBIANAS SERVICIO DE CIRCUITO TURSTICO</t>
  </si>
  <si>
    <t>SERVICIO DE CIRCUITO TURISTICO SERVICIOS DE LA ADMINISTRACION PUBLICA RELACIONADOS CON EL TURISMO</t>
  </si>
  <si>
    <t>2.3.2.02.02.009.3502049.91136.201</t>
  </si>
  <si>
    <t>TOTAL INFORME INSTITUTO MUNICIPAL DE CULTURA</t>
  </si>
  <si>
    <t>INSTITUTO DE VIVIENDA DE INTERES SOCIAL Y REFORMA URBANA DEL MUNICIPIO DE BUCARAMANGA INVISBU</t>
  </si>
  <si>
    <t>VIVIENDA, CIUDAD Y TERRITORIO ACCESO A SOLUCIONES DE VIVIENDA DOCUMENTOS DE PLANEACION</t>
  </si>
  <si>
    <t xml:space="preserve">ACCESO A SOLUCIONES DE VIVIENDA DOCUMENTOS DE PLANEACION AMBIENTE Y DESARROLLO SOSTENIBLE CONSERVACION DE LA BIODIVERSIDAD Y SUS SERVICIOS ECOSISTEMICOS DOCUMENTOS DE </t>
  </si>
  <si>
    <t>2.3.2.02.02.005.4001004.54112.501</t>
  </si>
  <si>
    <t>VIVIENDA, CIUDAD Y TERRITORIO ACCESO A SOLUCIONES DE VIVIENDA SERVICIO DE APOYO FINANCIERO PARA ADQUISICION DE VIVIENDA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</si>
  <si>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</si>
  <si>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</si>
  <si>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</si>
  <si>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VIVIENDA, CIUDAD Y TERRITORIO ACCESO A SOLUCIONES DE VIVIENDA VIVIENDA DE INTERES PRIORITARIO MEJORADA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</si>
  <si>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</si>
  <si>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</si>
  <si>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</si>
  <si>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VIVIENDA, CIUDAD Y TERRITORIO ACCESO A SOLUCIONES DE VIVIENDA VIVIENDA DE INTERES SOCIAL CONSTRUIDAS</t>
  </si>
  <si>
    <t>VIVIENDA, CIUDAD Y TERRITORIO ACCESO A SOLUCIONES DE VIVIENDA VIVIENDA DE INTERES SOCIAL CONSTRUIDAS SERVICIOS GENERALES DE CONSTRUCCION DE EDIFICACIONES DE UNA Y DOS VIVIENDAS</t>
  </si>
  <si>
    <t>2.3.2.02.02.005.4001042.54111.501</t>
  </si>
  <si>
    <t>SERVICIO DE CONTROL A LA SEGURIDAD VIAL 501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</si>
  <si>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</si>
  <si>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</si>
  <si>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</si>
  <si>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 DE APOYO FINANCIERO PARA ADQUISICION DE VIVIENDA</t>
  </si>
  <si>
    <t>SERVICIO DE APOYO FINANCIERO PARA ADQUISICION DE VIVIENDA SERVICIOS DE ALQUILER O ARRENDAMIENTO CON O SIN OPCION DE COMPRA RELATIVOS A BIENES INMUEBLES RESIDENCIALES VIVIENDA PROPIOS O ARRENDADOS</t>
  </si>
  <si>
    <t>2.3.2.02.02.007.4001031.72111.501</t>
  </si>
  <si>
    <t>SERVICIO DE APOYO FINANCIERO PARA ADQUISICION DE VIVIENDA 501</t>
  </si>
  <si>
    <t>SERVICIO DE APOYO FINANCIERO PARA ARRENDAMIENTO DE VIVIENDA</t>
  </si>
  <si>
    <t>SERVICIOS DE ASESORAMIENTO Y REPRESENTACIN JURDICA RELATIVOS A OTROS SERVICIO DE APOYO FINANCIERO PARA ARRENDAMIENTO DE VIVIENDACAMPOS DEL DERECHO</t>
  </si>
  <si>
    <t>2.3.2.02.02.008.4001031.82120.201</t>
  </si>
  <si>
    <t>VIVIENDA DE INTERES SOCIAL CONSTRUIDAS</t>
  </si>
  <si>
    <t>OTROS SERVICIOS PROFESIONALES, TCNICOS Y EMPRESARIALES N.C.P. VIVIENDA DE INTERES SOCIAL CONSTRUIDAS</t>
  </si>
  <si>
    <t>2.3.2.02.02.008.4001042.83990.201</t>
  </si>
  <si>
    <t>SERVICIO DE APOYO FINANCIERO PARA ADQUISICION DE VIVIENDA OTROS SERVICIOS DIVERSOS N C P</t>
  </si>
  <si>
    <t>2.3.2.02.02.009.4001031.97990.501</t>
  </si>
  <si>
    <t>TOTAL INFORME INVISBU</t>
  </si>
  <si>
    <t>SECRETARIA JURIDICA</t>
  </si>
  <si>
    <t>SERVICIO DE ASISTENCIA TECNICA PARA LA DESCENTRALIZACION DE LOS SERVICIO DE JUSTICIA EN LOS TERRITORIOS SERVICIOS DE ASESORAMIENTO Y REPRESENTACIN JURDICA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</si>
  <si>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</si>
  <si>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</si>
  <si>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</si>
  <si>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</si>
  <si>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</si>
  <si>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</si>
  <si>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JUSTICIA Y DEL DERECHO DEFENSA JURDICA DEL ESTADO DOCUMENTOS NORMATIVOS</t>
  </si>
  <si>
    <t>DEFENSA JURIDICA DEL ESTADO DOCUMENTOS NORMATIVOS SERVICIOS DE ASESORAMIENTO Y REPRESENTACION JURIDICA RELATIVOS A OTROS CAMPOS DEL DERECHO</t>
  </si>
  <si>
    <t>2.3.2.02.02.008.1205006.82120.201</t>
  </si>
  <si>
    <t>2.3.2.02.02.008.1205006.82120.501</t>
  </si>
  <si>
    <t>DOCUMENTOS NORMATIVOS 501</t>
  </si>
  <si>
    <t>JUSTICIA Y DEL DERECHO DEFENSA JURDICA DEL ESTADO SERVICIO DE ASISTENCIA TECNICA A LAS ENTIDADES EN MATERIA DE DEFENSA JURDICA, GERENCIA JURIDICA PUBLICA, SOLUCION AMISTOSA DE CONFLICTOS Y O PREVENCIN DEL DAÑO ANTIJURDICO</t>
  </si>
  <si>
    <t>2.3.2.02.02.008.4501001.82120.201</t>
  </si>
  <si>
    <t>2.3.2.02.02.008.4501001.82120.501</t>
  </si>
  <si>
    <t>TOTAL INFORME SECRETARIA JURIDICA</t>
  </si>
  <si>
    <t>INSTITUTO MUNICIPAL DEL EMPLEO IMEBU</t>
  </si>
  <si>
    <t>SERVICIO PARA LA FORMALIZACION EMPRESARIAL Y DE PRODUCTOS YO SERVICIO CARPAS DE TEJIDOS PLANOS DE FIBRAS ARTIFICIALES Y O SINTETICAS</t>
  </si>
  <si>
    <t>2.3.2.02.01.003.3502015.2716004.501</t>
  </si>
  <si>
    <t>SERVICIO PARA LA FORMALIZACION EMPRESARIAL Y DE PRODUCTOS YO SERVICIO</t>
  </si>
  <si>
    <t>SERVICIOS DE ALOJAMIENTO SERVICIOS DE SUMINISTRO DE COMIDAS Y BEBIDAS SERVICIOS DE TRANSPORTE Y SERVICIOS DE DISTRIBUCIN DE ELECTRICIDAD, GAS Y AGUACDE</t>
  </si>
  <si>
    <t>SERVICIO DE APOYO PARA LA FORMACION DE CAPITAL HUMANO PERTINENTE PARA EL DESARROLLO EMPRESARIAL DE LOS TERRITORIOS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</si>
  <si>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</si>
  <si>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</si>
  <si>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</si>
  <si>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FINANCIEROS Y SERVICIOS CONEXOS, SERVICIOS INMOBILIARIOS Y SERVICIOS DE LEASINGCOWORKING</t>
  </si>
  <si>
    <t>2.3.2.02.02.007.3502011.72112.201</t>
  </si>
  <si>
    <t>2.3.2.02.02.007.3502011.72112.501</t>
  </si>
  <si>
    <t>SERVICIO DE APOYO PARA LA FORMACION DE CAPITAL HUMANO PERTINENTE PARA EL DESARROLLO EMPRESARIAL DE LOS TERRITORIOS 501</t>
  </si>
  <si>
    <t>SERVICIO DE APOYO PARA LA MODERNIZACION Y FOMENTO DE LA INNOVACION EMPRESARIAL</t>
  </si>
  <si>
    <t>2.3.2.02.02.007.3502012.72112.201</t>
  </si>
  <si>
    <t>SERVICIO DE APOYO PARA LA MODERNIZACION Y FOMENTO DE LA INNOVACION EMPRESARIAL 201</t>
  </si>
  <si>
    <t>SERVICIO DE APOYO FINANCIERO PARA EL MEJORAMIENTO DE PRODUCTOS O PROCESOS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</si>
  <si>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</si>
  <si>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</si>
  <si>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</si>
  <si>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</si>
  <si>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</si>
  <si>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OTROS SERVICIOS DE LA ADMINISTRACIN PBLICA N.C.P. SERVICIO DE APOYO PARA LA MODERNIZACION Y FOMENTO DE LA INNOVACION EMPRESARIAL</t>
  </si>
  <si>
    <t>2.3.2.02.02.009.3502012.91119.201</t>
  </si>
  <si>
    <t>2.3.2.02.02.009.3502012.91119.501</t>
  </si>
  <si>
    <t>SERVICIO DE APOYO PARA LA MODERNIZACION Y FOMENTO DE LA INNOVACION EMPRESARIAL 501</t>
  </si>
  <si>
    <t>2.3.2.02.02.009.3502012.91119.588</t>
  </si>
  <si>
    <t>SERVICIO DE APOYO PARA LA MODERNIZACION Y FOMENTO DE LA INNOVACION EMPRESARIAL 588</t>
  </si>
  <si>
    <t>SERVICIO DE FORMACION PARA EL TRABAJO EN COMPETENCIAS PARA LA INSERCION LABORAL3602031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</si>
  <si>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</si>
  <si>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</si>
  <si>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</si>
  <si>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2.3.2.02.02.009.3602031.91119.501</t>
  </si>
  <si>
    <t>SERVICIO DE FORMACION PARA EL TRABAJO EN COMPETENCIAS PARA LA INSERCION LABORAL 501</t>
  </si>
  <si>
    <t>SERVICIO DE ASISTENCIA TECNICA4599031</t>
  </si>
  <si>
    <t>OTROS SERVICIOS DE LA ADMINISTRACIN PBLICA N.C.P. SERVICIO DE ASISTENCIA TECNICA4599031</t>
  </si>
  <si>
    <t>2.3.2.02.02.009.4599031.91119.201</t>
  </si>
  <si>
    <t>TOTAL INFORME INSTITUTO MUNICIPAL DEL EMPLEO - IMEBU</t>
  </si>
  <si>
    <t>FONDO LOCAL DE SALUD</t>
  </si>
  <si>
    <t>SALUD PUBLICA</t>
  </si>
  <si>
    <t>SERVICIO DE APOYO FINANCIERO PARA DOTAR CON BIENES Y SERVICIO DE INTERES PARA LA SALUD PUBLICA</t>
  </si>
  <si>
    <t>SERVICIO DE APOYO FINANCIERO PARA DOTAR CON BIENES Y SERVICIO DE INTERES PARA LA SALUD PUBLICA SERVICIO DE IMPLEMENTACION SISTEMAS DE GESTION</t>
  </si>
  <si>
    <t>2.3.2.02.02.009.1903003.91122.804</t>
  </si>
  <si>
    <t>SERVICIO DE APOYO FINANCIERO PARA DOTAR CON BIENES Y SERVICIO DE INTERES PARA LA SALUD PUBLICA 804</t>
  </si>
  <si>
    <t>RECURSOS PROPIOS (OTROS GASTOS EN SALUD) 804</t>
  </si>
  <si>
    <t>SERVICIO DE INSPECCION, VIGILANCIA Y CONTROL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</si>
  <si>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</si>
  <si>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</si>
  <si>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2.3.2.02.02.009.1903031.91122.201</t>
  </si>
  <si>
    <t>SERVICIO DE INFORMACION DE VIGILANCIA EPIDEMIOLOGICA 201</t>
  </si>
  <si>
    <t>2.3.2.02.02.009.1903031.91122.209</t>
  </si>
  <si>
    <t>SERVICIO DE INFORMACION DE VIGILANCIA EPIDEMIOLOGICA 209</t>
  </si>
  <si>
    <t xml:space="preserve">SGP SALUD ONCE DOCEAVAS VIGENCIA ACTUAL MAS ULTIMA DOCEAVA VIGENCIA ANTERIOR
</t>
  </si>
  <si>
    <t>2.3.2.02.02.009.1903031.91122.801</t>
  </si>
  <si>
    <t>SERVICIO DE INFORMACION DE VIGILANCIA EPIDEMIOLOGICA 801</t>
  </si>
  <si>
    <t>RECURSOS PROPIOS (SALUD PUBLICA) 801</t>
  </si>
  <si>
    <t>SALUD Y PROTECCION SOCIAL INSPECCION, VIGILANCIA Y CONTROL SERVICIO DE PROMOCIN, PREVENCION, VIGILANCIA Y CONTROL DE VECTORES Y ZOONOSIS</t>
  </si>
  <si>
    <t>INSPECCION, VIGILANCIA Y CONTROL SERVICIO DE PROMOCION, PREVENCION, VIGILANCIA Y CONTROL DE VECTORES Y ZOONOSIS</t>
  </si>
  <si>
    <t>2.3.2.02.02.009.1903038.91122.201</t>
  </si>
  <si>
    <t>SERVICIO DE PROMOCION, PREVENCION, VIGILANCIA Y CONTROL DE VECTORES Y ZOONOSIS 201</t>
  </si>
  <si>
    <t>2.3.2.02.02.009.1903038.91122.509</t>
  </si>
  <si>
    <t>SERVICIO DE PROMOCION, PREVENCION, VIGILANCIA Y CONTROL DE VECTORES Y ZOONOSIS 509</t>
  </si>
  <si>
    <t>SGP SALUD PUBLICA VIGENCIA  ANTERIOR</t>
  </si>
  <si>
    <t>2.3.2.02.02.009.1903038.91122.801</t>
  </si>
  <si>
    <t>SERVICIO DE PROMOCION, PREVENCION, VIGILANCIA Y CONTROL DE VECTORES Y ZOONOSIS 801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</si>
  <si>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</si>
  <si>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>SERVICIO DE VIGILANCIA DE CALIDAD DEL AGUA PARA CONSUMO HUMANO, RECOLECCION, TRANSPORTE Y DISPOSICION FINAL DE RESIDUOS SOLIDOS MANEJO Y DISPOSICION FINAL DE RADIACIONES IONIZANTES, EXCRETAS, RESIDUOS LIQUIDOS Y AGUAS SERVIDAS Y CALIDAD DEL AIRE.</t>
  </si>
  <si>
    <t>2.3.2.02.02.009.1903040.91122.201</t>
  </si>
  <si>
    <t>SERVICIO DE VIGILANCIA DE CALIDAD DEL AGUA PARA CONSUMO HUMANO, RECOLECCION, TRANSPORTE Y DISPOSICION FINAL DE RESIDUOS SOLIDOS MANEJO Y DISPOSICION FINAL DE RADIACIONES 201</t>
  </si>
  <si>
    <t xml:space="preserve">INSPECCION VIGILANCIA Y CONTROL SERVICIO DE VIGILANCIA DE CALIDAD DEL AGUA PARA CONSUMO HUMANO, RECOLECCION, TRANSPORTE Y DISPOSICION FINAL DE RESIDUOS SOLIDOS MANEJO Y DISPOSICION FINAL DE RADIACIONES IONIZANTES, </t>
  </si>
  <si>
    <t>2.3.2.02.02.009.1903040.94219.209</t>
  </si>
  <si>
    <t>SERVICIO DE VIGILANCIA DE CALIDAD DEL AGUA PARA CONSUMO HUMANO, RECOLECCION, TRANSPORTE Y DISPOSICIN FINAL DE RESIDUOS SLIDOS MANEJO Y DISPOSICIN FINAL DE RADIACIONES 209</t>
  </si>
  <si>
    <t>SALUD Y PROTECCION SOCIAL INSPECCION, VIGILANCIA Y CONTROL SERVICIO DE VIGILANCIA Y CONTROL SANITARIO DE LOS FACTORES DE RIESGO PARA LA SALUD, EN LOS ESTABLECIMIENTOS Y ESPACIOS QUE PUEDEN GENERAR RIESGOS PARA LA POBLACION</t>
  </si>
  <si>
    <t>SERVICIO DE VIGILANCIA Y CONTROL SANITARIO DE LOS FACTORES DE RIESGO PARA LA SALUD, EN LOS ESTABLECIMIENTOS Y ESPACIOS QUE PUEDEN GENERAR RIESGOS PARA LA POBLACION</t>
  </si>
  <si>
    <t>2.3.2.02.02.009.1903042.91122.201</t>
  </si>
  <si>
    <t>SERVICIO DE VIGILANCIA Y CONTROL SANITARIO DE LOS FACTORES DE RIESGO PARA LA SALUD, EN LOS ESTABLECIMIENTOS Y ESPACIOS QUE PUEDEN GENERAR RIESGOS PARA LA POBLACION 201</t>
  </si>
  <si>
    <t>2.3.2.02.02.009.1903042.91122.209</t>
  </si>
  <si>
    <t>SERVICIO DE VIGILANCIA Y CONTROL SANITARIO DE LOS FACTORES DE RIESGO PARA LA SALUD, EN LOS ESTABLECIMIENTOS Y ESPACIOS QUE PUEDEN GENERAR RIESGOS PARA LA POBLACION 209</t>
  </si>
  <si>
    <t>2.3.2.02.02.009.1903042.91122.804</t>
  </si>
  <si>
    <t>SERVICIO DE VIGILANCIA Y CONTROL SANITARIO DE LOS FACTORES DE RIESGO PARA LA SALUD, EN LOS ESTABLECIMIENTOS Y ESPACIOS QUE PUEDEN GENERAR RIESGOS PARA LA POBLACION 804</t>
  </si>
  <si>
    <t>SALUD PUBLICA SERVICIO DE EDUCACION INFORMAL EN TEMAS DE SALUD PUBLICA</t>
  </si>
  <si>
    <t>2.3.2.02.02.009.1905019.91122.201</t>
  </si>
  <si>
    <t>SERVICIO DE EDUCACION INFORMAL EN TEMAS DE SALUD PUBLICA 201</t>
  </si>
  <si>
    <t>2.3.2.02.02.009.1905019.91122.209</t>
  </si>
  <si>
    <t>SERVICIO DE EDUCACION INFORMAL EN TEMAS DE SALUD PUBLICA 209</t>
  </si>
  <si>
    <t>2.3.2.02.02.009.1905019.91122.247</t>
  </si>
  <si>
    <t>SERVICIO DE EDUCACION INFORMAL EN TEMAS DE SALUD PUBLICA 247</t>
  </si>
  <si>
    <t>COLJUEGOS</t>
  </si>
  <si>
    <t>2.3.2.02.02.009.1905019.91122.270</t>
  </si>
  <si>
    <t>SERVICIO DE EDUCACION INFORMAL EN TEMAS DE SALUD PUBLICA 270</t>
  </si>
  <si>
    <t>2.3.2.02.02.009.1905019.91122.801</t>
  </si>
  <si>
    <t>SERVICIO DE EDUCACION INFORMAL EN TEMAS DE SALUD PUBLICA 801</t>
  </si>
  <si>
    <t>2.3.2.02.02.009.1905019.91122.802</t>
  </si>
  <si>
    <t>SERVICIO DE EDUCACION INFORMAL EN TEMAS DE SALUD PUBLICA 802</t>
  </si>
  <si>
    <t>RECURSOS COLJUEGOS (SALUD PUBLICA) 802</t>
  </si>
  <si>
    <t>2.3.2.02.02.009.1905019.91122.803</t>
  </si>
  <si>
    <t>SERVICIO DE EDUCACION INFORMAL EN TEMAS DE SALUD PUBLICA 803</t>
  </si>
  <si>
    <t>RECURSOS COLJUEGOS (OTROS GASTOS DE SALUD) 803</t>
  </si>
  <si>
    <t>2.3.2.02.02.009.1905019.91122.804</t>
  </si>
  <si>
    <t>SERVICIO DE EDUCACION INFORMAL EN TEMAS DE SALUD PUBLICA 804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</si>
  <si>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</si>
  <si>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</si>
  <si>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2.3.2.02.02.009.1905021.91122.209</t>
  </si>
  <si>
    <t>SERVICIO DE GESTION DEL RIESGO EN TEMAS DE SALUD SEXUAL Y REPRODUCTIVA 209</t>
  </si>
  <si>
    <t>2.3.2.02.02.009.1905021.91122.572</t>
  </si>
  <si>
    <t>SERVICIO DE GESTION DEL RIESGO EN TEMAS DE SALUD SEXUAL Y REPRODUCTIVA 572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</si>
  <si>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</si>
  <si>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</si>
  <si>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2.3.2.02.02.009.1905022.91122.201</t>
  </si>
  <si>
    <t>SERVICIO DE GESTION DEL RIESGO EN TEMAS DE TRASTORNOS MENTALES 201</t>
  </si>
  <si>
    <t>2.3.2.02.02.009.1905022.91122.209</t>
  </si>
  <si>
    <t>SERVICIO DE GESTION DEL RIESGO EN TEMAS DE TRASTORNOS MENTALES 209</t>
  </si>
  <si>
    <t>2.3.2.02.02.009.1905022.91122.247</t>
  </si>
  <si>
    <t>SERVICIO DE GESTION DEL RIESGO EN TEMAS DE TRASTORNOS MENTALES 247</t>
  </si>
  <si>
    <t>SALUD Y PROTECCION SOCIAL SALUD PUBLICA SERVICIO DE GESTION DEL RIESGO PARA ABORDAR CONDICIONES CRONICAS PREVALENTES</t>
  </si>
  <si>
    <t>SALUD PUBLICA SERVICIO DE GESTION DEL RIESGO PARA ABORDAR CONDICIONES CRONICAS PREVALENTES</t>
  </si>
  <si>
    <t>2.3.2.02.02.009.1905023.91122.201</t>
  </si>
  <si>
    <t>SERVICIO DE GESTION DEL RIESGO PARA ABODAR CONDICIONES CRONICAS PREVALENTES 201</t>
  </si>
  <si>
    <t>2.3.2.02.02.009.1905023.91122.209</t>
  </si>
  <si>
    <t>SERVICIO DE GESTION DEL RIESGO PARA ABORDAR CONDICIONES CRONICAS PREVALENTES 209</t>
  </si>
  <si>
    <t>2.3.2.02.02.009.1905023.91122.801</t>
  </si>
  <si>
    <t>SERVICIO DE GESTION DEL RIESGO PARA ABORDAR CONDICIONES CRONICAS PREVALENTES 801</t>
  </si>
  <si>
    <t>2.3.2.02.02.009.1905023.91122.802</t>
  </si>
  <si>
    <t>SERVICIO DE GESTION DEL RIESGO PARA ABORDAR CONDICIONES CRONICAS PREVALENTES 802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</si>
  <si>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</si>
  <si>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</si>
  <si>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2.3.2.02.02.009.1905025.91122.201</t>
  </si>
  <si>
    <t>SERVICIO DE GESTION DEL RIESGO PARA ABORDAR SITUACIONES PREVALENTES DE ORIGEN LABORAL 201</t>
  </si>
  <si>
    <t>2.3.2.02.02.009.1905025.91122.209</t>
  </si>
  <si>
    <t>SERVICIO DE GESTION DEL RIESGO PARA ABORDAR SITUACIONES PREVALENTES DE ORIGEN LABORAL 209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</si>
  <si>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</si>
  <si>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</si>
  <si>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2.3.2.02.02.009.1905026.91122.209</t>
  </si>
  <si>
    <t>SERVICIO DE GESTION DEL RIESGO PARA ENFERMEDADES EMERGENTES, REEMERGENTES Y DESATENDIDAS 209</t>
  </si>
  <si>
    <t>2.3.2.02.02.009.1905026.91122.247</t>
  </si>
  <si>
    <t>SERVICIO DE GESTION DEL RIESGO PARA ENFERMEDADES EMERGENTES, REEMERGENTES Y DESATENDIDAS 247</t>
  </si>
  <si>
    <t>2.3.2.02.02.009.1905026.91122.509</t>
  </si>
  <si>
    <t>SALUD Y PROTECCION SOCIAL SALUD PUBLICA SERVICIO DE GESTION DEL RIESGO PARA ENFERMEDADES EMERGENTES, REEMERGENTES Y DESATENDIDAS 509</t>
  </si>
  <si>
    <t>2.3.2.02.02.009.1905026.91122.570</t>
  </si>
  <si>
    <t>SERVICIO DE GESTION DEL RIESGO PARA ENFERMEDADES EMERGENTES, REEMERGENTES Y DESATENDIDAS 570</t>
  </si>
  <si>
    <t>SGP SALUD - RENDIMIENTOS FINANCIEROS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</si>
  <si>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</si>
  <si>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</si>
  <si>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2.3.2.02.02.009.1905027.91122.209</t>
  </si>
  <si>
    <t>SERVICIO DE GESTION DEL RIESGO PARA ENFERMEDADES INMUNOPREVENIBLES 209</t>
  </si>
  <si>
    <t>2.3.2.02.02.009.1905027.91122.509</t>
  </si>
  <si>
    <t>SALUD Y PROTECCION SOCIAL SALUD PUBLICA SERVICIO DE GESTION DEL RIESGO PARA ENFERMEDADES INMUNOPREVENIBLES 509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</si>
  <si>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</si>
  <si>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</si>
  <si>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2.3.2.02.02.009.1905028.91122.201</t>
  </si>
  <si>
    <t>SERVICIO DE GESTION DEL RIESGO PARA TEMAS DE CONSUMO, APROVECHAMIENTO BIOLOGICO, CALIDAD E INOCUIDAD DE LOS ALIMENTOS 201</t>
  </si>
  <si>
    <t>2.3.2.02.02.009.1905028.91122.209</t>
  </si>
  <si>
    <t>SERVICIO DE GESTION DEL RIESGO PARA TEMAS DE CONSUMO, APROVECHAMIENTO BIOLOGICO, CALIDAD E INOCUIDAD DE LOS ALIMENTOS 209</t>
  </si>
  <si>
    <t>2.3.2.02.02.009.1905028.91122.572</t>
  </si>
  <si>
    <t>SERVICIO DE GESTION DEL RIESGO PARA TEMAS DE CONSUMO, APROVECHAMIENTO BIOLOGICO, CALIDAD E INOCUIDAD DE LOS ALIMENTOS 572</t>
  </si>
  <si>
    <t>2.3.2.02.02.009.1905028.91122.801</t>
  </si>
  <si>
    <t>SERVICIO DE GESTION DEL RIESGO PARA TEMAS DE CONSUMO, APROVECHAMIENTO BIOLOGICO, CALIDAD E INOCUIDAD DE LOS ALIMENTOS 801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</si>
  <si>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</si>
  <si>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</si>
  <si>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2.3.2.02.02.009.1905030.91122.201</t>
  </si>
  <si>
    <t>SERVICIO DE ATENCIN EN SALUD PUBLICA EN SITUACIONES DE EMERGENCIAS Y DESASTRES 201</t>
  </si>
  <si>
    <t>2.3.2.02.02.009.1905030.91122.209</t>
  </si>
  <si>
    <t>SERVICIO DE ATENCION EN SALUD PUBLICA EN SITUACIONES DE EMERGENCIAS Y DESASTRES 209</t>
  </si>
  <si>
    <t>2.3.2.02.02.009.1905030.91122.801</t>
  </si>
  <si>
    <t>SERVICIO DE ATENCION EN SALUD PUBLICA EN SITUACIONES DE EMERGENCIAS Y DESASTRES 801</t>
  </si>
  <si>
    <t>2.3.2.02.02.009.1905030.91122.804</t>
  </si>
  <si>
    <t>SERVICIO DE ATENCION EN SALUD PUBLICA EN SITUACIONES DE EMERGENCIAS Y DESASTRES 804</t>
  </si>
  <si>
    <t>SERVICIO DE CERTIFICACION DE DISCAPACIDAD PARA LAS PERSONAS CON DISCAPACIDAD</t>
  </si>
  <si>
    <t>2.3.2.02.02.009.1905040.91310.201</t>
  </si>
  <si>
    <t>SERVICIO DE CERTIFICACION DE DISCAPACIDAD PARA LAS PERSONAS CON DISCAPACIDAD 201</t>
  </si>
  <si>
    <t>2.3.2.02.02.009.1905040.91310.247</t>
  </si>
  <si>
    <t>SERVICIO DE CERTIFICACION DE DISCAPACIDAD PARA LAS PERSONAS CON DISCAPACIDAD 247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</si>
  <si>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</si>
  <si>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</si>
  <si>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</si>
  <si>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</si>
  <si>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REGIMEN SUBSIDIADO</t>
  </si>
  <si>
    <t>HOSPITALES DE PRIMER NIVEL DE ATENCION ADECUADOS PUESTOS DE SALUD DOTADOS</t>
  </si>
  <si>
    <t>2.3.2.02.02.005.1906001.4354001.275</t>
  </si>
  <si>
    <t>HOSPITALES DE PRIMER NIVEL DE ATENCION ADECUADOS 275</t>
  </si>
  <si>
    <t xml:space="preserve">EXCEDENTES CUENTA MAESTRA RÉGIMEN SUBSIDIADO (OTROS RECURSOS DIFERENTES DEL SGP SALUD)
</t>
  </si>
  <si>
    <t>SERVICIO DE INSPECCION, VIGILANCIA Y CONTROL SERVICIOS ADMINISTRATIVOS DE LA SEGURIDAD SOCIAL OBLIGATORIA RELACIONADA CON LOS ESQUEMAS DE PROTECCION POR ENFERMEDAD MATERNIDAD O INVALIDEZ TEMPORAL</t>
  </si>
  <si>
    <t>2.3.2.02.02.009.1903011.91310.279</t>
  </si>
  <si>
    <t>SERVICIO DE INSPECCION, VIGILANCIA Y CONTROL 279</t>
  </si>
  <si>
    <t>FOSYGA</t>
  </si>
  <si>
    <t>SALUD Y PROTECCION SOCIAL ASEGURAMIENTO Y PRESTACION INTEGRAL DE SERVICIOS DE SALUD SERVICIO DE ATENCION EN SALUD A LA POBLACION</t>
  </si>
  <si>
    <t>ASEGURAMIENTO Y PRESTACION INTEGRAL DE SERVICIOS DE SALUD SERVICIO DE ATENCION EN SALUD A LA POBLACION</t>
  </si>
  <si>
    <t>2.3.2.02.02.009.1906004.91310.208</t>
  </si>
  <si>
    <t>SERVICIO DE ATENCION EN SALUD A LA POBLACION 208</t>
  </si>
  <si>
    <t>2.3.2.02.02.009.1906004.91310.247</t>
  </si>
  <si>
    <t>SERVICIO DE ATENCION EN SALUD A LA POBLACION 247</t>
  </si>
  <si>
    <t>2.3.2.02.02.009.1906004.91310.279</t>
  </si>
  <si>
    <t>SERVICIO DE ATENCION EN SALUD A LA POBLACION 279</t>
  </si>
  <si>
    <t>2.3.2.02.02.009.1906004.91310.292</t>
  </si>
  <si>
    <t>SERVICIO DE ATENCION EN SALUD A LA POBLACION 292</t>
  </si>
  <si>
    <t xml:space="preserve">OTROS APORTES O TRANSFERENCIAS DEPARTAMENTALES
</t>
  </si>
  <si>
    <t>2.3.2.02.02.009.1906004.93121.275</t>
  </si>
  <si>
    <t>SERVICIO DE ATENCION EN SALUD A LA POBLACION 275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</si>
  <si>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</si>
  <si>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</si>
  <si>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</si>
  <si>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</si>
  <si>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</si>
  <si>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</si>
  <si>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>PRESTACION DE SERVICIOS</t>
  </si>
  <si>
    <t>OTROS GASTOS EN SALUD</t>
  </si>
  <si>
    <t>SALUD Y PROTECCION SOCIAL INSPECCION, VIGILANCIA Y CONTROL SERVICIO DE AUDITORIA Y VISITAS INSPECTIVAS</t>
  </si>
  <si>
    <t>INSPECCION, VIGILANCIA Y CONTROL SERVICIO DE AUDITORIA Y VISITAS INSPECTIVAS</t>
  </si>
  <si>
    <t>2.3.2.02.02.009.1903016.91122.247</t>
  </si>
  <si>
    <t>SERVICIO DE AUDITORIA Y VISITAS INSPECTIVAS 247</t>
  </si>
  <si>
    <t>2.3.2.02.02.009.1903016.91122.803</t>
  </si>
  <si>
    <t>SERVICIO DE AUDITORIA Y VISITAS INSPECTIVAS 803</t>
  </si>
  <si>
    <t>CHIPS ELECTRONICOS</t>
  </si>
  <si>
    <t>2.3.2.02.02.009.1903038.4716004.804</t>
  </si>
  <si>
    <t>SERVICIO DE PROMOCION, PREVENCION, VIGILANCIA Y CONTROL DE VECTORES Y ZOONOSIS 804</t>
  </si>
  <si>
    <t>SALUD Y PROTECCION SOCIAL SALUD PUBLICA SERVICIO DE EDUCACION INFORMAL EN TEMAS DE SALUD PUBLICA</t>
  </si>
  <si>
    <t>SERVICIO DE GESTION DEL RIESGO PARA ENFERMEDADES INMUNOPREVENIBLES CAMIONETAS</t>
  </si>
  <si>
    <t>2.3.2.02.02.009.1905027.4911401.803</t>
  </si>
  <si>
    <t>SERVICIO DE GESTION DEL RIESGO PARA ENFERMEDADES INMUNOPREVENIBLES 803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</si>
  <si>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</si>
  <si>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</si>
  <si>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2.3.2.02.02.009.1905029.91122.272</t>
  </si>
  <si>
    <t>SERVICIO DE SUMINISTRO DE INSUMOS PARA EL MANEJO DE EVENTOS DE INTERES EN SALUD PUBLICA 272</t>
  </si>
  <si>
    <t>2.3.2.02.02.009.1905029.91122.803</t>
  </si>
  <si>
    <t>SERVICIO DE SUMINISTRO DE INSUMOS PARA EL MANEJO DE EVENTOS DE INTERES EN SALUD PUBLICA 803</t>
  </si>
  <si>
    <t>2.3.2.02.02.009.1905029.91122.804</t>
  </si>
  <si>
    <t>SERVICIO DE SUMINISTRO DE INSUMOS PARA EL MANEJO DE EVENTOS DE INTERES EN SALUD PUBLICA 804</t>
  </si>
  <si>
    <t>SERVICIO DE CERTIFICACION DE DISCAPACIDAD PARA LAS PERSONAS CON DISCAPACIDAD SERVICIOS DE LA ADMINISTRACION PUBLICA RELACIONADOS CON LA SALUD</t>
  </si>
  <si>
    <t>2.3.2.02.02.009.1905040.91122.804</t>
  </si>
  <si>
    <t>SERVICIOS DE LA ADMINISTRACION PUBLICA RELACIONADOS CON LA SALUD SERVICIOS DE LA ADMINISTRACION PUBLICA RELACIONADOS CON LA SALUD 804</t>
  </si>
  <si>
    <t>SERVICIO DE GESTION DEL RIESGO PARA ABORDAR SITUACIONES SITUACIONES ENDEMOEPIDEMICAS SERVICIOS DE LA ADMINISTRACION PUBLICA RELACIONADOS CON LA SALUD</t>
  </si>
  <si>
    <t>2.3.2.02.02.009.1905043.91122.803</t>
  </si>
  <si>
    <t>SERVICIO DE GESTION DEL RIESGO PARA ABORDAR SITUACIONES SITUACIONES ENDEMOEPIDEMICAS 803</t>
  </si>
  <si>
    <t>ASEGURAMIENTO Y PRESTACION INTEGRAL DE SERVICIOS DE SALUD SERVICIO DE ASISTENCIA TECNICA A INSTITUCIONES PRESTADORAS DE SERVICIOS DE SALUD</t>
  </si>
  <si>
    <t>2.3.2.02.02.009.1906029.91122.247</t>
  </si>
  <si>
    <t>SERVICIO DE ASISTENCIA TECNICA A INSTITUCIONES PRESTADORAS DE SERVICIOS DE SALUD 247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</si>
  <si>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</si>
  <si>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</si>
  <si>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</si>
  <si>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</si>
  <si>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SALUD Y PROTECCION SOCIAL ASEGURAMIENTO Y PRESTACIN INTEGRAL DE SERVICIOS DE SALUD UNIDADES MOVILES PARA LA ATENCION MDICA ADQUIRIDAS Y DOTADAS</t>
  </si>
  <si>
    <t>UNIDADES MOVILES PARA LA ATENCION MEDICA ADQUIRIDAS Y DOTADAS OTROS SERVICIOS PARA PACIENTES HOSPITALIZADOS</t>
  </si>
  <si>
    <t>2.3.2.02.02.009.1906033.91122.804</t>
  </si>
  <si>
    <t>UNIDADES MOVILES PARA LA ATENCION MEDICA ADQUIRIDAS Y DOTADAS 804</t>
  </si>
  <si>
    <t>TOTAL INFORME FONDO LOCAL DE SALUD</t>
  </si>
  <si>
    <t>DIRECCION DE TRANSITO DE BUCARAMANGA</t>
  </si>
  <si>
    <t>APARATOS TRANSMISORES DE TELEVISIN Y RADIO TELEVISION, VIDEO Y CAMARAS DIGITALES TELEFONOS</t>
  </si>
  <si>
    <t>SERVICIO DE INFORMACION DE SEGURIDAD VIAL</t>
  </si>
  <si>
    <t>SERVICIO DE INFORMACION DE SEGURIDAD VIAL MAQUINAS Y EQUIPOS PARA TELEPROCESO</t>
  </si>
  <si>
    <t>2.3.2.01.01.003.05.02.2409010.4524001.501</t>
  </si>
  <si>
    <t>SERVICIO DE INFORMACION DE SEGURIDAD VIAL 501</t>
  </si>
  <si>
    <t>SERVICIO DE MONITOREO EN ESPECTRO</t>
  </si>
  <si>
    <t>SERVICIO DE MONITOREO EN ESPECTRO RADIORRECEPTORES</t>
  </si>
  <si>
    <t>2.3.2.01.01.003.05.03.2301041.4731101.501</t>
  </si>
  <si>
    <t>SERVICIO DE MONITOREO EN ESPECTRO 501</t>
  </si>
  <si>
    <t>SISTEMAS DE CONTENCION VEHICULAR</t>
  </si>
  <si>
    <t>SISTEMAS DE CONTENCION VEHICULAR CAMIONES GRUAS</t>
  </si>
  <si>
    <t>2.3.2.01.01.003.07.01.2409040.49115.501</t>
  </si>
  <si>
    <t>SISTEMAS DE CONTENCION VEHICULAR 501</t>
  </si>
  <si>
    <t>PROGRAMAS DE INFORMATICA Y BASES DE DATOS</t>
  </si>
  <si>
    <t>DESARROLLOS DIGITALES</t>
  </si>
  <si>
    <t>DESARROLLOS DIGITALES DERECHOS DE USO DE PROGRAMAS INFORMATICOS</t>
  </si>
  <si>
    <t>2.3.2.01.01.005.02.03.01.01.2302003.73311.201</t>
  </si>
  <si>
    <t>DESARROLLOS DIGITALES 201</t>
  </si>
  <si>
    <t>GASTOS DE DESARROLLO</t>
  </si>
  <si>
    <t>SERVICIOS DE INFORMACION ACTUALIZADOS</t>
  </si>
  <si>
    <t>SERVICIOS DE INFORMACION ACTUALIZADOS DERECHOS DE USO DE PROGRAMAS INFORMATICOS</t>
  </si>
  <si>
    <t>2.3.2.01.01.005.02.03.01.02.2407010.73311.201</t>
  </si>
  <si>
    <t>SERVICIOS DE INFORMACION ACTUALIZADOS 201</t>
  </si>
  <si>
    <t>SEGUIMIENTO Y CONTROL A LA OPERACION DE LOS SISTEMAS DE TRANSPORTE</t>
  </si>
  <si>
    <t>SEGUIMIENTO Y CONTROL A LA OPERACION DE LOS SISTEMAS DE TRANSPORTE CHALECOS REFLECTIVOS</t>
  </si>
  <si>
    <t>2.3.2.02.01.003.2409004.2719013.201</t>
  </si>
  <si>
    <t>INFRAESTRUCTURA DE TRANSPORTE PARA LA SEGURIDAD VIAL</t>
  </si>
  <si>
    <t>INFRAESTRUCTURA DE TRANSPORTE PARA LA SEGURIDAD VIAL PINTURAS PARA SENALES DE TRANSITO</t>
  </si>
  <si>
    <t>2.3.2.02.01.003.2409013.3511011.201</t>
  </si>
  <si>
    <t>INFRAESTRUCTURA DE TRANSPORTE PARA LA SEGURIDAD VIAL 201</t>
  </si>
  <si>
    <t>INFRAESTRUCTURA DE TRANSPORTE PARA LA SEGURIDAD VIAL SERVICIO DE MANTENIMIENTO Y REPARACION DE OTROS PRODUCTOS METALICOS ELABORADOS N C P</t>
  </si>
  <si>
    <t>2.3.2.02.01.003.2409013.8711099.201</t>
  </si>
  <si>
    <t>ADQUISICIN DE SERVICIOS</t>
  </si>
  <si>
    <t>SERVICIO DE AUDITORIA Y VISITAS INSPECTIVAS</t>
  </si>
  <si>
    <t>SERVICIO DE AUDITORIA Y VISITAS INSPECTIVAS SERVICIOS DE LOS ORGANOS DE CONTROL Y OTRAS INSTITUCIONES</t>
  </si>
  <si>
    <t>2.3.2.02.02.008.1903016.91116.201</t>
  </si>
  <si>
    <t>SERVICIO DE AUDITORIA Y VISITAS INSPECTIVAS 201</t>
  </si>
  <si>
    <t>SERVICIO DE ASISTENCIA TECNICA ESPECIALIZADA A EQUIPOS Y EMPRESAS DE BASE TECNOLOGICA</t>
  </si>
  <si>
    <t>SERVICIO DE ASISTENCIA TECNICA ESPECIALIZADA A EQUIPOS Y EMPRESAS DE BASE TECNOLOGICA SERVICIO DE MANTENIMIENTO Y REPARACION DE EQUIPO DE MEDICION PRUEBA NAVEGACION Y CONTROL</t>
  </si>
  <si>
    <t>2.3.2.02.02.008.2302023.8715403.201</t>
  </si>
  <si>
    <t>SERVICIOS DE INFORMACION ACTUALIZADOS SERVICIOS DE ALOJAMIENTO DE SITIOS WEB HOSTING</t>
  </si>
  <si>
    <t>2.3.2.02.02.008.2407010.83151.201</t>
  </si>
  <si>
    <t>SISTEMA LINEAL TELEFERICO URBANO MANTENIDO</t>
  </si>
  <si>
    <t>SISTEMA LINEAL TELEFERICO URBANO MANTENIDO SERVICIO DE MANTENIMIENTO Y REPARACION DE VEHICULOS AUTOMOTORES N C P</t>
  </si>
  <si>
    <t>2.3.2.02.02.008.2408027.8714199.201</t>
  </si>
  <si>
    <t>SISTEMA LINEAL TELEFERICO URBANO MANTENIDO 201</t>
  </si>
  <si>
    <t>INFRAESTRUCTURA DE TRANSPORTE PARA LA SEGURIDAD VIAL MEJORADA</t>
  </si>
  <si>
    <t>INFRAESTRUCTURA DE TRANSPORTE PARA LA SEGURIDAD VIAL MEJORADA PARTES ACCESORIOS Y ELEMENTOS PARA MAQUINAS ELECTRONICAS</t>
  </si>
  <si>
    <t>2.3.2.02.02.008.2409003.4517003.201</t>
  </si>
  <si>
    <t>INFRAESTRUCTURA DE TRANSPORTE PARA LA SEGURIDAD VIAL MEJORADA 201</t>
  </si>
  <si>
    <t>SERVICIO DE INFORMACION DE SEGURIDAD VIAL OTROS SERVICIOS DE LA ADMINISTRACION PUBLICA N C P</t>
  </si>
  <si>
    <t>2.3.2.02.02.008.2409010.91119.201</t>
  </si>
  <si>
    <t>SERVICIO DE INFORMACION DE SEGURIDAD VIAL 201</t>
  </si>
  <si>
    <t>SERVICIO DE CONTROL A LA SEGURIDAD VIAL</t>
  </si>
  <si>
    <t>SERVICIO DE CONTROL A LA SEGURIDAD VIAL PARTES ACCESORIOS Y ELEMENTOS PARA MAQUINAS ELECTRONICAS</t>
  </si>
  <si>
    <t>2.3.2.02.02.008.2409011.4517003.501</t>
  </si>
  <si>
    <t>VIAS CON DISPOSITIVOS DE CONTROL Y SEÑALIZACION</t>
  </si>
  <si>
    <t>VIAS CON DISPOSITIVOS DE CONTROL Y SEÑALIZACION SERVICIO DE MANTENIMIENTO Y REPARACION ESPECIALIZADO DE MAQUINAS DE USO ESPECIAL N C P</t>
  </si>
  <si>
    <t>2.3.2.02.02.008.2409039.8715698.201</t>
  </si>
  <si>
    <t>VIAS CON DISPOSITIVOS DE CONTROL Y SEÑALIZACION OTROS SERVICIOS DE LA ADMINISTRACION PUBLICA N C P</t>
  </si>
  <si>
    <t>2.3.2.02.02.008.2409039.91119.201</t>
  </si>
  <si>
    <t>VIAS CON DISPOSITIVOS DE CONTROL Y SEÑALIZACION 201</t>
  </si>
  <si>
    <t>TOTAL INFORME DIRECCION DE TRANSITO DE BUCARAMANGA</t>
  </si>
  <si>
    <t>DIRECCION DE BOMBEROS DE BUCARAMANGA</t>
  </si>
  <si>
    <t>EDIFICACIONES Y ESTRUCTURAS</t>
  </si>
  <si>
    <t>EDIFICACIONES DISTINTAS A VIVIENDAS</t>
  </si>
  <si>
    <t>ESTACIONES DE BOMBEROS ADECUADAS</t>
  </si>
  <si>
    <t>ESTACIONES DE BOMBEROS ADECUADAS OTROS EDIFICIOS NO RESIDENCIALES</t>
  </si>
  <si>
    <t>2.3.2.01.01.001.02.14.4503014.53129.203</t>
  </si>
  <si>
    <t>ESTACIONES DE BOMBEROS ADECUADAS 203</t>
  </si>
  <si>
    <t>2.3.2.01.01.001.02.14.4503014.53129.503</t>
  </si>
  <si>
    <t>ESTACIONES DE BOMBEROS ADECUADAS 503</t>
  </si>
  <si>
    <t>OTRA MAQUINARIA PARA USOS ESPECIALES Y SUS PARTES Y PIEZAS</t>
  </si>
  <si>
    <t>SERVICIO DE FORTALECIMIENTO A CUERPOS DE BOMBEROS</t>
  </si>
  <si>
    <t>SERVICIO DE FORTALECIMIENTO A CUERPOS DE BOMBEROS ACUEDUCTOS Y OTROS CONDUCTOS DE SUMINISTRO DE AGUA EXCEPTO GASODUCTOS</t>
  </si>
  <si>
    <t>2.3.2.01.01.003.02.08.4503013.43942.203</t>
  </si>
  <si>
    <t>SERVICIO DE FORTALECIMIENTO A CUERPOS DE BOMBEROS 203</t>
  </si>
  <si>
    <t>SERVICIO PREVENCION Y CONTROL DE INCENDIOS</t>
  </si>
  <si>
    <t>SERVICIO PREVENCION Y CONTROL DE INCENDIOS EQUIPOS EXTINTORES DE INCENDIOS</t>
  </si>
  <si>
    <t>2.3.2.01.01.003.02.08.4503035.4392303.503</t>
  </si>
  <si>
    <t>SERVICIO PREVENCION Y CONTROL DE INCENDIOS 503</t>
  </si>
  <si>
    <t>MAQUINARIA PARA USO GENERAL</t>
  </si>
  <si>
    <t>SERVICIO DE FORTALECIMIENTO A CUERPOS DE BOMBEROS PARTES Y ACCESORIOS PARA COMPUTADORES Y MINICOMPUTADORES</t>
  </si>
  <si>
    <t>2.3.2.01.01.003.03.01.4503013.45290.203</t>
  </si>
  <si>
    <t>2.3.2.01.01.003.03.02.4503013.45250.203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</si>
  <si>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</si>
  <si>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</si>
  <si>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PAQUETES DE SOFTWARE DE ADMINISTRACION DE BASES DE DATOS</t>
  </si>
  <si>
    <t>2.3.2.01.01.005.02.03.01.01.4503013.47813.203</t>
  </si>
  <si>
    <t>2.3.2.01.01.005.02.03.01.02.4503013.47813.203</t>
  </si>
  <si>
    <t>OTROS PRODUCTOS DE PROPIEDAD INTELECTUAL</t>
  </si>
  <si>
    <t>SERVICIO DE FORTALECIMIENTO A CUERPOS DE BOMBEROS PAQUETES DE SOFTWARE DE ADMINISTRACION DE BASES DE DATOS</t>
  </si>
  <si>
    <t>2.3.2.01.01.005.02.05.4503013.47813.203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</si>
  <si>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</si>
  <si>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</si>
  <si>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</si>
  <si>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</si>
  <si>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OTROS SERVICIOS ADMINISTRATIVOS DEL GOBIERNO N C P</t>
  </si>
  <si>
    <t>2.3.2.02.02.009.4503013.91199.203</t>
  </si>
  <si>
    <t>TOTAL INFORME DIRECCION BOMBERO DE BUCARAMANGA</t>
  </si>
  <si>
    <t>EVA CONSUELO SANTAMARIA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</si>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</sst>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/>
    </xf>
    <xf numFmtId="165" fontId="4" fillId="0" borderId="0" xfId="1" applyNumberFormat="1" applyFont="1"/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wrapText="1"/>
    </xf>
    <xf numFmtId="165" fontId="6" fillId="0" borderId="0" xfId="1" applyNumberFormat="1" applyFont="1" applyBorder="1"/>
    <xf numFmtId="165" fontId="5" fillId="3" borderId="1" xfId="1" applyNumberFormat="1" applyFont="1" applyFill="1" applyBorder="1" applyAlignment="1" applyProtection="1"/>
    <xf numFmtId="165" fontId="5" fillId="3" borderId="1" xfId="1" applyNumberFormat="1" applyFont="1" applyFill="1" applyBorder="1" applyAlignment="1" applyProtection="1">
      <alignment wrapText="1"/>
    </xf>
    <xf numFmtId="10" fontId="5" fillId="3" borderId="1" xfId="2" applyNumberFormat="1" applyFont="1" applyFill="1" applyBorder="1" applyAlignment="1" applyProtection="1"/>
    <xf numFmtId="165" fontId="5" fillId="0" borderId="1" xfId="1" applyNumberFormat="1" applyFont="1" applyBorder="1" applyAlignment="1" applyProtection="1"/>
    <xf numFmtId="165" fontId="5" fillId="0" borderId="1" xfId="1" applyNumberFormat="1" applyFont="1" applyBorder="1" applyAlignment="1" applyProtection="1">
      <alignment wrapText="1"/>
    </xf>
    <xf numFmtId="165" fontId="5" fillId="0" borderId="1" xfId="1" applyNumberFormat="1" applyFont="1" applyBorder="1"/>
    <xf numFmtId="165" fontId="6" fillId="0" borderId="1" xfId="1" applyNumberFormat="1" applyFont="1" applyBorder="1"/>
    <xf numFmtId="165" fontId="6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6" fillId="0" borderId="1" xfId="1" applyNumberFormat="1" applyFont="1" applyBorder="1" applyAlignment="1" applyProtection="1"/>
    <xf numFmtId="165" fontId="6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6" fillId="3" borderId="1" xfId="1" applyNumberFormat="1" applyFont="1" applyFill="1" applyBorder="1"/>
    <xf numFmtId="165" fontId="6" fillId="3" borderId="1" xfId="1" applyNumberFormat="1" applyFont="1" applyFill="1" applyBorder="1" applyAlignment="1">
      <alignment wrapText="1"/>
    </xf>
    <xf numFmtId="165" fontId="5" fillId="4" borderId="1" xfId="1" applyNumberFormat="1" applyFont="1" applyFill="1" applyBorder="1" applyAlignment="1" applyProtection="1">
      <alignment wrapText="1"/>
    </xf>
    <xf numFmtId="165" fontId="6" fillId="0" borderId="1" xfId="1" applyNumberFormat="1" applyFont="1" applyFill="1" applyBorder="1"/>
    <xf numFmtId="165" fontId="6" fillId="0" borderId="1" xfId="1" applyNumberFormat="1" applyFont="1" applyFill="1" applyBorder="1" applyAlignment="1">
      <alignment wrapText="1"/>
    </xf>
    <xf numFmtId="165" fontId="6" fillId="0" borderId="0" xfId="1" applyNumberFormat="1" applyFont="1" applyFill="1" applyBorder="1"/>
    <xf numFmtId="9" fontId="5" fillId="3" borderId="1" xfId="2" applyFont="1" applyFill="1" applyBorder="1" applyAlignment="1" applyProtection="1"/>
    <xf numFmtId="165" fontId="6" fillId="0" borderId="0" xfId="1" applyNumberFormat="1" applyFont="1" applyBorder="1" applyAlignment="1">
      <alignment wrapText="1"/>
    </xf>
    <xf numFmtId="165" fontId="7" fillId="0" borderId="0" xfId="1" applyNumberFormat="1" applyFont="1" applyBorder="1" applyAlignment="1">
      <alignment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ronp/Documents/ALCALDIA%20DE%20BUCARAMANGA%202023/EJECUCION%20DE%20GASTOS%202023/EJECUCION%20DE%20GASTOS%20GENERAL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3"/>
      <sheetName val="FEBRERO 2023"/>
      <sheetName val="MARZO 2023"/>
      <sheetName val="ABRIL 2023"/>
      <sheetName val="MAYO 2023"/>
      <sheetName val="JUNIO 2023"/>
      <sheetName val="JULIO 2023"/>
    </sheetNames>
    <sheetDataSet>
      <sheetData sheetId="0"/>
      <sheetData sheetId="1"/>
      <sheetData sheetId="2"/>
      <sheetData sheetId="3"/>
      <sheetData sheetId="4"/>
      <sheetData sheetId="5">
        <row r="246">
          <cell r="L246">
            <v>3321814529</v>
          </cell>
        </row>
        <row r="248">
          <cell r="L248">
            <v>21483766927.32</v>
          </cell>
        </row>
        <row r="276">
          <cell r="L276">
            <v>19248102153.970001</v>
          </cell>
          <cell r="N276">
            <v>19248102153.970001</v>
          </cell>
        </row>
        <row r="281">
          <cell r="L281">
            <v>16417276604</v>
          </cell>
          <cell r="N281">
            <v>16417276604</v>
          </cell>
        </row>
        <row r="282">
          <cell r="L282">
            <v>1258239012</v>
          </cell>
        </row>
        <row r="283">
          <cell r="L283">
            <v>0</v>
          </cell>
        </row>
        <row r="284">
          <cell r="L284">
            <v>0</v>
          </cell>
        </row>
        <row r="286">
          <cell r="L286">
            <v>1283762236.97</v>
          </cell>
        </row>
        <row r="287">
          <cell r="L287">
            <v>0</v>
          </cell>
        </row>
        <row r="391">
          <cell r="L391">
            <v>12903103</v>
          </cell>
        </row>
        <row r="402">
          <cell r="L402">
            <v>99133333.329999998</v>
          </cell>
        </row>
        <row r="407">
          <cell r="L407">
            <v>123200000</v>
          </cell>
        </row>
        <row r="415">
          <cell r="L415">
            <v>50500000</v>
          </cell>
        </row>
        <row r="422">
          <cell r="L422">
            <v>201133333.33000001</v>
          </cell>
        </row>
        <row r="427">
          <cell r="L427">
            <v>73500000</v>
          </cell>
        </row>
        <row r="435">
          <cell r="L435">
            <v>2456653333.3299999</v>
          </cell>
        </row>
        <row r="439">
          <cell r="L439">
            <v>37800000</v>
          </cell>
        </row>
        <row r="444">
          <cell r="L444">
            <v>748840000</v>
          </cell>
        </row>
        <row r="458">
          <cell r="L458">
            <v>0</v>
          </cell>
        </row>
        <row r="743">
          <cell r="L743">
            <v>2642367473</v>
          </cell>
          <cell r="N743">
            <v>0</v>
          </cell>
        </row>
        <row r="744">
          <cell r="L744">
            <v>921200577</v>
          </cell>
        </row>
        <row r="748">
          <cell r="N748">
            <v>11304485887</v>
          </cell>
        </row>
        <row r="750">
          <cell r="N750">
            <v>7025980103</v>
          </cell>
        </row>
        <row r="752">
          <cell r="L752">
            <v>1439221908</v>
          </cell>
          <cell r="N752">
            <v>1439221908</v>
          </cell>
        </row>
        <row r="754">
          <cell r="N754">
            <v>0</v>
          </cell>
        </row>
        <row r="755">
          <cell r="N755">
            <v>620268206</v>
          </cell>
        </row>
        <row r="759">
          <cell r="N759">
            <v>30000000</v>
          </cell>
        </row>
        <row r="784">
          <cell r="L784">
            <v>150000000</v>
          </cell>
        </row>
        <row r="796">
          <cell r="N796">
            <v>1172836199</v>
          </cell>
        </row>
        <row r="819">
          <cell r="N819">
            <v>3047271592</v>
          </cell>
        </row>
        <row r="820">
          <cell r="L820">
            <v>1048213058</v>
          </cell>
          <cell r="N820">
            <v>1048213058</v>
          </cell>
        </row>
        <row r="821">
          <cell r="N821">
            <v>0</v>
          </cell>
        </row>
        <row r="823">
          <cell r="L823">
            <v>2149568163</v>
          </cell>
          <cell r="N823">
            <v>2149568163</v>
          </cell>
        </row>
        <row r="824">
          <cell r="N824">
            <v>0</v>
          </cell>
        </row>
        <row r="858">
          <cell r="N858">
            <v>797105879.33000004</v>
          </cell>
        </row>
        <row r="862">
          <cell r="N862">
            <v>1123032442.3199999</v>
          </cell>
        </row>
        <row r="866">
          <cell r="N866">
            <v>79668991613</v>
          </cell>
        </row>
        <row r="874">
          <cell r="N874">
            <v>730747183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5">
          <cell r="N885">
            <v>7267881826.5799999</v>
          </cell>
        </row>
        <row r="886">
          <cell r="N886">
            <v>0</v>
          </cell>
        </row>
        <row r="891">
          <cell r="N891">
            <v>100050000</v>
          </cell>
        </row>
        <row r="895">
          <cell r="N895">
            <v>1672805757.78</v>
          </cell>
        </row>
        <row r="896">
          <cell r="N896">
            <v>2106626924.48</v>
          </cell>
        </row>
        <row r="900">
          <cell r="N900">
            <v>79500000</v>
          </cell>
        </row>
        <row r="906">
          <cell r="N906">
            <v>12571357176.84</v>
          </cell>
        </row>
        <row r="908">
          <cell r="N908">
            <v>4168994307.4899998</v>
          </cell>
        </row>
        <row r="909">
          <cell r="N909">
            <v>3998939014</v>
          </cell>
        </row>
        <row r="911">
          <cell r="N911">
            <v>0</v>
          </cell>
        </row>
        <row r="913">
          <cell r="N913">
            <v>0</v>
          </cell>
        </row>
        <row r="915">
          <cell r="N915">
            <v>0</v>
          </cell>
        </row>
        <row r="919">
          <cell r="N919">
            <v>2677679181.7600002</v>
          </cell>
        </row>
        <row r="920">
          <cell r="N920">
            <v>50656246</v>
          </cell>
        </row>
        <row r="921">
          <cell r="N921">
            <v>200000000</v>
          </cell>
        </row>
        <row r="925">
          <cell r="N925">
            <v>1899370856.24</v>
          </cell>
        </row>
        <row r="929">
          <cell r="N929">
            <v>6839814816.0500002</v>
          </cell>
        </row>
        <row r="933">
          <cell r="N933">
            <v>9799840336.6700001</v>
          </cell>
        </row>
        <row r="934">
          <cell r="N934">
            <v>0</v>
          </cell>
        </row>
        <row r="937">
          <cell r="N937">
            <v>66366862</v>
          </cell>
        </row>
        <row r="941">
          <cell r="N941">
            <v>2762703433.1100001</v>
          </cell>
        </row>
        <row r="942">
          <cell r="N942">
            <v>350267182.17000002</v>
          </cell>
        </row>
        <row r="946">
          <cell r="N946">
            <v>1203656711</v>
          </cell>
        </row>
        <row r="947">
          <cell r="N947">
            <v>0</v>
          </cell>
        </row>
        <row r="949">
          <cell r="N949">
            <v>171917428</v>
          </cell>
        </row>
        <row r="950">
          <cell r="N950">
            <v>0</v>
          </cell>
        </row>
        <row r="955">
          <cell r="N955">
            <v>0</v>
          </cell>
        </row>
        <row r="959">
          <cell r="N959">
            <v>0</v>
          </cell>
        </row>
        <row r="961">
          <cell r="N961">
            <v>1800000000</v>
          </cell>
        </row>
        <row r="965">
          <cell r="N965">
            <v>53900000</v>
          </cell>
        </row>
        <row r="967">
          <cell r="N967">
            <v>3434822113.5</v>
          </cell>
        </row>
        <row r="968">
          <cell r="N968">
            <v>0</v>
          </cell>
        </row>
        <row r="969">
          <cell r="L969">
            <v>659773955.14999998</v>
          </cell>
          <cell r="N969">
            <v>659773955.14999998</v>
          </cell>
        </row>
        <row r="971">
          <cell r="N971">
            <v>126700000</v>
          </cell>
        </row>
        <row r="975">
          <cell r="N975">
            <v>56700000</v>
          </cell>
        </row>
        <row r="977">
          <cell r="N977">
            <v>64750000</v>
          </cell>
        </row>
        <row r="981">
          <cell r="N981">
            <v>455000000</v>
          </cell>
        </row>
        <row r="982">
          <cell r="N982">
            <v>31500000</v>
          </cell>
        </row>
        <row r="984">
          <cell r="N984">
            <v>1227499999.98</v>
          </cell>
        </row>
        <row r="985">
          <cell r="L985">
            <v>42800000</v>
          </cell>
          <cell r="N985">
            <v>27050000</v>
          </cell>
        </row>
        <row r="987">
          <cell r="N987">
            <v>1591012247.5999999</v>
          </cell>
        </row>
        <row r="988">
          <cell r="N988">
            <v>285394419.06999999</v>
          </cell>
        </row>
        <row r="990">
          <cell r="L990">
            <v>1494076666.6600001</v>
          </cell>
          <cell r="N990">
            <v>1421676666.6600001</v>
          </cell>
        </row>
        <row r="991">
          <cell r="L991">
            <v>0</v>
          </cell>
          <cell r="N991">
            <v>0</v>
          </cell>
        </row>
        <row r="993">
          <cell r="L993">
            <v>343595168</v>
          </cell>
          <cell r="N993">
            <v>343595168</v>
          </cell>
        </row>
        <row r="994">
          <cell r="L994">
            <v>138924832</v>
          </cell>
          <cell r="N994">
            <v>103824832</v>
          </cell>
        </row>
        <row r="999">
          <cell r="N999">
            <v>0</v>
          </cell>
        </row>
        <row r="1026">
          <cell r="N1026">
            <v>1248885604.97</v>
          </cell>
        </row>
        <row r="1029">
          <cell r="L1029">
            <v>91401594</v>
          </cell>
        </row>
        <row r="1035">
          <cell r="N1035">
            <v>5877156242</v>
          </cell>
        </row>
        <row r="1036">
          <cell r="N1036">
            <v>14983886</v>
          </cell>
        </row>
        <row r="1037">
          <cell r="N1037">
            <v>0</v>
          </cell>
        </row>
        <row r="1042">
          <cell r="N1042">
            <v>40350379</v>
          </cell>
        </row>
        <row r="1043">
          <cell r="N1043">
            <v>170535010</v>
          </cell>
        </row>
        <row r="1044">
          <cell r="N1044">
            <v>0</v>
          </cell>
        </row>
        <row r="1056">
          <cell r="N1056">
            <v>294487273</v>
          </cell>
        </row>
        <row r="1057">
          <cell r="N1057">
            <v>0</v>
          </cell>
        </row>
        <row r="1058">
          <cell r="N1058">
            <v>0</v>
          </cell>
        </row>
        <row r="1060">
          <cell r="N1060">
            <v>39051203.090000004</v>
          </cell>
        </row>
        <row r="1061">
          <cell r="N1061">
            <v>6789749</v>
          </cell>
        </row>
        <row r="1062">
          <cell r="N1062">
            <v>0</v>
          </cell>
        </row>
        <row r="1064">
          <cell r="N1064">
            <v>1400000000</v>
          </cell>
        </row>
        <row r="1078">
          <cell r="N1078">
            <v>7568172747.3999996</v>
          </cell>
        </row>
        <row r="1126">
          <cell r="L1126">
            <v>3886979799</v>
          </cell>
        </row>
        <row r="1151">
          <cell r="L1151">
            <v>0</v>
          </cell>
        </row>
        <row r="1161">
          <cell r="L1161">
            <v>0</v>
          </cell>
        </row>
        <row r="1171">
          <cell r="L1171">
            <v>0</v>
          </cell>
        </row>
        <row r="1177">
          <cell r="L1177">
            <v>1399124111.3699999</v>
          </cell>
        </row>
        <row r="1209">
          <cell r="L1209">
            <v>0</v>
          </cell>
        </row>
        <row r="1215">
          <cell r="L1215">
            <v>0</v>
          </cell>
        </row>
        <row r="1224">
          <cell r="L1224">
            <v>0</v>
          </cell>
        </row>
        <row r="1234">
          <cell r="L1234">
            <v>0</v>
          </cell>
        </row>
        <row r="1245">
          <cell r="L1245">
            <v>221805850</v>
          </cell>
        </row>
        <row r="1246">
          <cell r="L1246">
            <v>0</v>
          </cell>
        </row>
        <row r="1247">
          <cell r="L1247">
            <v>0</v>
          </cell>
        </row>
        <row r="1249">
          <cell r="L1249">
            <v>0</v>
          </cell>
        </row>
        <row r="1254">
          <cell r="L1254">
            <v>50000000</v>
          </cell>
        </row>
        <row r="1256">
          <cell r="L1256">
            <v>0</v>
          </cell>
        </row>
        <row r="1258">
          <cell r="L1258">
            <v>0</v>
          </cell>
        </row>
        <row r="1262">
          <cell r="L1262">
            <v>50000000</v>
          </cell>
        </row>
        <row r="1266">
          <cell r="L1266">
            <v>1317672510</v>
          </cell>
        </row>
        <row r="1267">
          <cell r="L1267">
            <v>1620700000</v>
          </cell>
        </row>
        <row r="1268">
          <cell r="L1268">
            <v>115995290</v>
          </cell>
        </row>
        <row r="1269">
          <cell r="L1269">
            <v>0</v>
          </cell>
        </row>
        <row r="1271">
          <cell r="L1271">
            <v>0</v>
          </cell>
        </row>
        <row r="1275">
          <cell r="L1275">
            <v>269838300</v>
          </cell>
        </row>
        <row r="1276">
          <cell r="L1276">
            <v>0</v>
          </cell>
        </row>
        <row r="1280">
          <cell r="L1280">
            <v>15000000</v>
          </cell>
        </row>
        <row r="1390">
          <cell r="L1390">
            <v>124816666.64</v>
          </cell>
        </row>
        <row r="1399">
          <cell r="L1399">
            <v>242226717.99000001</v>
          </cell>
        </row>
        <row r="1400">
          <cell r="L1400">
            <v>271000000</v>
          </cell>
        </row>
        <row r="1402">
          <cell r="L1402">
            <v>8740335</v>
          </cell>
        </row>
        <row r="1410">
          <cell r="L1410">
            <v>437823334</v>
          </cell>
        </row>
        <row r="1423">
          <cell r="L1423">
            <v>152500000</v>
          </cell>
        </row>
        <row r="1429">
          <cell r="L1429">
            <v>127157228.25</v>
          </cell>
        </row>
        <row r="1436">
          <cell r="L1436">
            <v>20000000</v>
          </cell>
        </row>
        <row r="1447">
          <cell r="L1447">
            <v>28212087.760000002</v>
          </cell>
        </row>
        <row r="1449">
          <cell r="L1449">
            <v>460000000</v>
          </cell>
        </row>
        <row r="1450">
          <cell r="L1450">
            <v>400000000</v>
          </cell>
        </row>
        <row r="1452">
          <cell r="L1452">
            <v>103278413</v>
          </cell>
        </row>
        <row r="1453">
          <cell r="L1453">
            <v>1737088000</v>
          </cell>
        </row>
        <row r="1454">
          <cell r="L1454">
            <v>144960000</v>
          </cell>
        </row>
        <row r="1455">
          <cell r="L1455">
            <v>419987387</v>
          </cell>
        </row>
        <row r="1456">
          <cell r="L1456">
            <v>0</v>
          </cell>
        </row>
        <row r="1457">
          <cell r="L1457">
            <v>0</v>
          </cell>
        </row>
        <row r="1459">
          <cell r="N1459">
            <v>593100000</v>
          </cell>
        </row>
        <row r="1460">
          <cell r="N1460">
            <v>2485189940</v>
          </cell>
        </row>
        <row r="1461">
          <cell r="N1461">
            <v>936724756</v>
          </cell>
        </row>
        <row r="1462">
          <cell r="L1462">
            <v>218450000</v>
          </cell>
          <cell r="N1462">
            <v>188000000</v>
          </cell>
        </row>
        <row r="1463">
          <cell r="N1463">
            <v>0</v>
          </cell>
        </row>
        <row r="1465">
          <cell r="N1465">
            <v>80000000</v>
          </cell>
        </row>
        <row r="1467">
          <cell r="N1467">
            <v>113030335</v>
          </cell>
        </row>
        <row r="1468">
          <cell r="N1468">
            <v>0</v>
          </cell>
        </row>
        <row r="1472">
          <cell r="N1472">
            <v>140000000</v>
          </cell>
        </row>
        <row r="1474">
          <cell r="N1474">
            <v>130600000</v>
          </cell>
        </row>
        <row r="1476">
          <cell r="N1476">
            <v>1020682209.23</v>
          </cell>
        </row>
        <row r="1477">
          <cell r="N1477">
            <v>15000000</v>
          </cell>
        </row>
        <row r="1480">
          <cell r="N1480">
            <v>40000000</v>
          </cell>
        </row>
        <row r="1484">
          <cell r="N1484">
            <v>44000000</v>
          </cell>
        </row>
        <row r="1485">
          <cell r="N1485">
            <v>0</v>
          </cell>
        </row>
        <row r="1487">
          <cell r="L1487">
            <v>135000000</v>
          </cell>
          <cell r="N1487">
            <v>118250000</v>
          </cell>
        </row>
        <row r="1489">
          <cell r="L1489">
            <v>209114655.24000001</v>
          </cell>
          <cell r="N1489">
            <v>149528655.24000001</v>
          </cell>
        </row>
        <row r="1493">
          <cell r="L1493">
            <v>1385006165</v>
          </cell>
          <cell r="N1493">
            <v>1227864521</v>
          </cell>
        </row>
        <row r="1494">
          <cell r="N1494">
            <v>0</v>
          </cell>
        </row>
        <row r="1498">
          <cell r="N1498">
            <v>67818201</v>
          </cell>
        </row>
        <row r="1499">
          <cell r="L1499">
            <v>0</v>
          </cell>
          <cell r="N1499">
            <v>0</v>
          </cell>
        </row>
        <row r="1503">
          <cell r="L1503">
            <v>530789880.63999999</v>
          </cell>
          <cell r="N1503">
            <v>445721672.63999999</v>
          </cell>
        </row>
        <row r="1504">
          <cell r="L1504">
            <v>608000000</v>
          </cell>
          <cell r="N1504">
            <v>599000000</v>
          </cell>
        </row>
        <row r="1506">
          <cell r="L1506">
            <v>8122365.6100000003</v>
          </cell>
          <cell r="N1506">
            <v>8122365.6100000003</v>
          </cell>
        </row>
        <row r="1508">
          <cell r="N1508">
            <v>87879900</v>
          </cell>
        </row>
        <row r="1509">
          <cell r="L1509">
            <v>17809700</v>
          </cell>
          <cell r="N1509">
            <v>17809700</v>
          </cell>
        </row>
        <row r="1511">
          <cell r="N1511">
            <v>40000000</v>
          </cell>
        </row>
        <row r="1512">
          <cell r="L1512">
            <v>443980254</v>
          </cell>
          <cell r="N1512">
            <v>443980254</v>
          </cell>
        </row>
        <row r="1516">
          <cell r="N1516">
            <v>0</v>
          </cell>
        </row>
        <row r="1518">
          <cell r="L1518">
            <v>443714268.17000002</v>
          </cell>
          <cell r="N1518">
            <v>340670268.17000002</v>
          </cell>
        </row>
        <row r="1519">
          <cell r="L1519">
            <v>266960051</v>
          </cell>
          <cell r="N1519">
            <v>266960051</v>
          </cell>
        </row>
        <row r="1521">
          <cell r="N1521">
            <v>79999999</v>
          </cell>
        </row>
        <row r="1522">
          <cell r="N1522">
            <v>300000000</v>
          </cell>
        </row>
        <row r="1524">
          <cell r="N1524">
            <v>0</v>
          </cell>
        </row>
        <row r="1528">
          <cell r="N1528">
            <v>101003333.33</v>
          </cell>
        </row>
        <row r="1529">
          <cell r="N1529">
            <v>127800000</v>
          </cell>
        </row>
        <row r="1533">
          <cell r="L1533">
            <v>581600000</v>
          </cell>
          <cell r="N1533">
            <v>562933331.01999998</v>
          </cell>
        </row>
        <row r="1534">
          <cell r="N1534">
            <v>745390002</v>
          </cell>
        </row>
        <row r="1545">
          <cell r="L1545">
            <v>150084139.69999999</v>
          </cell>
        </row>
        <row r="1556">
          <cell r="L1556">
            <v>458810292</v>
          </cell>
        </row>
        <row r="1564">
          <cell r="L1564">
            <v>0</v>
          </cell>
        </row>
        <row r="1568">
          <cell r="L1568">
            <v>35000000</v>
          </cell>
        </row>
        <row r="1573">
          <cell r="L1573">
            <v>460200000</v>
          </cell>
        </row>
        <row r="1574">
          <cell r="L1574">
            <v>347096666.68000001</v>
          </cell>
        </row>
        <row r="1578">
          <cell r="L1578">
            <v>519000000</v>
          </cell>
        </row>
        <row r="1579">
          <cell r="L1579">
            <v>361356666.72000003</v>
          </cell>
        </row>
        <row r="1585">
          <cell r="L1585">
            <v>96066666.670000002</v>
          </cell>
        </row>
        <row r="1589">
          <cell r="L1589">
            <v>11666666.67</v>
          </cell>
        </row>
        <row r="1603">
          <cell r="L1603">
            <v>283933333.31999999</v>
          </cell>
        </row>
        <row r="1618">
          <cell r="L1618">
            <v>361200000</v>
          </cell>
        </row>
        <row r="1623">
          <cell r="L1623">
            <v>378600000</v>
          </cell>
        </row>
        <row r="1624">
          <cell r="L1624">
            <v>425962000</v>
          </cell>
        </row>
        <row r="1656">
          <cell r="L1656">
            <v>911296696</v>
          </cell>
        </row>
        <row r="1726">
          <cell r="L1726">
            <v>330600000</v>
          </cell>
        </row>
        <row r="1727">
          <cell r="L1727">
            <v>18000000</v>
          </cell>
        </row>
        <row r="1728">
          <cell r="L1728">
            <v>275622666.67000002</v>
          </cell>
        </row>
        <row r="1730">
          <cell r="L1730">
            <v>2607301783.6300001</v>
          </cell>
        </row>
        <row r="1731">
          <cell r="L1731">
            <v>506233333.32999998</v>
          </cell>
        </row>
        <row r="1733">
          <cell r="L1733">
            <v>897183149.57000005</v>
          </cell>
        </row>
        <row r="1786">
          <cell r="L1786">
            <v>250000000</v>
          </cell>
        </row>
        <row r="1793">
          <cell r="L1793">
            <v>0</v>
          </cell>
        </row>
        <row r="1800">
          <cell r="L1800">
            <v>0</v>
          </cell>
        </row>
        <row r="1802">
          <cell r="L1802">
            <v>133613500</v>
          </cell>
        </row>
        <row r="1803">
          <cell r="L1803">
            <v>0</v>
          </cell>
        </row>
        <row r="1807">
          <cell r="L1807">
            <v>562874544</v>
          </cell>
        </row>
        <row r="1808">
          <cell r="L1808">
            <v>0</v>
          </cell>
        </row>
        <row r="1814">
          <cell r="L1814">
            <v>42999999999</v>
          </cell>
        </row>
        <row r="1818">
          <cell r="L1818">
            <v>27392502174.09</v>
          </cell>
        </row>
        <row r="1819">
          <cell r="L1819">
            <v>61383981054</v>
          </cell>
        </row>
        <row r="1824">
          <cell r="L1824">
            <v>4023086534</v>
          </cell>
        </row>
        <row r="1828">
          <cell r="L1828">
            <v>9823086534</v>
          </cell>
        </row>
        <row r="1829">
          <cell r="L1829">
            <v>6176913466</v>
          </cell>
        </row>
        <row r="1833">
          <cell r="L1833">
            <v>0</v>
          </cell>
        </row>
        <row r="1838">
          <cell r="L1838">
            <v>1824091500</v>
          </cell>
        </row>
        <row r="1842">
          <cell r="L1842">
            <v>248171667</v>
          </cell>
        </row>
        <row r="1850">
          <cell r="L1850">
            <v>632684352.65999997</v>
          </cell>
        </row>
        <row r="1851">
          <cell r="L1851">
            <v>185402314</v>
          </cell>
        </row>
        <row r="1860">
          <cell r="L1860">
            <v>1500000000</v>
          </cell>
        </row>
        <row r="1864">
          <cell r="L1864">
            <v>374500000</v>
          </cell>
        </row>
        <row r="1865">
          <cell r="L1865">
            <v>18900000</v>
          </cell>
        </row>
        <row r="2083">
          <cell r="L2083">
            <v>366520000</v>
          </cell>
          <cell r="N2083">
            <v>211050000</v>
          </cell>
        </row>
        <row r="2087">
          <cell r="L2087">
            <v>709116666.66999996</v>
          </cell>
        </row>
        <row r="2088">
          <cell r="L2088">
            <v>1200000000</v>
          </cell>
        </row>
        <row r="2096">
          <cell r="N2096">
            <v>893268751.66999996</v>
          </cell>
        </row>
        <row r="2115">
          <cell r="N2115">
            <v>50684191.200000003</v>
          </cell>
        </row>
        <row r="2767">
          <cell r="L2767">
            <v>629653333.33000004</v>
          </cell>
        </row>
        <row r="2768">
          <cell r="L2768">
            <v>12000000</v>
          </cell>
        </row>
        <row r="2769">
          <cell r="L2769">
            <v>43600000</v>
          </cell>
        </row>
        <row r="2773">
          <cell r="L2773">
            <v>103778700</v>
          </cell>
        </row>
        <row r="2779">
          <cell r="L2779">
            <v>104850550</v>
          </cell>
        </row>
        <row r="2780">
          <cell r="L2780">
            <v>90000000</v>
          </cell>
        </row>
        <row r="2781">
          <cell r="L2781">
            <v>40000000</v>
          </cell>
        </row>
        <row r="2783">
          <cell r="L2783">
            <v>577500000</v>
          </cell>
        </row>
        <row r="2784">
          <cell r="L2784">
            <v>1443090300.6800001</v>
          </cell>
        </row>
        <row r="2785">
          <cell r="L2785">
            <v>1032991115.3200001</v>
          </cell>
        </row>
        <row r="2786">
          <cell r="L2786">
            <v>60000000</v>
          </cell>
        </row>
        <row r="2787">
          <cell r="L2787">
            <v>137840799</v>
          </cell>
        </row>
        <row r="2788">
          <cell r="L2788">
            <v>30079201</v>
          </cell>
        </row>
        <row r="2789">
          <cell r="L2789">
            <v>165729000</v>
          </cell>
        </row>
        <row r="2790">
          <cell r="L2790">
            <v>0</v>
          </cell>
        </row>
        <row r="2794">
          <cell r="L2794">
            <v>485810921</v>
          </cell>
        </row>
        <row r="2795">
          <cell r="L2795">
            <v>0</v>
          </cell>
        </row>
        <row r="2799">
          <cell r="L2799">
            <v>140440810</v>
          </cell>
        </row>
        <row r="2800">
          <cell r="L2800">
            <v>1004411849.33</v>
          </cell>
        </row>
        <row r="2801">
          <cell r="L2801">
            <v>281981633.33999997</v>
          </cell>
        </row>
        <row r="2805">
          <cell r="L2805">
            <v>111240000</v>
          </cell>
        </row>
        <row r="2806">
          <cell r="L2806">
            <v>453295291</v>
          </cell>
        </row>
        <row r="2807">
          <cell r="L2807">
            <v>0</v>
          </cell>
        </row>
        <row r="2808">
          <cell r="L2808">
            <v>14162500</v>
          </cell>
        </row>
        <row r="2812">
          <cell r="L2812">
            <v>96933333.329999998</v>
          </cell>
        </row>
        <row r="2813">
          <cell r="L2813">
            <v>67895000</v>
          </cell>
        </row>
        <row r="2817">
          <cell r="L2817">
            <v>443788641</v>
          </cell>
        </row>
        <row r="2818">
          <cell r="L2818">
            <v>241836000</v>
          </cell>
        </row>
        <row r="2819">
          <cell r="L2819">
            <v>174330000</v>
          </cell>
        </row>
        <row r="2820">
          <cell r="L2820">
            <v>0</v>
          </cell>
        </row>
        <row r="2824">
          <cell r="L2824">
            <v>317566683.32999998</v>
          </cell>
        </row>
        <row r="2825">
          <cell r="L2825">
            <v>53719999.990000002</v>
          </cell>
        </row>
        <row r="2829">
          <cell r="L2829">
            <v>100000000</v>
          </cell>
        </row>
        <row r="2830">
          <cell r="L2830">
            <v>170183033.33000001</v>
          </cell>
        </row>
        <row r="2831">
          <cell r="L2831">
            <v>49950000</v>
          </cell>
        </row>
        <row r="2832">
          <cell r="L2832">
            <v>0</v>
          </cell>
        </row>
        <row r="2836">
          <cell r="L2836">
            <v>177366000</v>
          </cell>
        </row>
        <row r="2837">
          <cell r="L2837">
            <v>65371250</v>
          </cell>
        </row>
        <row r="2838">
          <cell r="L2838">
            <v>24720000</v>
          </cell>
        </row>
        <row r="2839">
          <cell r="L2839">
            <v>0</v>
          </cell>
        </row>
        <row r="2841">
          <cell r="L2841">
            <v>100000000</v>
          </cell>
        </row>
        <row r="2842">
          <cell r="L2842">
            <v>91991765</v>
          </cell>
        </row>
        <row r="2844">
          <cell r="L2844">
            <v>0</v>
          </cell>
        </row>
        <row r="2848">
          <cell r="L2848">
            <v>706204514</v>
          </cell>
        </row>
        <row r="2850">
          <cell r="L2850">
            <v>1352427111</v>
          </cell>
        </row>
        <row r="2854">
          <cell r="L2854">
            <v>103701136459</v>
          </cell>
        </row>
        <row r="2855">
          <cell r="L2855">
            <v>7450234833.9700003</v>
          </cell>
        </row>
        <row r="2856">
          <cell r="L2856">
            <v>197062715043.14001</v>
          </cell>
        </row>
        <row r="2857">
          <cell r="L2857">
            <v>29892691293.130001</v>
          </cell>
        </row>
        <row r="2870">
          <cell r="L2870">
            <v>124595666.67</v>
          </cell>
        </row>
        <row r="2871">
          <cell r="L2871">
            <v>68924166.670000002</v>
          </cell>
        </row>
        <row r="2873">
          <cell r="L2873">
            <v>0</v>
          </cell>
        </row>
        <row r="2877">
          <cell r="L2877">
            <v>0</v>
          </cell>
        </row>
        <row r="2881">
          <cell r="L2881">
            <v>80000000</v>
          </cell>
        </row>
        <row r="2882">
          <cell r="L2882">
            <v>0</v>
          </cell>
        </row>
        <row r="2883">
          <cell r="L2883">
            <v>0</v>
          </cell>
        </row>
        <row r="2885">
          <cell r="L2885">
            <v>0</v>
          </cell>
        </row>
        <row r="2887">
          <cell r="L2887">
            <v>0</v>
          </cell>
        </row>
        <row r="2889">
          <cell r="L2889">
            <v>50000000</v>
          </cell>
        </row>
        <row r="2890">
          <cell r="L2890">
            <v>0</v>
          </cell>
        </row>
        <row r="2891">
          <cell r="L2891">
            <v>1139892666.6600001</v>
          </cell>
        </row>
        <row r="2895">
          <cell r="L2895">
            <v>117000000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DFD1-FD1E-4493-BC67-EEAAC213FC21}">
  <dimension ref="A1:V3126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V678" sqref="V678"/>
    </sheetView>
  </sheetViews>
  <sheetFormatPr baseColWidth="10" defaultColWidth="9.140625" defaultRowHeight="12.75" x14ac:dyDescent="0.2"/>
  <cols>
    <col min="1" max="1" width="39.42578125" style="20" customWidth="1"/>
    <col min="2" max="2" width="75.7109375" style="40" customWidth="1"/>
    <col min="3" max="3" width="60.7109375" style="40" hidden="1" customWidth="1"/>
    <col min="4" max="4" width="25" style="20" customWidth="1"/>
    <col min="5" max="8" width="20.7109375" style="20" customWidth="1"/>
    <col min="9" max="9" width="23" style="20" customWidth="1"/>
    <col min="10" max="10" width="20.7109375" style="20" customWidth="1"/>
    <col min="11" max="11" width="22.85546875" style="20" customWidth="1"/>
    <col min="12" max="12" width="20.7109375" style="20" customWidth="1"/>
    <col min="13" max="13" width="24.140625" style="20" customWidth="1"/>
    <col min="14" max="20" width="20.7109375" style="20" customWidth="1"/>
    <col min="21" max="21" width="12.140625" style="20" customWidth="1"/>
    <col min="22" max="22" width="9.140625" style="20"/>
    <col min="23" max="23" width="24.28515625" style="20" customWidth="1"/>
    <col min="24" max="24" width="21.28515625" style="20" customWidth="1"/>
    <col min="25" max="25" width="18.5703125" style="20" bestFit="1" customWidth="1"/>
    <col min="26" max="256" width="9.140625" style="20"/>
    <col min="257" max="257" width="39.42578125" style="20" customWidth="1"/>
    <col min="258" max="258" width="75.7109375" style="20" customWidth="1"/>
    <col min="259" max="259" width="0" style="20" hidden="1" customWidth="1"/>
    <col min="260" max="260" width="25" style="20" customWidth="1"/>
    <col min="261" max="264" width="0" style="20" hidden="1" customWidth="1"/>
    <col min="265" max="265" width="23" style="20" customWidth="1"/>
    <col min="266" max="267" width="0" style="20" hidden="1" customWidth="1"/>
    <col min="268" max="268" width="20.7109375" style="20" customWidth="1"/>
    <col min="269" max="269" width="24.140625" style="20" customWidth="1"/>
    <col min="270" max="276" width="20.7109375" style="20" customWidth="1"/>
    <col min="277" max="277" width="12.140625" style="20" customWidth="1"/>
    <col min="278" max="278" width="9.140625" style="20"/>
    <col min="279" max="279" width="24.28515625" style="20" customWidth="1"/>
    <col min="280" max="280" width="21.28515625" style="20" customWidth="1"/>
    <col min="281" max="281" width="18.5703125" style="20" bestFit="1" customWidth="1"/>
    <col min="282" max="512" width="9.140625" style="20"/>
    <col min="513" max="513" width="39.42578125" style="20" customWidth="1"/>
    <col min="514" max="514" width="75.7109375" style="20" customWidth="1"/>
    <col min="515" max="515" width="0" style="20" hidden="1" customWidth="1"/>
    <col min="516" max="516" width="25" style="20" customWidth="1"/>
    <col min="517" max="520" width="0" style="20" hidden="1" customWidth="1"/>
    <col min="521" max="521" width="23" style="20" customWidth="1"/>
    <col min="522" max="523" width="0" style="20" hidden="1" customWidth="1"/>
    <col min="524" max="524" width="20.7109375" style="20" customWidth="1"/>
    <col min="525" max="525" width="24.140625" style="20" customWidth="1"/>
    <col min="526" max="532" width="20.7109375" style="20" customWidth="1"/>
    <col min="533" max="533" width="12.140625" style="20" customWidth="1"/>
    <col min="534" max="534" width="9.140625" style="20"/>
    <col min="535" max="535" width="24.28515625" style="20" customWidth="1"/>
    <col min="536" max="536" width="21.28515625" style="20" customWidth="1"/>
    <col min="537" max="537" width="18.5703125" style="20" bestFit="1" customWidth="1"/>
    <col min="538" max="768" width="9.140625" style="20"/>
    <col min="769" max="769" width="39.42578125" style="20" customWidth="1"/>
    <col min="770" max="770" width="75.7109375" style="20" customWidth="1"/>
    <col min="771" max="771" width="0" style="20" hidden="1" customWidth="1"/>
    <col min="772" max="772" width="25" style="20" customWidth="1"/>
    <col min="773" max="776" width="0" style="20" hidden="1" customWidth="1"/>
    <col min="777" max="777" width="23" style="20" customWidth="1"/>
    <col min="778" max="779" width="0" style="20" hidden="1" customWidth="1"/>
    <col min="780" max="780" width="20.7109375" style="20" customWidth="1"/>
    <col min="781" max="781" width="24.140625" style="20" customWidth="1"/>
    <col min="782" max="788" width="20.7109375" style="20" customWidth="1"/>
    <col min="789" max="789" width="12.140625" style="20" customWidth="1"/>
    <col min="790" max="790" width="9.140625" style="20"/>
    <col min="791" max="791" width="24.28515625" style="20" customWidth="1"/>
    <col min="792" max="792" width="21.28515625" style="20" customWidth="1"/>
    <col min="793" max="793" width="18.5703125" style="20" bestFit="1" customWidth="1"/>
    <col min="794" max="1024" width="9.140625" style="20"/>
    <col min="1025" max="1025" width="39.42578125" style="20" customWidth="1"/>
    <col min="1026" max="1026" width="75.7109375" style="20" customWidth="1"/>
    <col min="1027" max="1027" width="0" style="20" hidden="1" customWidth="1"/>
    <col min="1028" max="1028" width="25" style="20" customWidth="1"/>
    <col min="1029" max="1032" width="0" style="20" hidden="1" customWidth="1"/>
    <col min="1033" max="1033" width="23" style="20" customWidth="1"/>
    <col min="1034" max="1035" width="0" style="20" hidden="1" customWidth="1"/>
    <col min="1036" max="1036" width="20.7109375" style="20" customWidth="1"/>
    <col min="1037" max="1037" width="24.140625" style="20" customWidth="1"/>
    <col min="1038" max="1044" width="20.7109375" style="20" customWidth="1"/>
    <col min="1045" max="1045" width="12.140625" style="20" customWidth="1"/>
    <col min="1046" max="1046" width="9.140625" style="20"/>
    <col min="1047" max="1047" width="24.28515625" style="20" customWidth="1"/>
    <col min="1048" max="1048" width="21.28515625" style="20" customWidth="1"/>
    <col min="1049" max="1049" width="18.5703125" style="20" bestFit="1" customWidth="1"/>
    <col min="1050" max="1280" width="9.140625" style="20"/>
    <col min="1281" max="1281" width="39.42578125" style="20" customWidth="1"/>
    <col min="1282" max="1282" width="75.7109375" style="20" customWidth="1"/>
    <col min="1283" max="1283" width="0" style="20" hidden="1" customWidth="1"/>
    <col min="1284" max="1284" width="25" style="20" customWidth="1"/>
    <col min="1285" max="1288" width="0" style="20" hidden="1" customWidth="1"/>
    <col min="1289" max="1289" width="23" style="20" customWidth="1"/>
    <col min="1290" max="1291" width="0" style="20" hidden="1" customWidth="1"/>
    <col min="1292" max="1292" width="20.7109375" style="20" customWidth="1"/>
    <col min="1293" max="1293" width="24.140625" style="20" customWidth="1"/>
    <col min="1294" max="1300" width="20.7109375" style="20" customWidth="1"/>
    <col min="1301" max="1301" width="12.140625" style="20" customWidth="1"/>
    <col min="1302" max="1302" width="9.140625" style="20"/>
    <col min="1303" max="1303" width="24.28515625" style="20" customWidth="1"/>
    <col min="1304" max="1304" width="21.28515625" style="20" customWidth="1"/>
    <col min="1305" max="1305" width="18.5703125" style="20" bestFit="1" customWidth="1"/>
    <col min="1306" max="1536" width="9.140625" style="20"/>
    <col min="1537" max="1537" width="39.42578125" style="20" customWidth="1"/>
    <col min="1538" max="1538" width="75.7109375" style="20" customWidth="1"/>
    <col min="1539" max="1539" width="0" style="20" hidden="1" customWidth="1"/>
    <col min="1540" max="1540" width="25" style="20" customWidth="1"/>
    <col min="1541" max="1544" width="0" style="20" hidden="1" customWidth="1"/>
    <col min="1545" max="1545" width="23" style="20" customWidth="1"/>
    <col min="1546" max="1547" width="0" style="20" hidden="1" customWidth="1"/>
    <col min="1548" max="1548" width="20.7109375" style="20" customWidth="1"/>
    <col min="1549" max="1549" width="24.140625" style="20" customWidth="1"/>
    <col min="1550" max="1556" width="20.7109375" style="20" customWidth="1"/>
    <col min="1557" max="1557" width="12.140625" style="20" customWidth="1"/>
    <col min="1558" max="1558" width="9.140625" style="20"/>
    <col min="1559" max="1559" width="24.28515625" style="20" customWidth="1"/>
    <col min="1560" max="1560" width="21.28515625" style="20" customWidth="1"/>
    <col min="1561" max="1561" width="18.5703125" style="20" bestFit="1" customWidth="1"/>
    <col min="1562" max="1792" width="9.140625" style="20"/>
    <col min="1793" max="1793" width="39.42578125" style="20" customWidth="1"/>
    <col min="1794" max="1794" width="75.7109375" style="20" customWidth="1"/>
    <col min="1795" max="1795" width="0" style="20" hidden="1" customWidth="1"/>
    <col min="1796" max="1796" width="25" style="20" customWidth="1"/>
    <col min="1797" max="1800" width="0" style="20" hidden="1" customWidth="1"/>
    <col min="1801" max="1801" width="23" style="20" customWidth="1"/>
    <col min="1802" max="1803" width="0" style="20" hidden="1" customWidth="1"/>
    <col min="1804" max="1804" width="20.7109375" style="20" customWidth="1"/>
    <col min="1805" max="1805" width="24.140625" style="20" customWidth="1"/>
    <col min="1806" max="1812" width="20.7109375" style="20" customWidth="1"/>
    <col min="1813" max="1813" width="12.140625" style="20" customWidth="1"/>
    <col min="1814" max="1814" width="9.140625" style="20"/>
    <col min="1815" max="1815" width="24.28515625" style="20" customWidth="1"/>
    <col min="1816" max="1816" width="21.28515625" style="20" customWidth="1"/>
    <col min="1817" max="1817" width="18.5703125" style="20" bestFit="1" customWidth="1"/>
    <col min="1818" max="2048" width="9.140625" style="20"/>
    <col min="2049" max="2049" width="39.42578125" style="20" customWidth="1"/>
    <col min="2050" max="2050" width="75.7109375" style="20" customWidth="1"/>
    <col min="2051" max="2051" width="0" style="20" hidden="1" customWidth="1"/>
    <col min="2052" max="2052" width="25" style="20" customWidth="1"/>
    <col min="2053" max="2056" width="0" style="20" hidden="1" customWidth="1"/>
    <col min="2057" max="2057" width="23" style="20" customWidth="1"/>
    <col min="2058" max="2059" width="0" style="20" hidden="1" customWidth="1"/>
    <col min="2060" max="2060" width="20.7109375" style="20" customWidth="1"/>
    <col min="2061" max="2061" width="24.140625" style="20" customWidth="1"/>
    <col min="2062" max="2068" width="20.7109375" style="20" customWidth="1"/>
    <col min="2069" max="2069" width="12.140625" style="20" customWidth="1"/>
    <col min="2070" max="2070" width="9.140625" style="20"/>
    <col min="2071" max="2071" width="24.28515625" style="20" customWidth="1"/>
    <col min="2072" max="2072" width="21.28515625" style="20" customWidth="1"/>
    <col min="2073" max="2073" width="18.5703125" style="20" bestFit="1" customWidth="1"/>
    <col min="2074" max="2304" width="9.140625" style="20"/>
    <col min="2305" max="2305" width="39.42578125" style="20" customWidth="1"/>
    <col min="2306" max="2306" width="75.7109375" style="20" customWidth="1"/>
    <col min="2307" max="2307" width="0" style="20" hidden="1" customWidth="1"/>
    <col min="2308" max="2308" width="25" style="20" customWidth="1"/>
    <col min="2309" max="2312" width="0" style="20" hidden="1" customWidth="1"/>
    <col min="2313" max="2313" width="23" style="20" customWidth="1"/>
    <col min="2314" max="2315" width="0" style="20" hidden="1" customWidth="1"/>
    <col min="2316" max="2316" width="20.7109375" style="20" customWidth="1"/>
    <col min="2317" max="2317" width="24.140625" style="20" customWidth="1"/>
    <col min="2318" max="2324" width="20.7109375" style="20" customWidth="1"/>
    <col min="2325" max="2325" width="12.140625" style="20" customWidth="1"/>
    <col min="2326" max="2326" width="9.140625" style="20"/>
    <col min="2327" max="2327" width="24.28515625" style="20" customWidth="1"/>
    <col min="2328" max="2328" width="21.28515625" style="20" customWidth="1"/>
    <col min="2329" max="2329" width="18.5703125" style="20" bestFit="1" customWidth="1"/>
    <col min="2330" max="2560" width="9.140625" style="20"/>
    <col min="2561" max="2561" width="39.42578125" style="20" customWidth="1"/>
    <col min="2562" max="2562" width="75.7109375" style="20" customWidth="1"/>
    <col min="2563" max="2563" width="0" style="20" hidden="1" customWidth="1"/>
    <col min="2564" max="2564" width="25" style="20" customWidth="1"/>
    <col min="2565" max="2568" width="0" style="20" hidden="1" customWidth="1"/>
    <col min="2569" max="2569" width="23" style="20" customWidth="1"/>
    <col min="2570" max="2571" width="0" style="20" hidden="1" customWidth="1"/>
    <col min="2572" max="2572" width="20.7109375" style="20" customWidth="1"/>
    <col min="2573" max="2573" width="24.140625" style="20" customWidth="1"/>
    <col min="2574" max="2580" width="20.7109375" style="20" customWidth="1"/>
    <col min="2581" max="2581" width="12.140625" style="20" customWidth="1"/>
    <col min="2582" max="2582" width="9.140625" style="20"/>
    <col min="2583" max="2583" width="24.28515625" style="20" customWidth="1"/>
    <col min="2584" max="2584" width="21.28515625" style="20" customWidth="1"/>
    <col min="2585" max="2585" width="18.5703125" style="20" bestFit="1" customWidth="1"/>
    <col min="2586" max="2816" width="9.140625" style="20"/>
    <col min="2817" max="2817" width="39.42578125" style="20" customWidth="1"/>
    <col min="2818" max="2818" width="75.7109375" style="20" customWidth="1"/>
    <col min="2819" max="2819" width="0" style="20" hidden="1" customWidth="1"/>
    <col min="2820" max="2820" width="25" style="20" customWidth="1"/>
    <col min="2821" max="2824" width="0" style="20" hidden="1" customWidth="1"/>
    <col min="2825" max="2825" width="23" style="20" customWidth="1"/>
    <col min="2826" max="2827" width="0" style="20" hidden="1" customWidth="1"/>
    <col min="2828" max="2828" width="20.7109375" style="20" customWidth="1"/>
    <col min="2829" max="2829" width="24.140625" style="20" customWidth="1"/>
    <col min="2830" max="2836" width="20.7109375" style="20" customWidth="1"/>
    <col min="2837" max="2837" width="12.140625" style="20" customWidth="1"/>
    <col min="2838" max="2838" width="9.140625" style="20"/>
    <col min="2839" max="2839" width="24.28515625" style="20" customWidth="1"/>
    <col min="2840" max="2840" width="21.28515625" style="20" customWidth="1"/>
    <col min="2841" max="2841" width="18.5703125" style="20" bestFit="1" customWidth="1"/>
    <col min="2842" max="3072" width="9.140625" style="20"/>
    <col min="3073" max="3073" width="39.42578125" style="20" customWidth="1"/>
    <col min="3074" max="3074" width="75.7109375" style="20" customWidth="1"/>
    <col min="3075" max="3075" width="0" style="20" hidden="1" customWidth="1"/>
    <col min="3076" max="3076" width="25" style="20" customWidth="1"/>
    <col min="3077" max="3080" width="0" style="20" hidden="1" customWidth="1"/>
    <col min="3081" max="3081" width="23" style="20" customWidth="1"/>
    <col min="3082" max="3083" width="0" style="20" hidden="1" customWidth="1"/>
    <col min="3084" max="3084" width="20.7109375" style="20" customWidth="1"/>
    <col min="3085" max="3085" width="24.140625" style="20" customWidth="1"/>
    <col min="3086" max="3092" width="20.7109375" style="20" customWidth="1"/>
    <col min="3093" max="3093" width="12.140625" style="20" customWidth="1"/>
    <col min="3094" max="3094" width="9.140625" style="20"/>
    <col min="3095" max="3095" width="24.28515625" style="20" customWidth="1"/>
    <col min="3096" max="3096" width="21.28515625" style="20" customWidth="1"/>
    <col min="3097" max="3097" width="18.5703125" style="20" bestFit="1" customWidth="1"/>
    <col min="3098" max="3328" width="9.140625" style="20"/>
    <col min="3329" max="3329" width="39.42578125" style="20" customWidth="1"/>
    <col min="3330" max="3330" width="75.7109375" style="20" customWidth="1"/>
    <col min="3331" max="3331" width="0" style="20" hidden="1" customWidth="1"/>
    <col min="3332" max="3332" width="25" style="20" customWidth="1"/>
    <col min="3333" max="3336" width="0" style="20" hidden="1" customWidth="1"/>
    <col min="3337" max="3337" width="23" style="20" customWidth="1"/>
    <col min="3338" max="3339" width="0" style="20" hidden="1" customWidth="1"/>
    <col min="3340" max="3340" width="20.7109375" style="20" customWidth="1"/>
    <col min="3341" max="3341" width="24.140625" style="20" customWidth="1"/>
    <col min="3342" max="3348" width="20.7109375" style="20" customWidth="1"/>
    <col min="3349" max="3349" width="12.140625" style="20" customWidth="1"/>
    <col min="3350" max="3350" width="9.140625" style="20"/>
    <col min="3351" max="3351" width="24.28515625" style="20" customWidth="1"/>
    <col min="3352" max="3352" width="21.28515625" style="20" customWidth="1"/>
    <col min="3353" max="3353" width="18.5703125" style="20" bestFit="1" customWidth="1"/>
    <col min="3354" max="3584" width="9.140625" style="20"/>
    <col min="3585" max="3585" width="39.42578125" style="20" customWidth="1"/>
    <col min="3586" max="3586" width="75.7109375" style="20" customWidth="1"/>
    <col min="3587" max="3587" width="0" style="20" hidden="1" customWidth="1"/>
    <col min="3588" max="3588" width="25" style="20" customWidth="1"/>
    <col min="3589" max="3592" width="0" style="20" hidden="1" customWidth="1"/>
    <col min="3593" max="3593" width="23" style="20" customWidth="1"/>
    <col min="3594" max="3595" width="0" style="20" hidden="1" customWidth="1"/>
    <col min="3596" max="3596" width="20.7109375" style="20" customWidth="1"/>
    <col min="3597" max="3597" width="24.140625" style="20" customWidth="1"/>
    <col min="3598" max="3604" width="20.7109375" style="20" customWidth="1"/>
    <col min="3605" max="3605" width="12.140625" style="20" customWidth="1"/>
    <col min="3606" max="3606" width="9.140625" style="20"/>
    <col min="3607" max="3607" width="24.28515625" style="20" customWidth="1"/>
    <col min="3608" max="3608" width="21.28515625" style="20" customWidth="1"/>
    <col min="3609" max="3609" width="18.5703125" style="20" bestFit="1" customWidth="1"/>
    <col min="3610" max="3840" width="9.140625" style="20"/>
    <col min="3841" max="3841" width="39.42578125" style="20" customWidth="1"/>
    <col min="3842" max="3842" width="75.7109375" style="20" customWidth="1"/>
    <col min="3843" max="3843" width="0" style="20" hidden="1" customWidth="1"/>
    <col min="3844" max="3844" width="25" style="20" customWidth="1"/>
    <col min="3845" max="3848" width="0" style="20" hidden="1" customWidth="1"/>
    <col min="3849" max="3849" width="23" style="20" customWidth="1"/>
    <col min="3850" max="3851" width="0" style="20" hidden="1" customWidth="1"/>
    <col min="3852" max="3852" width="20.7109375" style="20" customWidth="1"/>
    <col min="3853" max="3853" width="24.140625" style="20" customWidth="1"/>
    <col min="3854" max="3860" width="20.7109375" style="20" customWidth="1"/>
    <col min="3861" max="3861" width="12.140625" style="20" customWidth="1"/>
    <col min="3862" max="3862" width="9.140625" style="20"/>
    <col min="3863" max="3863" width="24.28515625" style="20" customWidth="1"/>
    <col min="3864" max="3864" width="21.28515625" style="20" customWidth="1"/>
    <col min="3865" max="3865" width="18.5703125" style="20" bestFit="1" customWidth="1"/>
    <col min="3866" max="4096" width="9.140625" style="20"/>
    <col min="4097" max="4097" width="39.42578125" style="20" customWidth="1"/>
    <col min="4098" max="4098" width="75.7109375" style="20" customWidth="1"/>
    <col min="4099" max="4099" width="0" style="20" hidden="1" customWidth="1"/>
    <col min="4100" max="4100" width="25" style="20" customWidth="1"/>
    <col min="4101" max="4104" width="0" style="20" hidden="1" customWidth="1"/>
    <col min="4105" max="4105" width="23" style="20" customWidth="1"/>
    <col min="4106" max="4107" width="0" style="20" hidden="1" customWidth="1"/>
    <col min="4108" max="4108" width="20.7109375" style="20" customWidth="1"/>
    <col min="4109" max="4109" width="24.140625" style="20" customWidth="1"/>
    <col min="4110" max="4116" width="20.7109375" style="20" customWidth="1"/>
    <col min="4117" max="4117" width="12.140625" style="20" customWidth="1"/>
    <col min="4118" max="4118" width="9.140625" style="20"/>
    <col min="4119" max="4119" width="24.28515625" style="20" customWidth="1"/>
    <col min="4120" max="4120" width="21.28515625" style="20" customWidth="1"/>
    <col min="4121" max="4121" width="18.5703125" style="20" bestFit="1" customWidth="1"/>
    <col min="4122" max="4352" width="9.140625" style="20"/>
    <col min="4353" max="4353" width="39.42578125" style="20" customWidth="1"/>
    <col min="4354" max="4354" width="75.7109375" style="20" customWidth="1"/>
    <col min="4355" max="4355" width="0" style="20" hidden="1" customWidth="1"/>
    <col min="4356" max="4356" width="25" style="20" customWidth="1"/>
    <col min="4357" max="4360" width="0" style="20" hidden="1" customWidth="1"/>
    <col min="4361" max="4361" width="23" style="20" customWidth="1"/>
    <col min="4362" max="4363" width="0" style="20" hidden="1" customWidth="1"/>
    <col min="4364" max="4364" width="20.7109375" style="20" customWidth="1"/>
    <col min="4365" max="4365" width="24.140625" style="20" customWidth="1"/>
    <col min="4366" max="4372" width="20.7109375" style="20" customWidth="1"/>
    <col min="4373" max="4373" width="12.140625" style="20" customWidth="1"/>
    <col min="4374" max="4374" width="9.140625" style="20"/>
    <col min="4375" max="4375" width="24.28515625" style="20" customWidth="1"/>
    <col min="4376" max="4376" width="21.28515625" style="20" customWidth="1"/>
    <col min="4377" max="4377" width="18.5703125" style="20" bestFit="1" customWidth="1"/>
    <col min="4378" max="4608" width="9.140625" style="20"/>
    <col min="4609" max="4609" width="39.42578125" style="20" customWidth="1"/>
    <col min="4610" max="4610" width="75.7109375" style="20" customWidth="1"/>
    <col min="4611" max="4611" width="0" style="20" hidden="1" customWidth="1"/>
    <col min="4612" max="4612" width="25" style="20" customWidth="1"/>
    <col min="4613" max="4616" width="0" style="20" hidden="1" customWidth="1"/>
    <col min="4617" max="4617" width="23" style="20" customWidth="1"/>
    <col min="4618" max="4619" width="0" style="20" hidden="1" customWidth="1"/>
    <col min="4620" max="4620" width="20.7109375" style="20" customWidth="1"/>
    <col min="4621" max="4621" width="24.140625" style="20" customWidth="1"/>
    <col min="4622" max="4628" width="20.7109375" style="20" customWidth="1"/>
    <col min="4629" max="4629" width="12.140625" style="20" customWidth="1"/>
    <col min="4630" max="4630" width="9.140625" style="20"/>
    <col min="4631" max="4631" width="24.28515625" style="20" customWidth="1"/>
    <col min="4632" max="4632" width="21.28515625" style="20" customWidth="1"/>
    <col min="4633" max="4633" width="18.5703125" style="20" bestFit="1" customWidth="1"/>
    <col min="4634" max="4864" width="9.140625" style="20"/>
    <col min="4865" max="4865" width="39.42578125" style="20" customWidth="1"/>
    <col min="4866" max="4866" width="75.7109375" style="20" customWidth="1"/>
    <col min="4867" max="4867" width="0" style="20" hidden="1" customWidth="1"/>
    <col min="4868" max="4868" width="25" style="20" customWidth="1"/>
    <col min="4869" max="4872" width="0" style="20" hidden="1" customWidth="1"/>
    <col min="4873" max="4873" width="23" style="20" customWidth="1"/>
    <col min="4874" max="4875" width="0" style="20" hidden="1" customWidth="1"/>
    <col min="4876" max="4876" width="20.7109375" style="20" customWidth="1"/>
    <col min="4877" max="4877" width="24.140625" style="20" customWidth="1"/>
    <col min="4878" max="4884" width="20.7109375" style="20" customWidth="1"/>
    <col min="4885" max="4885" width="12.140625" style="20" customWidth="1"/>
    <col min="4886" max="4886" width="9.140625" style="20"/>
    <col min="4887" max="4887" width="24.28515625" style="20" customWidth="1"/>
    <col min="4888" max="4888" width="21.28515625" style="20" customWidth="1"/>
    <col min="4889" max="4889" width="18.5703125" style="20" bestFit="1" customWidth="1"/>
    <col min="4890" max="5120" width="9.140625" style="20"/>
    <col min="5121" max="5121" width="39.42578125" style="20" customWidth="1"/>
    <col min="5122" max="5122" width="75.7109375" style="20" customWidth="1"/>
    <col min="5123" max="5123" width="0" style="20" hidden="1" customWidth="1"/>
    <col min="5124" max="5124" width="25" style="20" customWidth="1"/>
    <col min="5125" max="5128" width="0" style="20" hidden="1" customWidth="1"/>
    <col min="5129" max="5129" width="23" style="20" customWidth="1"/>
    <col min="5130" max="5131" width="0" style="20" hidden="1" customWidth="1"/>
    <col min="5132" max="5132" width="20.7109375" style="20" customWidth="1"/>
    <col min="5133" max="5133" width="24.140625" style="20" customWidth="1"/>
    <col min="5134" max="5140" width="20.7109375" style="20" customWidth="1"/>
    <col min="5141" max="5141" width="12.140625" style="20" customWidth="1"/>
    <col min="5142" max="5142" width="9.140625" style="20"/>
    <col min="5143" max="5143" width="24.28515625" style="20" customWidth="1"/>
    <col min="5144" max="5144" width="21.28515625" style="20" customWidth="1"/>
    <col min="5145" max="5145" width="18.5703125" style="20" bestFit="1" customWidth="1"/>
    <col min="5146" max="5376" width="9.140625" style="20"/>
    <col min="5377" max="5377" width="39.42578125" style="20" customWidth="1"/>
    <col min="5378" max="5378" width="75.7109375" style="20" customWidth="1"/>
    <col min="5379" max="5379" width="0" style="20" hidden="1" customWidth="1"/>
    <col min="5380" max="5380" width="25" style="20" customWidth="1"/>
    <col min="5381" max="5384" width="0" style="20" hidden="1" customWidth="1"/>
    <col min="5385" max="5385" width="23" style="20" customWidth="1"/>
    <col min="5386" max="5387" width="0" style="20" hidden="1" customWidth="1"/>
    <col min="5388" max="5388" width="20.7109375" style="20" customWidth="1"/>
    <col min="5389" max="5389" width="24.140625" style="20" customWidth="1"/>
    <col min="5390" max="5396" width="20.7109375" style="20" customWidth="1"/>
    <col min="5397" max="5397" width="12.140625" style="20" customWidth="1"/>
    <col min="5398" max="5398" width="9.140625" style="20"/>
    <col min="5399" max="5399" width="24.28515625" style="20" customWidth="1"/>
    <col min="5400" max="5400" width="21.28515625" style="20" customWidth="1"/>
    <col min="5401" max="5401" width="18.5703125" style="20" bestFit="1" customWidth="1"/>
    <col min="5402" max="5632" width="9.140625" style="20"/>
    <col min="5633" max="5633" width="39.42578125" style="20" customWidth="1"/>
    <col min="5634" max="5634" width="75.7109375" style="20" customWidth="1"/>
    <col min="5635" max="5635" width="0" style="20" hidden="1" customWidth="1"/>
    <col min="5636" max="5636" width="25" style="20" customWidth="1"/>
    <col min="5637" max="5640" width="0" style="20" hidden="1" customWidth="1"/>
    <col min="5641" max="5641" width="23" style="20" customWidth="1"/>
    <col min="5642" max="5643" width="0" style="20" hidden="1" customWidth="1"/>
    <col min="5644" max="5644" width="20.7109375" style="20" customWidth="1"/>
    <col min="5645" max="5645" width="24.140625" style="20" customWidth="1"/>
    <col min="5646" max="5652" width="20.7109375" style="20" customWidth="1"/>
    <col min="5653" max="5653" width="12.140625" style="20" customWidth="1"/>
    <col min="5654" max="5654" width="9.140625" style="20"/>
    <col min="5655" max="5655" width="24.28515625" style="20" customWidth="1"/>
    <col min="5656" max="5656" width="21.28515625" style="20" customWidth="1"/>
    <col min="5657" max="5657" width="18.5703125" style="20" bestFit="1" customWidth="1"/>
    <col min="5658" max="5888" width="9.140625" style="20"/>
    <col min="5889" max="5889" width="39.42578125" style="20" customWidth="1"/>
    <col min="5890" max="5890" width="75.7109375" style="20" customWidth="1"/>
    <col min="5891" max="5891" width="0" style="20" hidden="1" customWidth="1"/>
    <col min="5892" max="5892" width="25" style="20" customWidth="1"/>
    <col min="5893" max="5896" width="0" style="20" hidden="1" customWidth="1"/>
    <col min="5897" max="5897" width="23" style="20" customWidth="1"/>
    <col min="5898" max="5899" width="0" style="20" hidden="1" customWidth="1"/>
    <col min="5900" max="5900" width="20.7109375" style="20" customWidth="1"/>
    <col min="5901" max="5901" width="24.140625" style="20" customWidth="1"/>
    <col min="5902" max="5908" width="20.7109375" style="20" customWidth="1"/>
    <col min="5909" max="5909" width="12.140625" style="20" customWidth="1"/>
    <col min="5910" max="5910" width="9.140625" style="20"/>
    <col min="5911" max="5911" width="24.28515625" style="20" customWidth="1"/>
    <col min="5912" max="5912" width="21.28515625" style="20" customWidth="1"/>
    <col min="5913" max="5913" width="18.5703125" style="20" bestFit="1" customWidth="1"/>
    <col min="5914" max="6144" width="9.140625" style="20"/>
    <col min="6145" max="6145" width="39.42578125" style="20" customWidth="1"/>
    <col min="6146" max="6146" width="75.7109375" style="20" customWidth="1"/>
    <col min="6147" max="6147" width="0" style="20" hidden="1" customWidth="1"/>
    <col min="6148" max="6148" width="25" style="20" customWidth="1"/>
    <col min="6149" max="6152" width="0" style="20" hidden="1" customWidth="1"/>
    <col min="6153" max="6153" width="23" style="20" customWidth="1"/>
    <col min="6154" max="6155" width="0" style="20" hidden="1" customWidth="1"/>
    <col min="6156" max="6156" width="20.7109375" style="20" customWidth="1"/>
    <col min="6157" max="6157" width="24.140625" style="20" customWidth="1"/>
    <col min="6158" max="6164" width="20.7109375" style="20" customWidth="1"/>
    <col min="6165" max="6165" width="12.140625" style="20" customWidth="1"/>
    <col min="6166" max="6166" width="9.140625" style="20"/>
    <col min="6167" max="6167" width="24.28515625" style="20" customWidth="1"/>
    <col min="6168" max="6168" width="21.28515625" style="20" customWidth="1"/>
    <col min="6169" max="6169" width="18.5703125" style="20" bestFit="1" customWidth="1"/>
    <col min="6170" max="6400" width="9.140625" style="20"/>
    <col min="6401" max="6401" width="39.42578125" style="20" customWidth="1"/>
    <col min="6402" max="6402" width="75.7109375" style="20" customWidth="1"/>
    <col min="6403" max="6403" width="0" style="20" hidden="1" customWidth="1"/>
    <col min="6404" max="6404" width="25" style="20" customWidth="1"/>
    <col min="6405" max="6408" width="0" style="20" hidden="1" customWidth="1"/>
    <col min="6409" max="6409" width="23" style="20" customWidth="1"/>
    <col min="6410" max="6411" width="0" style="20" hidden="1" customWidth="1"/>
    <col min="6412" max="6412" width="20.7109375" style="20" customWidth="1"/>
    <col min="6413" max="6413" width="24.140625" style="20" customWidth="1"/>
    <col min="6414" max="6420" width="20.7109375" style="20" customWidth="1"/>
    <col min="6421" max="6421" width="12.140625" style="20" customWidth="1"/>
    <col min="6422" max="6422" width="9.140625" style="20"/>
    <col min="6423" max="6423" width="24.28515625" style="20" customWidth="1"/>
    <col min="6424" max="6424" width="21.28515625" style="20" customWidth="1"/>
    <col min="6425" max="6425" width="18.5703125" style="20" bestFit="1" customWidth="1"/>
    <col min="6426" max="6656" width="9.140625" style="20"/>
    <col min="6657" max="6657" width="39.42578125" style="20" customWidth="1"/>
    <col min="6658" max="6658" width="75.7109375" style="20" customWidth="1"/>
    <col min="6659" max="6659" width="0" style="20" hidden="1" customWidth="1"/>
    <col min="6660" max="6660" width="25" style="20" customWidth="1"/>
    <col min="6661" max="6664" width="0" style="20" hidden="1" customWidth="1"/>
    <col min="6665" max="6665" width="23" style="20" customWidth="1"/>
    <col min="6666" max="6667" width="0" style="20" hidden="1" customWidth="1"/>
    <col min="6668" max="6668" width="20.7109375" style="20" customWidth="1"/>
    <col min="6669" max="6669" width="24.140625" style="20" customWidth="1"/>
    <col min="6670" max="6676" width="20.7109375" style="20" customWidth="1"/>
    <col min="6677" max="6677" width="12.140625" style="20" customWidth="1"/>
    <col min="6678" max="6678" width="9.140625" style="20"/>
    <col min="6679" max="6679" width="24.28515625" style="20" customWidth="1"/>
    <col min="6680" max="6680" width="21.28515625" style="20" customWidth="1"/>
    <col min="6681" max="6681" width="18.5703125" style="20" bestFit="1" customWidth="1"/>
    <col min="6682" max="6912" width="9.140625" style="20"/>
    <col min="6913" max="6913" width="39.42578125" style="20" customWidth="1"/>
    <col min="6914" max="6914" width="75.7109375" style="20" customWidth="1"/>
    <col min="6915" max="6915" width="0" style="20" hidden="1" customWidth="1"/>
    <col min="6916" max="6916" width="25" style="20" customWidth="1"/>
    <col min="6917" max="6920" width="0" style="20" hidden="1" customWidth="1"/>
    <col min="6921" max="6921" width="23" style="20" customWidth="1"/>
    <col min="6922" max="6923" width="0" style="20" hidden="1" customWidth="1"/>
    <col min="6924" max="6924" width="20.7109375" style="20" customWidth="1"/>
    <col min="6925" max="6925" width="24.140625" style="20" customWidth="1"/>
    <col min="6926" max="6932" width="20.7109375" style="20" customWidth="1"/>
    <col min="6933" max="6933" width="12.140625" style="20" customWidth="1"/>
    <col min="6934" max="6934" width="9.140625" style="20"/>
    <col min="6935" max="6935" width="24.28515625" style="20" customWidth="1"/>
    <col min="6936" max="6936" width="21.28515625" style="20" customWidth="1"/>
    <col min="6937" max="6937" width="18.5703125" style="20" bestFit="1" customWidth="1"/>
    <col min="6938" max="7168" width="9.140625" style="20"/>
    <col min="7169" max="7169" width="39.42578125" style="20" customWidth="1"/>
    <col min="7170" max="7170" width="75.7109375" style="20" customWidth="1"/>
    <col min="7171" max="7171" width="0" style="20" hidden="1" customWidth="1"/>
    <col min="7172" max="7172" width="25" style="20" customWidth="1"/>
    <col min="7173" max="7176" width="0" style="20" hidden="1" customWidth="1"/>
    <col min="7177" max="7177" width="23" style="20" customWidth="1"/>
    <col min="7178" max="7179" width="0" style="20" hidden="1" customWidth="1"/>
    <col min="7180" max="7180" width="20.7109375" style="20" customWidth="1"/>
    <col min="7181" max="7181" width="24.140625" style="20" customWidth="1"/>
    <col min="7182" max="7188" width="20.7109375" style="20" customWidth="1"/>
    <col min="7189" max="7189" width="12.140625" style="20" customWidth="1"/>
    <col min="7190" max="7190" width="9.140625" style="20"/>
    <col min="7191" max="7191" width="24.28515625" style="20" customWidth="1"/>
    <col min="7192" max="7192" width="21.28515625" style="20" customWidth="1"/>
    <col min="7193" max="7193" width="18.5703125" style="20" bestFit="1" customWidth="1"/>
    <col min="7194" max="7424" width="9.140625" style="20"/>
    <col min="7425" max="7425" width="39.42578125" style="20" customWidth="1"/>
    <col min="7426" max="7426" width="75.7109375" style="20" customWidth="1"/>
    <col min="7427" max="7427" width="0" style="20" hidden="1" customWidth="1"/>
    <col min="7428" max="7428" width="25" style="20" customWidth="1"/>
    <col min="7429" max="7432" width="0" style="20" hidden="1" customWidth="1"/>
    <col min="7433" max="7433" width="23" style="20" customWidth="1"/>
    <col min="7434" max="7435" width="0" style="20" hidden="1" customWidth="1"/>
    <col min="7436" max="7436" width="20.7109375" style="20" customWidth="1"/>
    <col min="7437" max="7437" width="24.140625" style="20" customWidth="1"/>
    <col min="7438" max="7444" width="20.7109375" style="20" customWidth="1"/>
    <col min="7445" max="7445" width="12.140625" style="20" customWidth="1"/>
    <col min="7446" max="7446" width="9.140625" style="20"/>
    <col min="7447" max="7447" width="24.28515625" style="20" customWidth="1"/>
    <col min="7448" max="7448" width="21.28515625" style="20" customWidth="1"/>
    <col min="7449" max="7449" width="18.5703125" style="20" bestFit="1" customWidth="1"/>
    <col min="7450" max="7680" width="9.140625" style="20"/>
    <col min="7681" max="7681" width="39.42578125" style="20" customWidth="1"/>
    <col min="7682" max="7682" width="75.7109375" style="20" customWidth="1"/>
    <col min="7683" max="7683" width="0" style="20" hidden="1" customWidth="1"/>
    <col min="7684" max="7684" width="25" style="20" customWidth="1"/>
    <col min="7685" max="7688" width="0" style="20" hidden="1" customWidth="1"/>
    <col min="7689" max="7689" width="23" style="20" customWidth="1"/>
    <col min="7690" max="7691" width="0" style="20" hidden="1" customWidth="1"/>
    <col min="7692" max="7692" width="20.7109375" style="20" customWidth="1"/>
    <col min="7693" max="7693" width="24.140625" style="20" customWidth="1"/>
    <col min="7694" max="7700" width="20.7109375" style="20" customWidth="1"/>
    <col min="7701" max="7701" width="12.140625" style="20" customWidth="1"/>
    <col min="7702" max="7702" width="9.140625" style="20"/>
    <col min="7703" max="7703" width="24.28515625" style="20" customWidth="1"/>
    <col min="7704" max="7704" width="21.28515625" style="20" customWidth="1"/>
    <col min="7705" max="7705" width="18.5703125" style="20" bestFit="1" customWidth="1"/>
    <col min="7706" max="7936" width="9.140625" style="20"/>
    <col min="7937" max="7937" width="39.42578125" style="20" customWidth="1"/>
    <col min="7938" max="7938" width="75.7109375" style="20" customWidth="1"/>
    <col min="7939" max="7939" width="0" style="20" hidden="1" customWidth="1"/>
    <col min="7940" max="7940" width="25" style="20" customWidth="1"/>
    <col min="7941" max="7944" width="0" style="20" hidden="1" customWidth="1"/>
    <col min="7945" max="7945" width="23" style="20" customWidth="1"/>
    <col min="7946" max="7947" width="0" style="20" hidden="1" customWidth="1"/>
    <col min="7948" max="7948" width="20.7109375" style="20" customWidth="1"/>
    <col min="7949" max="7949" width="24.140625" style="20" customWidth="1"/>
    <col min="7950" max="7956" width="20.7109375" style="20" customWidth="1"/>
    <col min="7957" max="7957" width="12.140625" style="20" customWidth="1"/>
    <col min="7958" max="7958" width="9.140625" style="20"/>
    <col min="7959" max="7959" width="24.28515625" style="20" customWidth="1"/>
    <col min="7960" max="7960" width="21.28515625" style="20" customWidth="1"/>
    <col min="7961" max="7961" width="18.5703125" style="20" bestFit="1" customWidth="1"/>
    <col min="7962" max="8192" width="9.140625" style="20"/>
    <col min="8193" max="8193" width="39.42578125" style="20" customWidth="1"/>
    <col min="8194" max="8194" width="75.7109375" style="20" customWidth="1"/>
    <col min="8195" max="8195" width="0" style="20" hidden="1" customWidth="1"/>
    <col min="8196" max="8196" width="25" style="20" customWidth="1"/>
    <col min="8197" max="8200" width="0" style="20" hidden="1" customWidth="1"/>
    <col min="8201" max="8201" width="23" style="20" customWidth="1"/>
    <col min="8202" max="8203" width="0" style="20" hidden="1" customWidth="1"/>
    <col min="8204" max="8204" width="20.7109375" style="20" customWidth="1"/>
    <col min="8205" max="8205" width="24.140625" style="20" customWidth="1"/>
    <col min="8206" max="8212" width="20.7109375" style="20" customWidth="1"/>
    <col min="8213" max="8213" width="12.140625" style="20" customWidth="1"/>
    <col min="8214" max="8214" width="9.140625" style="20"/>
    <col min="8215" max="8215" width="24.28515625" style="20" customWidth="1"/>
    <col min="8216" max="8216" width="21.28515625" style="20" customWidth="1"/>
    <col min="8217" max="8217" width="18.5703125" style="20" bestFit="1" customWidth="1"/>
    <col min="8218" max="8448" width="9.140625" style="20"/>
    <col min="8449" max="8449" width="39.42578125" style="20" customWidth="1"/>
    <col min="8450" max="8450" width="75.7109375" style="20" customWidth="1"/>
    <col min="8451" max="8451" width="0" style="20" hidden="1" customWidth="1"/>
    <col min="8452" max="8452" width="25" style="20" customWidth="1"/>
    <col min="8453" max="8456" width="0" style="20" hidden="1" customWidth="1"/>
    <col min="8457" max="8457" width="23" style="20" customWidth="1"/>
    <col min="8458" max="8459" width="0" style="20" hidden="1" customWidth="1"/>
    <col min="8460" max="8460" width="20.7109375" style="20" customWidth="1"/>
    <col min="8461" max="8461" width="24.140625" style="20" customWidth="1"/>
    <col min="8462" max="8468" width="20.7109375" style="20" customWidth="1"/>
    <col min="8469" max="8469" width="12.140625" style="20" customWidth="1"/>
    <col min="8470" max="8470" width="9.140625" style="20"/>
    <col min="8471" max="8471" width="24.28515625" style="20" customWidth="1"/>
    <col min="8472" max="8472" width="21.28515625" style="20" customWidth="1"/>
    <col min="8473" max="8473" width="18.5703125" style="20" bestFit="1" customWidth="1"/>
    <col min="8474" max="8704" width="9.140625" style="20"/>
    <col min="8705" max="8705" width="39.42578125" style="20" customWidth="1"/>
    <col min="8706" max="8706" width="75.7109375" style="20" customWidth="1"/>
    <col min="8707" max="8707" width="0" style="20" hidden="1" customWidth="1"/>
    <col min="8708" max="8708" width="25" style="20" customWidth="1"/>
    <col min="8709" max="8712" width="0" style="20" hidden="1" customWidth="1"/>
    <col min="8713" max="8713" width="23" style="20" customWidth="1"/>
    <col min="8714" max="8715" width="0" style="20" hidden="1" customWidth="1"/>
    <col min="8716" max="8716" width="20.7109375" style="20" customWidth="1"/>
    <col min="8717" max="8717" width="24.140625" style="20" customWidth="1"/>
    <col min="8718" max="8724" width="20.7109375" style="20" customWidth="1"/>
    <col min="8725" max="8725" width="12.140625" style="20" customWidth="1"/>
    <col min="8726" max="8726" width="9.140625" style="20"/>
    <col min="8727" max="8727" width="24.28515625" style="20" customWidth="1"/>
    <col min="8728" max="8728" width="21.28515625" style="20" customWidth="1"/>
    <col min="8729" max="8729" width="18.5703125" style="20" bestFit="1" customWidth="1"/>
    <col min="8730" max="8960" width="9.140625" style="20"/>
    <col min="8961" max="8961" width="39.42578125" style="20" customWidth="1"/>
    <col min="8962" max="8962" width="75.7109375" style="20" customWidth="1"/>
    <col min="8963" max="8963" width="0" style="20" hidden="1" customWidth="1"/>
    <col min="8964" max="8964" width="25" style="20" customWidth="1"/>
    <col min="8965" max="8968" width="0" style="20" hidden="1" customWidth="1"/>
    <col min="8969" max="8969" width="23" style="20" customWidth="1"/>
    <col min="8970" max="8971" width="0" style="20" hidden="1" customWidth="1"/>
    <col min="8972" max="8972" width="20.7109375" style="20" customWidth="1"/>
    <col min="8973" max="8973" width="24.140625" style="20" customWidth="1"/>
    <col min="8974" max="8980" width="20.7109375" style="20" customWidth="1"/>
    <col min="8981" max="8981" width="12.140625" style="20" customWidth="1"/>
    <col min="8982" max="8982" width="9.140625" style="20"/>
    <col min="8983" max="8983" width="24.28515625" style="20" customWidth="1"/>
    <col min="8984" max="8984" width="21.28515625" style="20" customWidth="1"/>
    <col min="8985" max="8985" width="18.5703125" style="20" bestFit="1" customWidth="1"/>
    <col min="8986" max="9216" width="9.140625" style="20"/>
    <col min="9217" max="9217" width="39.42578125" style="20" customWidth="1"/>
    <col min="9218" max="9218" width="75.7109375" style="20" customWidth="1"/>
    <col min="9219" max="9219" width="0" style="20" hidden="1" customWidth="1"/>
    <col min="9220" max="9220" width="25" style="20" customWidth="1"/>
    <col min="9221" max="9224" width="0" style="20" hidden="1" customWidth="1"/>
    <col min="9225" max="9225" width="23" style="20" customWidth="1"/>
    <col min="9226" max="9227" width="0" style="20" hidden="1" customWidth="1"/>
    <col min="9228" max="9228" width="20.7109375" style="20" customWidth="1"/>
    <col min="9229" max="9229" width="24.140625" style="20" customWidth="1"/>
    <col min="9230" max="9236" width="20.7109375" style="20" customWidth="1"/>
    <col min="9237" max="9237" width="12.140625" style="20" customWidth="1"/>
    <col min="9238" max="9238" width="9.140625" style="20"/>
    <col min="9239" max="9239" width="24.28515625" style="20" customWidth="1"/>
    <col min="9240" max="9240" width="21.28515625" style="20" customWidth="1"/>
    <col min="9241" max="9241" width="18.5703125" style="20" bestFit="1" customWidth="1"/>
    <col min="9242" max="9472" width="9.140625" style="20"/>
    <col min="9473" max="9473" width="39.42578125" style="20" customWidth="1"/>
    <col min="9474" max="9474" width="75.7109375" style="20" customWidth="1"/>
    <col min="9475" max="9475" width="0" style="20" hidden="1" customWidth="1"/>
    <col min="9476" max="9476" width="25" style="20" customWidth="1"/>
    <col min="9477" max="9480" width="0" style="20" hidden="1" customWidth="1"/>
    <col min="9481" max="9481" width="23" style="20" customWidth="1"/>
    <col min="9482" max="9483" width="0" style="20" hidden="1" customWidth="1"/>
    <col min="9484" max="9484" width="20.7109375" style="20" customWidth="1"/>
    <col min="9485" max="9485" width="24.140625" style="20" customWidth="1"/>
    <col min="9486" max="9492" width="20.7109375" style="20" customWidth="1"/>
    <col min="9493" max="9493" width="12.140625" style="20" customWidth="1"/>
    <col min="9494" max="9494" width="9.140625" style="20"/>
    <col min="9495" max="9495" width="24.28515625" style="20" customWidth="1"/>
    <col min="9496" max="9496" width="21.28515625" style="20" customWidth="1"/>
    <col min="9497" max="9497" width="18.5703125" style="20" bestFit="1" customWidth="1"/>
    <col min="9498" max="9728" width="9.140625" style="20"/>
    <col min="9729" max="9729" width="39.42578125" style="20" customWidth="1"/>
    <col min="9730" max="9730" width="75.7109375" style="20" customWidth="1"/>
    <col min="9731" max="9731" width="0" style="20" hidden="1" customWidth="1"/>
    <col min="9732" max="9732" width="25" style="20" customWidth="1"/>
    <col min="9733" max="9736" width="0" style="20" hidden="1" customWidth="1"/>
    <col min="9737" max="9737" width="23" style="20" customWidth="1"/>
    <col min="9738" max="9739" width="0" style="20" hidden="1" customWidth="1"/>
    <col min="9740" max="9740" width="20.7109375" style="20" customWidth="1"/>
    <col min="9741" max="9741" width="24.140625" style="20" customWidth="1"/>
    <col min="9742" max="9748" width="20.7109375" style="20" customWidth="1"/>
    <col min="9749" max="9749" width="12.140625" style="20" customWidth="1"/>
    <col min="9750" max="9750" width="9.140625" style="20"/>
    <col min="9751" max="9751" width="24.28515625" style="20" customWidth="1"/>
    <col min="9752" max="9752" width="21.28515625" style="20" customWidth="1"/>
    <col min="9753" max="9753" width="18.5703125" style="20" bestFit="1" customWidth="1"/>
    <col min="9754" max="9984" width="9.140625" style="20"/>
    <col min="9985" max="9985" width="39.42578125" style="20" customWidth="1"/>
    <col min="9986" max="9986" width="75.7109375" style="20" customWidth="1"/>
    <col min="9987" max="9987" width="0" style="20" hidden="1" customWidth="1"/>
    <col min="9988" max="9988" width="25" style="20" customWidth="1"/>
    <col min="9989" max="9992" width="0" style="20" hidden="1" customWidth="1"/>
    <col min="9993" max="9993" width="23" style="20" customWidth="1"/>
    <col min="9994" max="9995" width="0" style="20" hidden="1" customWidth="1"/>
    <col min="9996" max="9996" width="20.7109375" style="20" customWidth="1"/>
    <col min="9997" max="9997" width="24.140625" style="20" customWidth="1"/>
    <col min="9998" max="10004" width="20.7109375" style="20" customWidth="1"/>
    <col min="10005" max="10005" width="12.140625" style="20" customWidth="1"/>
    <col min="10006" max="10006" width="9.140625" style="20"/>
    <col min="10007" max="10007" width="24.28515625" style="20" customWidth="1"/>
    <col min="10008" max="10008" width="21.28515625" style="20" customWidth="1"/>
    <col min="10009" max="10009" width="18.5703125" style="20" bestFit="1" customWidth="1"/>
    <col min="10010" max="10240" width="9.140625" style="20"/>
    <col min="10241" max="10241" width="39.42578125" style="20" customWidth="1"/>
    <col min="10242" max="10242" width="75.7109375" style="20" customWidth="1"/>
    <col min="10243" max="10243" width="0" style="20" hidden="1" customWidth="1"/>
    <col min="10244" max="10244" width="25" style="20" customWidth="1"/>
    <col min="10245" max="10248" width="0" style="20" hidden="1" customWidth="1"/>
    <col min="10249" max="10249" width="23" style="20" customWidth="1"/>
    <col min="10250" max="10251" width="0" style="20" hidden="1" customWidth="1"/>
    <col min="10252" max="10252" width="20.7109375" style="20" customWidth="1"/>
    <col min="10253" max="10253" width="24.140625" style="20" customWidth="1"/>
    <col min="10254" max="10260" width="20.7109375" style="20" customWidth="1"/>
    <col min="10261" max="10261" width="12.140625" style="20" customWidth="1"/>
    <col min="10262" max="10262" width="9.140625" style="20"/>
    <col min="10263" max="10263" width="24.28515625" style="20" customWidth="1"/>
    <col min="10264" max="10264" width="21.28515625" style="20" customWidth="1"/>
    <col min="10265" max="10265" width="18.5703125" style="20" bestFit="1" customWidth="1"/>
    <col min="10266" max="10496" width="9.140625" style="20"/>
    <col min="10497" max="10497" width="39.42578125" style="20" customWidth="1"/>
    <col min="10498" max="10498" width="75.7109375" style="20" customWidth="1"/>
    <col min="10499" max="10499" width="0" style="20" hidden="1" customWidth="1"/>
    <col min="10500" max="10500" width="25" style="20" customWidth="1"/>
    <col min="10501" max="10504" width="0" style="20" hidden="1" customWidth="1"/>
    <col min="10505" max="10505" width="23" style="20" customWidth="1"/>
    <col min="10506" max="10507" width="0" style="20" hidden="1" customWidth="1"/>
    <col min="10508" max="10508" width="20.7109375" style="20" customWidth="1"/>
    <col min="10509" max="10509" width="24.140625" style="20" customWidth="1"/>
    <col min="10510" max="10516" width="20.7109375" style="20" customWidth="1"/>
    <col min="10517" max="10517" width="12.140625" style="20" customWidth="1"/>
    <col min="10518" max="10518" width="9.140625" style="20"/>
    <col min="10519" max="10519" width="24.28515625" style="20" customWidth="1"/>
    <col min="10520" max="10520" width="21.28515625" style="20" customWidth="1"/>
    <col min="10521" max="10521" width="18.5703125" style="20" bestFit="1" customWidth="1"/>
    <col min="10522" max="10752" width="9.140625" style="20"/>
    <col min="10753" max="10753" width="39.42578125" style="20" customWidth="1"/>
    <col min="10754" max="10754" width="75.7109375" style="20" customWidth="1"/>
    <col min="10755" max="10755" width="0" style="20" hidden="1" customWidth="1"/>
    <col min="10756" max="10756" width="25" style="20" customWidth="1"/>
    <col min="10757" max="10760" width="0" style="20" hidden="1" customWidth="1"/>
    <col min="10761" max="10761" width="23" style="20" customWidth="1"/>
    <col min="10762" max="10763" width="0" style="20" hidden="1" customWidth="1"/>
    <col min="10764" max="10764" width="20.7109375" style="20" customWidth="1"/>
    <col min="10765" max="10765" width="24.140625" style="20" customWidth="1"/>
    <col min="10766" max="10772" width="20.7109375" style="20" customWidth="1"/>
    <col min="10773" max="10773" width="12.140625" style="20" customWidth="1"/>
    <col min="10774" max="10774" width="9.140625" style="20"/>
    <col min="10775" max="10775" width="24.28515625" style="20" customWidth="1"/>
    <col min="10776" max="10776" width="21.28515625" style="20" customWidth="1"/>
    <col min="10777" max="10777" width="18.5703125" style="20" bestFit="1" customWidth="1"/>
    <col min="10778" max="11008" width="9.140625" style="20"/>
    <col min="11009" max="11009" width="39.42578125" style="20" customWidth="1"/>
    <col min="11010" max="11010" width="75.7109375" style="20" customWidth="1"/>
    <col min="11011" max="11011" width="0" style="20" hidden="1" customWidth="1"/>
    <col min="11012" max="11012" width="25" style="20" customWidth="1"/>
    <col min="11013" max="11016" width="0" style="20" hidden="1" customWidth="1"/>
    <col min="11017" max="11017" width="23" style="20" customWidth="1"/>
    <col min="11018" max="11019" width="0" style="20" hidden="1" customWidth="1"/>
    <col min="11020" max="11020" width="20.7109375" style="20" customWidth="1"/>
    <col min="11021" max="11021" width="24.140625" style="20" customWidth="1"/>
    <col min="11022" max="11028" width="20.7109375" style="20" customWidth="1"/>
    <col min="11029" max="11029" width="12.140625" style="20" customWidth="1"/>
    <col min="11030" max="11030" width="9.140625" style="20"/>
    <col min="11031" max="11031" width="24.28515625" style="20" customWidth="1"/>
    <col min="11032" max="11032" width="21.28515625" style="20" customWidth="1"/>
    <col min="11033" max="11033" width="18.5703125" style="20" bestFit="1" customWidth="1"/>
    <col min="11034" max="11264" width="9.140625" style="20"/>
    <col min="11265" max="11265" width="39.42578125" style="20" customWidth="1"/>
    <col min="11266" max="11266" width="75.7109375" style="20" customWidth="1"/>
    <col min="11267" max="11267" width="0" style="20" hidden="1" customWidth="1"/>
    <col min="11268" max="11268" width="25" style="20" customWidth="1"/>
    <col min="11269" max="11272" width="0" style="20" hidden="1" customWidth="1"/>
    <col min="11273" max="11273" width="23" style="20" customWidth="1"/>
    <col min="11274" max="11275" width="0" style="20" hidden="1" customWidth="1"/>
    <col min="11276" max="11276" width="20.7109375" style="20" customWidth="1"/>
    <col min="11277" max="11277" width="24.140625" style="20" customWidth="1"/>
    <col min="11278" max="11284" width="20.7109375" style="20" customWidth="1"/>
    <col min="11285" max="11285" width="12.140625" style="20" customWidth="1"/>
    <col min="11286" max="11286" width="9.140625" style="20"/>
    <col min="11287" max="11287" width="24.28515625" style="20" customWidth="1"/>
    <col min="11288" max="11288" width="21.28515625" style="20" customWidth="1"/>
    <col min="11289" max="11289" width="18.5703125" style="20" bestFit="1" customWidth="1"/>
    <col min="11290" max="11520" width="9.140625" style="20"/>
    <col min="11521" max="11521" width="39.42578125" style="20" customWidth="1"/>
    <col min="11522" max="11522" width="75.7109375" style="20" customWidth="1"/>
    <col min="11523" max="11523" width="0" style="20" hidden="1" customWidth="1"/>
    <col min="11524" max="11524" width="25" style="20" customWidth="1"/>
    <col min="11525" max="11528" width="0" style="20" hidden="1" customWidth="1"/>
    <col min="11529" max="11529" width="23" style="20" customWidth="1"/>
    <col min="11530" max="11531" width="0" style="20" hidden="1" customWidth="1"/>
    <col min="11532" max="11532" width="20.7109375" style="20" customWidth="1"/>
    <col min="11533" max="11533" width="24.140625" style="20" customWidth="1"/>
    <col min="11534" max="11540" width="20.7109375" style="20" customWidth="1"/>
    <col min="11541" max="11541" width="12.140625" style="20" customWidth="1"/>
    <col min="11542" max="11542" width="9.140625" style="20"/>
    <col min="11543" max="11543" width="24.28515625" style="20" customWidth="1"/>
    <col min="11544" max="11544" width="21.28515625" style="20" customWidth="1"/>
    <col min="11545" max="11545" width="18.5703125" style="20" bestFit="1" customWidth="1"/>
    <col min="11546" max="11776" width="9.140625" style="20"/>
    <col min="11777" max="11777" width="39.42578125" style="20" customWidth="1"/>
    <col min="11778" max="11778" width="75.7109375" style="20" customWidth="1"/>
    <col min="11779" max="11779" width="0" style="20" hidden="1" customWidth="1"/>
    <col min="11780" max="11780" width="25" style="20" customWidth="1"/>
    <col min="11781" max="11784" width="0" style="20" hidden="1" customWidth="1"/>
    <col min="11785" max="11785" width="23" style="20" customWidth="1"/>
    <col min="11786" max="11787" width="0" style="20" hidden="1" customWidth="1"/>
    <col min="11788" max="11788" width="20.7109375" style="20" customWidth="1"/>
    <col min="11789" max="11789" width="24.140625" style="20" customWidth="1"/>
    <col min="11790" max="11796" width="20.7109375" style="20" customWidth="1"/>
    <col min="11797" max="11797" width="12.140625" style="20" customWidth="1"/>
    <col min="11798" max="11798" width="9.140625" style="20"/>
    <col min="11799" max="11799" width="24.28515625" style="20" customWidth="1"/>
    <col min="11800" max="11800" width="21.28515625" style="20" customWidth="1"/>
    <col min="11801" max="11801" width="18.5703125" style="20" bestFit="1" customWidth="1"/>
    <col min="11802" max="12032" width="9.140625" style="20"/>
    <col min="12033" max="12033" width="39.42578125" style="20" customWidth="1"/>
    <col min="12034" max="12034" width="75.7109375" style="20" customWidth="1"/>
    <col min="12035" max="12035" width="0" style="20" hidden="1" customWidth="1"/>
    <col min="12036" max="12036" width="25" style="20" customWidth="1"/>
    <col min="12037" max="12040" width="0" style="20" hidden="1" customWidth="1"/>
    <col min="12041" max="12041" width="23" style="20" customWidth="1"/>
    <col min="12042" max="12043" width="0" style="20" hidden="1" customWidth="1"/>
    <col min="12044" max="12044" width="20.7109375" style="20" customWidth="1"/>
    <col min="12045" max="12045" width="24.140625" style="20" customWidth="1"/>
    <col min="12046" max="12052" width="20.7109375" style="20" customWidth="1"/>
    <col min="12053" max="12053" width="12.140625" style="20" customWidth="1"/>
    <col min="12054" max="12054" width="9.140625" style="20"/>
    <col min="12055" max="12055" width="24.28515625" style="20" customWidth="1"/>
    <col min="12056" max="12056" width="21.28515625" style="20" customWidth="1"/>
    <col min="12057" max="12057" width="18.5703125" style="20" bestFit="1" customWidth="1"/>
    <col min="12058" max="12288" width="9.140625" style="20"/>
    <col min="12289" max="12289" width="39.42578125" style="20" customWidth="1"/>
    <col min="12290" max="12290" width="75.7109375" style="20" customWidth="1"/>
    <col min="12291" max="12291" width="0" style="20" hidden="1" customWidth="1"/>
    <col min="12292" max="12292" width="25" style="20" customWidth="1"/>
    <col min="12293" max="12296" width="0" style="20" hidden="1" customWidth="1"/>
    <col min="12297" max="12297" width="23" style="20" customWidth="1"/>
    <col min="12298" max="12299" width="0" style="20" hidden="1" customWidth="1"/>
    <col min="12300" max="12300" width="20.7109375" style="20" customWidth="1"/>
    <col min="12301" max="12301" width="24.140625" style="20" customWidth="1"/>
    <col min="12302" max="12308" width="20.7109375" style="20" customWidth="1"/>
    <col min="12309" max="12309" width="12.140625" style="20" customWidth="1"/>
    <col min="12310" max="12310" width="9.140625" style="20"/>
    <col min="12311" max="12311" width="24.28515625" style="20" customWidth="1"/>
    <col min="12312" max="12312" width="21.28515625" style="20" customWidth="1"/>
    <col min="12313" max="12313" width="18.5703125" style="20" bestFit="1" customWidth="1"/>
    <col min="12314" max="12544" width="9.140625" style="20"/>
    <col min="12545" max="12545" width="39.42578125" style="20" customWidth="1"/>
    <col min="12546" max="12546" width="75.7109375" style="20" customWidth="1"/>
    <col min="12547" max="12547" width="0" style="20" hidden="1" customWidth="1"/>
    <col min="12548" max="12548" width="25" style="20" customWidth="1"/>
    <col min="12549" max="12552" width="0" style="20" hidden="1" customWidth="1"/>
    <col min="12553" max="12553" width="23" style="20" customWidth="1"/>
    <col min="12554" max="12555" width="0" style="20" hidden="1" customWidth="1"/>
    <col min="12556" max="12556" width="20.7109375" style="20" customWidth="1"/>
    <col min="12557" max="12557" width="24.140625" style="20" customWidth="1"/>
    <col min="12558" max="12564" width="20.7109375" style="20" customWidth="1"/>
    <col min="12565" max="12565" width="12.140625" style="20" customWidth="1"/>
    <col min="12566" max="12566" width="9.140625" style="20"/>
    <col min="12567" max="12567" width="24.28515625" style="20" customWidth="1"/>
    <col min="12568" max="12568" width="21.28515625" style="20" customWidth="1"/>
    <col min="12569" max="12569" width="18.5703125" style="20" bestFit="1" customWidth="1"/>
    <col min="12570" max="12800" width="9.140625" style="20"/>
    <col min="12801" max="12801" width="39.42578125" style="20" customWidth="1"/>
    <col min="12802" max="12802" width="75.7109375" style="20" customWidth="1"/>
    <col min="12803" max="12803" width="0" style="20" hidden="1" customWidth="1"/>
    <col min="12804" max="12804" width="25" style="20" customWidth="1"/>
    <col min="12805" max="12808" width="0" style="20" hidden="1" customWidth="1"/>
    <col min="12809" max="12809" width="23" style="20" customWidth="1"/>
    <col min="12810" max="12811" width="0" style="20" hidden="1" customWidth="1"/>
    <col min="12812" max="12812" width="20.7109375" style="20" customWidth="1"/>
    <col min="12813" max="12813" width="24.140625" style="20" customWidth="1"/>
    <col min="12814" max="12820" width="20.7109375" style="20" customWidth="1"/>
    <col min="12821" max="12821" width="12.140625" style="20" customWidth="1"/>
    <col min="12822" max="12822" width="9.140625" style="20"/>
    <col min="12823" max="12823" width="24.28515625" style="20" customWidth="1"/>
    <col min="12824" max="12824" width="21.28515625" style="20" customWidth="1"/>
    <col min="12825" max="12825" width="18.5703125" style="20" bestFit="1" customWidth="1"/>
    <col min="12826" max="13056" width="9.140625" style="20"/>
    <col min="13057" max="13057" width="39.42578125" style="20" customWidth="1"/>
    <col min="13058" max="13058" width="75.7109375" style="20" customWidth="1"/>
    <col min="13059" max="13059" width="0" style="20" hidden="1" customWidth="1"/>
    <col min="13060" max="13060" width="25" style="20" customWidth="1"/>
    <col min="13061" max="13064" width="0" style="20" hidden="1" customWidth="1"/>
    <col min="13065" max="13065" width="23" style="20" customWidth="1"/>
    <col min="13066" max="13067" width="0" style="20" hidden="1" customWidth="1"/>
    <col min="13068" max="13068" width="20.7109375" style="20" customWidth="1"/>
    <col min="13069" max="13069" width="24.140625" style="20" customWidth="1"/>
    <col min="13070" max="13076" width="20.7109375" style="20" customWidth="1"/>
    <col min="13077" max="13077" width="12.140625" style="20" customWidth="1"/>
    <col min="13078" max="13078" width="9.140625" style="20"/>
    <col min="13079" max="13079" width="24.28515625" style="20" customWidth="1"/>
    <col min="13080" max="13080" width="21.28515625" style="20" customWidth="1"/>
    <col min="13081" max="13081" width="18.5703125" style="20" bestFit="1" customWidth="1"/>
    <col min="13082" max="13312" width="9.140625" style="20"/>
    <col min="13313" max="13313" width="39.42578125" style="20" customWidth="1"/>
    <col min="13314" max="13314" width="75.7109375" style="20" customWidth="1"/>
    <col min="13315" max="13315" width="0" style="20" hidden="1" customWidth="1"/>
    <col min="13316" max="13316" width="25" style="20" customWidth="1"/>
    <col min="13317" max="13320" width="0" style="20" hidden="1" customWidth="1"/>
    <col min="13321" max="13321" width="23" style="20" customWidth="1"/>
    <col min="13322" max="13323" width="0" style="20" hidden="1" customWidth="1"/>
    <col min="13324" max="13324" width="20.7109375" style="20" customWidth="1"/>
    <col min="13325" max="13325" width="24.140625" style="20" customWidth="1"/>
    <col min="13326" max="13332" width="20.7109375" style="20" customWidth="1"/>
    <col min="13333" max="13333" width="12.140625" style="20" customWidth="1"/>
    <col min="13334" max="13334" width="9.140625" style="20"/>
    <col min="13335" max="13335" width="24.28515625" style="20" customWidth="1"/>
    <col min="13336" max="13336" width="21.28515625" style="20" customWidth="1"/>
    <col min="13337" max="13337" width="18.5703125" style="20" bestFit="1" customWidth="1"/>
    <col min="13338" max="13568" width="9.140625" style="20"/>
    <col min="13569" max="13569" width="39.42578125" style="20" customWidth="1"/>
    <col min="13570" max="13570" width="75.7109375" style="20" customWidth="1"/>
    <col min="13571" max="13571" width="0" style="20" hidden="1" customWidth="1"/>
    <col min="13572" max="13572" width="25" style="20" customWidth="1"/>
    <col min="13573" max="13576" width="0" style="20" hidden="1" customWidth="1"/>
    <col min="13577" max="13577" width="23" style="20" customWidth="1"/>
    <col min="13578" max="13579" width="0" style="20" hidden="1" customWidth="1"/>
    <col min="13580" max="13580" width="20.7109375" style="20" customWidth="1"/>
    <col min="13581" max="13581" width="24.140625" style="20" customWidth="1"/>
    <col min="13582" max="13588" width="20.7109375" style="20" customWidth="1"/>
    <col min="13589" max="13589" width="12.140625" style="20" customWidth="1"/>
    <col min="13590" max="13590" width="9.140625" style="20"/>
    <col min="13591" max="13591" width="24.28515625" style="20" customWidth="1"/>
    <col min="13592" max="13592" width="21.28515625" style="20" customWidth="1"/>
    <col min="13593" max="13593" width="18.5703125" style="20" bestFit="1" customWidth="1"/>
    <col min="13594" max="13824" width="9.140625" style="20"/>
    <col min="13825" max="13825" width="39.42578125" style="20" customWidth="1"/>
    <col min="13826" max="13826" width="75.7109375" style="20" customWidth="1"/>
    <col min="13827" max="13827" width="0" style="20" hidden="1" customWidth="1"/>
    <col min="13828" max="13828" width="25" style="20" customWidth="1"/>
    <col min="13829" max="13832" width="0" style="20" hidden="1" customWidth="1"/>
    <col min="13833" max="13833" width="23" style="20" customWidth="1"/>
    <col min="13834" max="13835" width="0" style="20" hidden="1" customWidth="1"/>
    <col min="13836" max="13836" width="20.7109375" style="20" customWidth="1"/>
    <col min="13837" max="13837" width="24.140625" style="20" customWidth="1"/>
    <col min="13838" max="13844" width="20.7109375" style="20" customWidth="1"/>
    <col min="13845" max="13845" width="12.140625" style="20" customWidth="1"/>
    <col min="13846" max="13846" width="9.140625" style="20"/>
    <col min="13847" max="13847" width="24.28515625" style="20" customWidth="1"/>
    <col min="13848" max="13848" width="21.28515625" style="20" customWidth="1"/>
    <col min="13849" max="13849" width="18.5703125" style="20" bestFit="1" customWidth="1"/>
    <col min="13850" max="14080" width="9.140625" style="20"/>
    <col min="14081" max="14081" width="39.42578125" style="20" customWidth="1"/>
    <col min="14082" max="14082" width="75.7109375" style="20" customWidth="1"/>
    <col min="14083" max="14083" width="0" style="20" hidden="1" customWidth="1"/>
    <col min="14084" max="14084" width="25" style="20" customWidth="1"/>
    <col min="14085" max="14088" width="0" style="20" hidden="1" customWidth="1"/>
    <col min="14089" max="14089" width="23" style="20" customWidth="1"/>
    <col min="14090" max="14091" width="0" style="20" hidden="1" customWidth="1"/>
    <col min="14092" max="14092" width="20.7109375" style="20" customWidth="1"/>
    <col min="14093" max="14093" width="24.140625" style="20" customWidth="1"/>
    <col min="14094" max="14100" width="20.7109375" style="20" customWidth="1"/>
    <col min="14101" max="14101" width="12.140625" style="20" customWidth="1"/>
    <col min="14102" max="14102" width="9.140625" style="20"/>
    <col min="14103" max="14103" width="24.28515625" style="20" customWidth="1"/>
    <col min="14104" max="14104" width="21.28515625" style="20" customWidth="1"/>
    <col min="14105" max="14105" width="18.5703125" style="20" bestFit="1" customWidth="1"/>
    <col min="14106" max="14336" width="9.140625" style="20"/>
    <col min="14337" max="14337" width="39.42578125" style="20" customWidth="1"/>
    <col min="14338" max="14338" width="75.7109375" style="20" customWidth="1"/>
    <col min="14339" max="14339" width="0" style="20" hidden="1" customWidth="1"/>
    <col min="14340" max="14340" width="25" style="20" customWidth="1"/>
    <col min="14341" max="14344" width="0" style="20" hidden="1" customWidth="1"/>
    <col min="14345" max="14345" width="23" style="20" customWidth="1"/>
    <col min="14346" max="14347" width="0" style="20" hidden="1" customWidth="1"/>
    <col min="14348" max="14348" width="20.7109375" style="20" customWidth="1"/>
    <col min="14349" max="14349" width="24.140625" style="20" customWidth="1"/>
    <col min="14350" max="14356" width="20.7109375" style="20" customWidth="1"/>
    <col min="14357" max="14357" width="12.140625" style="20" customWidth="1"/>
    <col min="14358" max="14358" width="9.140625" style="20"/>
    <col min="14359" max="14359" width="24.28515625" style="20" customWidth="1"/>
    <col min="14360" max="14360" width="21.28515625" style="20" customWidth="1"/>
    <col min="14361" max="14361" width="18.5703125" style="20" bestFit="1" customWidth="1"/>
    <col min="14362" max="14592" width="9.140625" style="20"/>
    <col min="14593" max="14593" width="39.42578125" style="20" customWidth="1"/>
    <col min="14594" max="14594" width="75.7109375" style="20" customWidth="1"/>
    <col min="14595" max="14595" width="0" style="20" hidden="1" customWidth="1"/>
    <col min="14596" max="14596" width="25" style="20" customWidth="1"/>
    <col min="14597" max="14600" width="0" style="20" hidden="1" customWidth="1"/>
    <col min="14601" max="14601" width="23" style="20" customWidth="1"/>
    <col min="14602" max="14603" width="0" style="20" hidden="1" customWidth="1"/>
    <col min="14604" max="14604" width="20.7109375" style="20" customWidth="1"/>
    <col min="14605" max="14605" width="24.140625" style="20" customWidth="1"/>
    <col min="14606" max="14612" width="20.7109375" style="20" customWidth="1"/>
    <col min="14613" max="14613" width="12.140625" style="20" customWidth="1"/>
    <col min="14614" max="14614" width="9.140625" style="20"/>
    <col min="14615" max="14615" width="24.28515625" style="20" customWidth="1"/>
    <col min="14616" max="14616" width="21.28515625" style="20" customWidth="1"/>
    <col min="14617" max="14617" width="18.5703125" style="20" bestFit="1" customWidth="1"/>
    <col min="14618" max="14848" width="9.140625" style="20"/>
    <col min="14849" max="14849" width="39.42578125" style="20" customWidth="1"/>
    <col min="14850" max="14850" width="75.7109375" style="20" customWidth="1"/>
    <col min="14851" max="14851" width="0" style="20" hidden="1" customWidth="1"/>
    <col min="14852" max="14852" width="25" style="20" customWidth="1"/>
    <col min="14853" max="14856" width="0" style="20" hidden="1" customWidth="1"/>
    <col min="14857" max="14857" width="23" style="20" customWidth="1"/>
    <col min="14858" max="14859" width="0" style="20" hidden="1" customWidth="1"/>
    <col min="14860" max="14860" width="20.7109375" style="20" customWidth="1"/>
    <col min="14861" max="14861" width="24.140625" style="20" customWidth="1"/>
    <col min="14862" max="14868" width="20.7109375" style="20" customWidth="1"/>
    <col min="14869" max="14869" width="12.140625" style="20" customWidth="1"/>
    <col min="14870" max="14870" width="9.140625" style="20"/>
    <col min="14871" max="14871" width="24.28515625" style="20" customWidth="1"/>
    <col min="14872" max="14872" width="21.28515625" style="20" customWidth="1"/>
    <col min="14873" max="14873" width="18.5703125" style="20" bestFit="1" customWidth="1"/>
    <col min="14874" max="15104" width="9.140625" style="20"/>
    <col min="15105" max="15105" width="39.42578125" style="20" customWidth="1"/>
    <col min="15106" max="15106" width="75.7109375" style="20" customWidth="1"/>
    <col min="15107" max="15107" width="0" style="20" hidden="1" customWidth="1"/>
    <col min="15108" max="15108" width="25" style="20" customWidth="1"/>
    <col min="15109" max="15112" width="0" style="20" hidden="1" customWidth="1"/>
    <col min="15113" max="15113" width="23" style="20" customWidth="1"/>
    <col min="15114" max="15115" width="0" style="20" hidden="1" customWidth="1"/>
    <col min="15116" max="15116" width="20.7109375" style="20" customWidth="1"/>
    <col min="15117" max="15117" width="24.140625" style="20" customWidth="1"/>
    <col min="15118" max="15124" width="20.7109375" style="20" customWidth="1"/>
    <col min="15125" max="15125" width="12.140625" style="20" customWidth="1"/>
    <col min="15126" max="15126" width="9.140625" style="20"/>
    <col min="15127" max="15127" width="24.28515625" style="20" customWidth="1"/>
    <col min="15128" max="15128" width="21.28515625" style="20" customWidth="1"/>
    <col min="15129" max="15129" width="18.5703125" style="20" bestFit="1" customWidth="1"/>
    <col min="15130" max="15360" width="9.140625" style="20"/>
    <col min="15361" max="15361" width="39.42578125" style="20" customWidth="1"/>
    <col min="15362" max="15362" width="75.7109375" style="20" customWidth="1"/>
    <col min="15363" max="15363" width="0" style="20" hidden="1" customWidth="1"/>
    <col min="15364" max="15364" width="25" style="20" customWidth="1"/>
    <col min="15365" max="15368" width="0" style="20" hidden="1" customWidth="1"/>
    <col min="15369" max="15369" width="23" style="20" customWidth="1"/>
    <col min="15370" max="15371" width="0" style="20" hidden="1" customWidth="1"/>
    <col min="15372" max="15372" width="20.7109375" style="20" customWidth="1"/>
    <col min="15373" max="15373" width="24.140625" style="20" customWidth="1"/>
    <col min="15374" max="15380" width="20.7109375" style="20" customWidth="1"/>
    <col min="15381" max="15381" width="12.140625" style="20" customWidth="1"/>
    <col min="15382" max="15382" width="9.140625" style="20"/>
    <col min="15383" max="15383" width="24.28515625" style="20" customWidth="1"/>
    <col min="15384" max="15384" width="21.28515625" style="20" customWidth="1"/>
    <col min="15385" max="15385" width="18.5703125" style="20" bestFit="1" customWidth="1"/>
    <col min="15386" max="15616" width="9.140625" style="20"/>
    <col min="15617" max="15617" width="39.42578125" style="20" customWidth="1"/>
    <col min="15618" max="15618" width="75.7109375" style="20" customWidth="1"/>
    <col min="15619" max="15619" width="0" style="20" hidden="1" customWidth="1"/>
    <col min="15620" max="15620" width="25" style="20" customWidth="1"/>
    <col min="15621" max="15624" width="0" style="20" hidden="1" customWidth="1"/>
    <col min="15625" max="15625" width="23" style="20" customWidth="1"/>
    <col min="15626" max="15627" width="0" style="20" hidden="1" customWidth="1"/>
    <col min="15628" max="15628" width="20.7109375" style="20" customWidth="1"/>
    <col min="15629" max="15629" width="24.140625" style="20" customWidth="1"/>
    <col min="15630" max="15636" width="20.7109375" style="20" customWidth="1"/>
    <col min="15637" max="15637" width="12.140625" style="20" customWidth="1"/>
    <col min="15638" max="15638" width="9.140625" style="20"/>
    <col min="15639" max="15639" width="24.28515625" style="20" customWidth="1"/>
    <col min="15640" max="15640" width="21.28515625" style="20" customWidth="1"/>
    <col min="15641" max="15641" width="18.5703125" style="20" bestFit="1" customWidth="1"/>
    <col min="15642" max="15872" width="9.140625" style="20"/>
    <col min="15873" max="15873" width="39.42578125" style="20" customWidth="1"/>
    <col min="15874" max="15874" width="75.7109375" style="20" customWidth="1"/>
    <col min="15875" max="15875" width="0" style="20" hidden="1" customWidth="1"/>
    <col min="15876" max="15876" width="25" style="20" customWidth="1"/>
    <col min="15877" max="15880" width="0" style="20" hidden="1" customWidth="1"/>
    <col min="15881" max="15881" width="23" style="20" customWidth="1"/>
    <col min="15882" max="15883" width="0" style="20" hidden="1" customWidth="1"/>
    <col min="15884" max="15884" width="20.7109375" style="20" customWidth="1"/>
    <col min="15885" max="15885" width="24.140625" style="20" customWidth="1"/>
    <col min="15886" max="15892" width="20.7109375" style="20" customWidth="1"/>
    <col min="15893" max="15893" width="12.140625" style="20" customWidth="1"/>
    <col min="15894" max="15894" width="9.140625" style="20"/>
    <col min="15895" max="15895" width="24.28515625" style="20" customWidth="1"/>
    <col min="15896" max="15896" width="21.28515625" style="20" customWidth="1"/>
    <col min="15897" max="15897" width="18.5703125" style="20" bestFit="1" customWidth="1"/>
    <col min="15898" max="16128" width="9.140625" style="20"/>
    <col min="16129" max="16129" width="39.42578125" style="20" customWidth="1"/>
    <col min="16130" max="16130" width="75.7109375" style="20" customWidth="1"/>
    <col min="16131" max="16131" width="0" style="20" hidden="1" customWidth="1"/>
    <col min="16132" max="16132" width="25" style="20" customWidth="1"/>
    <col min="16133" max="16136" width="0" style="20" hidden="1" customWidth="1"/>
    <col min="16137" max="16137" width="23" style="20" customWidth="1"/>
    <col min="16138" max="16139" width="0" style="20" hidden="1" customWidth="1"/>
    <col min="16140" max="16140" width="20.7109375" style="20" customWidth="1"/>
    <col min="16141" max="16141" width="24.140625" style="20" customWidth="1"/>
    <col min="16142" max="16148" width="20.7109375" style="20" customWidth="1"/>
    <col min="16149" max="16149" width="12.140625" style="20" customWidth="1"/>
    <col min="16150" max="16150" width="9.140625" style="20"/>
    <col min="16151" max="16151" width="24.28515625" style="20" customWidth="1"/>
    <col min="16152" max="16152" width="21.28515625" style="20" customWidth="1"/>
    <col min="16153" max="16153" width="18.5703125" style="20" bestFit="1" customWidth="1"/>
    <col min="16154" max="16384" width="9.140625" style="20"/>
  </cols>
  <sheetData>
    <row r="1" spans="1:22" s="1" customFormat="1" ht="15" x14ac:dyDescent="0.25">
      <c r="B1" s="2"/>
    </row>
    <row r="2" spans="1:22" s="3" customFormat="1" ht="20.25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s="3" customFormat="1" ht="20.25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s="3" customFormat="1" ht="20.25" x14ac:dyDescent="0.3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s="3" customFormat="1" ht="20.25" x14ac:dyDescent="0.3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2" s="3" customFormat="1" ht="16.5" customHeight="1" x14ac:dyDescent="0.3">
      <c r="A6" s="5"/>
      <c r="B6" s="6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8"/>
    </row>
    <row r="7" spans="1:22" s="3" customFormat="1" ht="16.5" customHeight="1" x14ac:dyDescent="0.25">
      <c r="A7" s="9" t="s">
        <v>4</v>
      </c>
      <c r="B7" s="9" t="s">
        <v>5</v>
      </c>
      <c r="C7" s="9" t="s">
        <v>6</v>
      </c>
      <c r="D7" s="10" t="s">
        <v>7</v>
      </c>
      <c r="E7" s="10"/>
      <c r="F7" s="10"/>
      <c r="G7" s="10"/>
      <c r="H7" s="10"/>
      <c r="I7" s="10"/>
      <c r="J7" s="11" t="s">
        <v>8</v>
      </c>
      <c r="K7" s="12"/>
      <c r="L7" s="11" t="s">
        <v>9</v>
      </c>
      <c r="M7" s="12"/>
      <c r="N7" s="11" t="s">
        <v>10</v>
      </c>
      <c r="O7" s="13"/>
      <c r="P7" s="13"/>
      <c r="Q7" s="12"/>
      <c r="R7" s="9" t="s">
        <v>11</v>
      </c>
      <c r="S7" s="9" t="s">
        <v>12</v>
      </c>
      <c r="T7" s="9" t="s">
        <v>13</v>
      </c>
      <c r="U7" s="14" t="s">
        <v>14</v>
      </c>
    </row>
    <row r="8" spans="1:22" s="3" customFormat="1" ht="30" customHeight="1" x14ac:dyDescent="0.25">
      <c r="A8" s="9"/>
      <c r="B8" s="9"/>
      <c r="C8" s="9"/>
      <c r="D8" s="15" t="s">
        <v>15</v>
      </c>
      <c r="E8" s="9" t="s">
        <v>16</v>
      </c>
      <c r="F8" s="9" t="s">
        <v>17</v>
      </c>
      <c r="G8" s="9" t="s">
        <v>18</v>
      </c>
      <c r="H8" s="9" t="s">
        <v>19</v>
      </c>
      <c r="I8" s="16" t="s">
        <v>20</v>
      </c>
      <c r="J8" s="16" t="s">
        <v>21</v>
      </c>
      <c r="K8" s="16" t="s">
        <v>22</v>
      </c>
      <c r="L8" s="16" t="s">
        <v>23</v>
      </c>
      <c r="M8" s="16" t="s">
        <v>24</v>
      </c>
      <c r="N8" s="16" t="s">
        <v>25</v>
      </c>
      <c r="O8" s="16" t="s">
        <v>26</v>
      </c>
      <c r="P8" s="16" t="s">
        <v>27</v>
      </c>
      <c r="Q8" s="16" t="s">
        <v>28</v>
      </c>
      <c r="R8" s="9"/>
      <c r="S8" s="9"/>
      <c r="T8" s="9"/>
      <c r="U8" s="17"/>
    </row>
    <row r="9" spans="1:22" s="3" customFormat="1" ht="18" customHeight="1" x14ac:dyDescent="0.25">
      <c r="A9" s="9"/>
      <c r="B9" s="9"/>
      <c r="C9" s="9"/>
      <c r="D9" s="15">
        <v>1</v>
      </c>
      <c r="E9" s="9"/>
      <c r="F9" s="9"/>
      <c r="G9" s="9"/>
      <c r="H9" s="9"/>
      <c r="I9" s="15" t="s">
        <v>29</v>
      </c>
      <c r="J9" s="15"/>
      <c r="K9" s="15">
        <v>5</v>
      </c>
      <c r="L9" s="15"/>
      <c r="M9" s="15">
        <v>7</v>
      </c>
      <c r="N9" s="18"/>
      <c r="O9" s="18"/>
      <c r="P9" s="18"/>
      <c r="Q9" s="15">
        <v>9</v>
      </c>
      <c r="R9" s="15" t="s">
        <v>30</v>
      </c>
      <c r="S9" s="15" t="s">
        <v>31</v>
      </c>
      <c r="T9" s="15" t="s">
        <v>32</v>
      </c>
      <c r="U9" s="19" t="s">
        <v>33</v>
      </c>
    </row>
    <row r="10" spans="1:22" x14ac:dyDescent="0.2">
      <c r="A10" s="21" t="s">
        <v>34</v>
      </c>
      <c r="B10" s="22" t="s">
        <v>35</v>
      </c>
      <c r="C10" s="21" t="s">
        <v>36</v>
      </c>
      <c r="D10" s="21">
        <f>D11+D321+D348</f>
        <v>1242252205748</v>
      </c>
      <c r="E10" s="21">
        <f>E11+E321+E348</f>
        <v>476525476711.33997</v>
      </c>
      <c r="F10" s="21">
        <f>F11+F321+F348</f>
        <v>0</v>
      </c>
      <c r="G10" s="21">
        <f>G11+G321+G348</f>
        <v>181687632471.48001</v>
      </c>
      <c r="H10" s="21">
        <f>H11+H321+H348</f>
        <v>181687632471.48001</v>
      </c>
      <c r="I10" s="21">
        <f>I11+I321+I348</f>
        <v>1718777682459.3401</v>
      </c>
      <c r="J10" s="21">
        <f>J11+J321+J348</f>
        <v>77822650837.300003</v>
      </c>
      <c r="K10" s="21">
        <f>K11+K321+K348</f>
        <v>1311086982064.3499</v>
      </c>
      <c r="L10" s="21">
        <f>L11+L321+L348</f>
        <v>113559898348.18001</v>
      </c>
      <c r="M10" s="21">
        <f>M11+M321+M348</f>
        <v>1136318645635.3101</v>
      </c>
      <c r="N10" s="21">
        <f>N11+N321+N348</f>
        <v>687159631754.53003</v>
      </c>
      <c r="O10" s="21">
        <f>O11+O321+O348</f>
        <v>2201930189.5699997</v>
      </c>
      <c r="P10" s="21">
        <f>P11+P321+P348</f>
        <v>114121230311.38</v>
      </c>
      <c r="Q10" s="21">
        <f>Q11+Q321+Q348</f>
        <v>684957701564.95996</v>
      </c>
      <c r="R10" s="21">
        <f>R11+R321+R348</f>
        <v>407690700394.98999</v>
      </c>
      <c r="S10" s="21">
        <f>S11+S321+S348</f>
        <v>174768336429.04001</v>
      </c>
      <c r="T10" s="21">
        <f>T11+T321+T348</f>
        <v>449159013880.78003</v>
      </c>
      <c r="U10" s="23">
        <f>M10/I10</f>
        <v>0.66112020026312579</v>
      </c>
    </row>
    <row r="11" spans="1:22" x14ac:dyDescent="0.2">
      <c r="A11" s="21" t="s">
        <v>37</v>
      </c>
      <c r="B11" s="22" t="s">
        <v>38</v>
      </c>
      <c r="C11" s="21" t="s">
        <v>36</v>
      </c>
      <c r="D11" s="21">
        <v>217937578123</v>
      </c>
      <c r="E11" s="21">
        <v>22272217144.700001</v>
      </c>
      <c r="F11" s="21">
        <v>0</v>
      </c>
      <c r="G11" s="21">
        <v>13438776312</v>
      </c>
      <c r="H11" s="21">
        <v>17938776312</v>
      </c>
      <c r="I11" s="21">
        <v>235709795267.70001</v>
      </c>
      <c r="J11" s="21">
        <f>J12+J238+J251+J297+J305</f>
        <v>18640768982.029999</v>
      </c>
      <c r="K11" s="21">
        <f t="shared" ref="K11:L11" si="0">K12+K238+K251+K297+K305</f>
        <v>174990487390.69998</v>
      </c>
      <c r="L11" s="21">
        <f t="shared" si="0"/>
        <v>19547845124.75</v>
      </c>
      <c r="M11" s="21">
        <v>166670251968.41</v>
      </c>
      <c r="N11" s="21">
        <v>154104708979.20001</v>
      </c>
      <c r="O11" s="21">
        <v>829712577</v>
      </c>
      <c r="P11" s="21">
        <v>22784429355.5</v>
      </c>
      <c r="Q11" s="21">
        <v>153274996402.20001</v>
      </c>
      <c r="R11" s="21">
        <v>60719307877</v>
      </c>
      <c r="S11" s="21">
        <v>8320235422.29</v>
      </c>
      <c r="T11" s="21">
        <v>12565542989.209999</v>
      </c>
      <c r="U11" s="21">
        <v>74.239999999999995</v>
      </c>
    </row>
    <row r="12" spans="1:22" x14ac:dyDescent="0.2">
      <c r="A12" s="21" t="s">
        <v>39</v>
      </c>
      <c r="B12" s="22" t="s">
        <v>40</v>
      </c>
      <c r="C12" s="21" t="s">
        <v>36</v>
      </c>
      <c r="D12" s="21">
        <v>45586093408</v>
      </c>
      <c r="E12" s="21">
        <v>0</v>
      </c>
      <c r="F12" s="21">
        <v>0</v>
      </c>
      <c r="G12" s="21">
        <v>665300000</v>
      </c>
      <c r="H12" s="21">
        <v>450000000</v>
      </c>
      <c r="I12" s="21">
        <v>45801393408</v>
      </c>
      <c r="J12" s="21">
        <v>3285112199</v>
      </c>
      <c r="K12" s="21">
        <v>24427646330</v>
      </c>
      <c r="L12" s="21">
        <v>3525539871</v>
      </c>
      <c r="M12" s="21">
        <v>23114424176</v>
      </c>
      <c r="N12" s="21">
        <v>22718201342</v>
      </c>
      <c r="O12" s="21">
        <v>0</v>
      </c>
      <c r="P12" s="21">
        <v>3428201023</v>
      </c>
      <c r="Q12" s="21">
        <v>22718201342</v>
      </c>
      <c r="R12" s="21">
        <v>21373747078</v>
      </c>
      <c r="S12" s="21">
        <v>1313222154</v>
      </c>
      <c r="T12" s="21">
        <v>396222834</v>
      </c>
      <c r="U12" s="21">
        <v>53.33</v>
      </c>
    </row>
    <row r="13" spans="1:22" x14ac:dyDescent="0.2">
      <c r="A13" s="24" t="s">
        <v>41</v>
      </c>
      <c r="B13" s="25" t="s">
        <v>42</v>
      </c>
      <c r="C13" s="24" t="s">
        <v>36</v>
      </c>
      <c r="D13" s="24">
        <v>45586093408</v>
      </c>
      <c r="E13" s="24">
        <v>0</v>
      </c>
      <c r="F13" s="24">
        <v>0</v>
      </c>
      <c r="G13" s="24">
        <v>665300000</v>
      </c>
      <c r="H13" s="24">
        <v>450000000</v>
      </c>
      <c r="I13" s="24">
        <v>45801393408</v>
      </c>
      <c r="J13" s="24">
        <v>3285112199</v>
      </c>
      <c r="K13" s="24">
        <v>24427646330</v>
      </c>
      <c r="L13" s="24">
        <v>3525539871</v>
      </c>
      <c r="M13" s="24">
        <v>23114424176</v>
      </c>
      <c r="N13" s="24">
        <v>22718201342</v>
      </c>
      <c r="O13" s="24">
        <v>0</v>
      </c>
      <c r="P13" s="24">
        <v>3428201023</v>
      </c>
      <c r="Q13" s="24">
        <v>22718201342</v>
      </c>
      <c r="R13" s="24">
        <v>21373747078</v>
      </c>
      <c r="S13" s="24">
        <v>1313222154</v>
      </c>
      <c r="T13" s="24">
        <v>396222834</v>
      </c>
      <c r="U13" s="24">
        <v>53.33</v>
      </c>
    </row>
    <row r="14" spans="1:22" x14ac:dyDescent="0.2">
      <c r="A14" s="24" t="s">
        <v>43</v>
      </c>
      <c r="B14" s="25" t="s">
        <v>44</v>
      </c>
      <c r="C14" s="24" t="s">
        <v>36</v>
      </c>
      <c r="D14" s="24">
        <v>31770008264</v>
      </c>
      <c r="E14" s="24">
        <v>0</v>
      </c>
      <c r="F14" s="24">
        <v>0</v>
      </c>
      <c r="G14" s="24">
        <v>15300000</v>
      </c>
      <c r="H14" s="24">
        <v>450000000</v>
      </c>
      <c r="I14" s="24">
        <v>31335308264</v>
      </c>
      <c r="J14" s="24">
        <v>2394392257</v>
      </c>
      <c r="K14" s="24">
        <v>15913298533</v>
      </c>
      <c r="L14" s="24">
        <v>2392120183</v>
      </c>
      <c r="M14" s="24">
        <v>15911026459</v>
      </c>
      <c r="N14" s="24">
        <v>15599526178</v>
      </c>
      <c r="O14" s="26">
        <v>0</v>
      </c>
      <c r="P14" s="26">
        <v>2291658739</v>
      </c>
      <c r="Q14" s="24">
        <v>15599526178</v>
      </c>
      <c r="R14" s="24">
        <v>15422009731</v>
      </c>
      <c r="S14" s="24">
        <v>2272074</v>
      </c>
      <c r="T14" s="24">
        <v>311500281</v>
      </c>
      <c r="U14" s="24">
        <v>50.78</v>
      </c>
    </row>
    <row r="15" spans="1:22" x14ac:dyDescent="0.2">
      <c r="A15" s="24" t="s">
        <v>45</v>
      </c>
      <c r="B15" s="25" t="s">
        <v>46</v>
      </c>
      <c r="C15" s="24" t="s">
        <v>36</v>
      </c>
      <c r="D15" s="24">
        <v>31770008264</v>
      </c>
      <c r="E15" s="24">
        <v>0</v>
      </c>
      <c r="F15" s="24">
        <v>0</v>
      </c>
      <c r="G15" s="24">
        <v>15300000</v>
      </c>
      <c r="H15" s="24">
        <v>450000000</v>
      </c>
      <c r="I15" s="24">
        <v>31335308264</v>
      </c>
      <c r="J15" s="24">
        <v>2394392257</v>
      </c>
      <c r="K15" s="24">
        <v>15913298533</v>
      </c>
      <c r="L15" s="24">
        <v>2392120183</v>
      </c>
      <c r="M15" s="24">
        <v>15911026459</v>
      </c>
      <c r="N15" s="24">
        <v>15599526178</v>
      </c>
      <c r="O15" s="24">
        <v>0</v>
      </c>
      <c r="P15" s="24">
        <v>2291658739</v>
      </c>
      <c r="Q15" s="24">
        <v>15599526178</v>
      </c>
      <c r="R15" s="24">
        <v>15422009731</v>
      </c>
      <c r="S15" s="24">
        <v>2272074</v>
      </c>
      <c r="T15" s="24">
        <v>311500281</v>
      </c>
      <c r="U15" s="24">
        <v>50.78</v>
      </c>
    </row>
    <row r="16" spans="1:22" x14ac:dyDescent="0.2">
      <c r="A16" s="24" t="s">
        <v>47</v>
      </c>
      <c r="B16" s="25" t="s">
        <v>48</v>
      </c>
      <c r="C16" s="24" t="s">
        <v>36</v>
      </c>
      <c r="D16" s="24">
        <v>542544683</v>
      </c>
      <c r="E16" s="24">
        <v>0</v>
      </c>
      <c r="F16" s="24">
        <v>0</v>
      </c>
      <c r="G16" s="24">
        <v>0</v>
      </c>
      <c r="H16" s="24">
        <v>0</v>
      </c>
      <c r="I16" s="24">
        <v>542544683</v>
      </c>
      <c r="J16" s="24">
        <v>47240903</v>
      </c>
      <c r="K16" s="24">
        <v>316484165</v>
      </c>
      <c r="L16" s="24">
        <v>47240903</v>
      </c>
      <c r="M16" s="24">
        <v>316484165</v>
      </c>
      <c r="N16" s="24">
        <v>298910036</v>
      </c>
      <c r="O16" s="24">
        <v>0</v>
      </c>
      <c r="P16" s="24">
        <v>47240903</v>
      </c>
      <c r="Q16" s="24">
        <v>298910036</v>
      </c>
      <c r="R16" s="24">
        <v>226060518</v>
      </c>
      <c r="S16" s="24">
        <v>0</v>
      </c>
      <c r="T16" s="24">
        <v>17574129</v>
      </c>
      <c r="U16" s="24">
        <v>58.33</v>
      </c>
    </row>
    <row r="17" spans="1:21" ht="39" x14ac:dyDescent="0.25">
      <c r="A17" s="27" t="s">
        <v>49</v>
      </c>
      <c r="B17" s="28" t="s">
        <v>50</v>
      </c>
      <c r="C17" s="28" t="s">
        <v>51</v>
      </c>
      <c r="D17" s="27">
        <v>400195067</v>
      </c>
      <c r="E17" s="27">
        <v>0</v>
      </c>
      <c r="F17" s="27">
        <v>0</v>
      </c>
      <c r="G17" s="27">
        <v>0</v>
      </c>
      <c r="H17" s="27">
        <v>0</v>
      </c>
      <c r="I17" s="27">
        <v>400195067</v>
      </c>
      <c r="J17" s="27">
        <v>45083658</v>
      </c>
      <c r="K17" s="27">
        <v>281460667</v>
      </c>
      <c r="L17" s="27">
        <v>45083658</v>
      </c>
      <c r="M17" s="27">
        <v>281460667</v>
      </c>
      <c r="N17" s="27">
        <v>263886538</v>
      </c>
      <c r="O17" s="27">
        <v>0</v>
      </c>
      <c r="P17" s="27">
        <v>45083658</v>
      </c>
      <c r="Q17" s="27">
        <v>263886538</v>
      </c>
      <c r="R17" s="27">
        <v>118734400</v>
      </c>
      <c r="S17" s="27">
        <v>0</v>
      </c>
      <c r="T17" s="27">
        <v>17574129</v>
      </c>
      <c r="U17" s="29">
        <v>70.33</v>
      </c>
    </row>
    <row r="18" spans="1:21" ht="39" x14ac:dyDescent="0.25">
      <c r="A18" s="27" t="s">
        <v>52</v>
      </c>
      <c r="B18" s="28" t="s">
        <v>53</v>
      </c>
      <c r="C18" s="28" t="s">
        <v>51</v>
      </c>
      <c r="D18" s="27">
        <v>61794826</v>
      </c>
      <c r="E18" s="27">
        <v>0</v>
      </c>
      <c r="F18" s="27">
        <v>0</v>
      </c>
      <c r="G18" s="27">
        <v>0</v>
      </c>
      <c r="H18" s="27">
        <v>0</v>
      </c>
      <c r="I18" s="27">
        <v>61794826</v>
      </c>
      <c r="J18" s="27">
        <v>306544</v>
      </c>
      <c r="K18" s="27">
        <v>21539911</v>
      </c>
      <c r="L18" s="27">
        <v>306544</v>
      </c>
      <c r="M18" s="27">
        <v>21539911</v>
      </c>
      <c r="N18" s="27">
        <v>21539911</v>
      </c>
      <c r="O18" s="27">
        <v>0</v>
      </c>
      <c r="P18" s="27">
        <v>306544</v>
      </c>
      <c r="Q18" s="27">
        <v>21539911</v>
      </c>
      <c r="R18" s="27">
        <v>40254915</v>
      </c>
      <c r="S18" s="27">
        <v>0</v>
      </c>
      <c r="T18" s="27">
        <v>0</v>
      </c>
      <c r="U18" s="29">
        <v>34.86</v>
      </c>
    </row>
    <row r="19" spans="1:21" ht="39" x14ac:dyDescent="0.25">
      <c r="A19" s="27" t="s">
        <v>54</v>
      </c>
      <c r="B19" s="28" t="s">
        <v>55</v>
      </c>
      <c r="C19" s="28" t="s">
        <v>51</v>
      </c>
      <c r="D19" s="27">
        <v>10299138</v>
      </c>
      <c r="E19" s="27">
        <v>0</v>
      </c>
      <c r="F19" s="27">
        <v>0</v>
      </c>
      <c r="G19" s="27">
        <v>0</v>
      </c>
      <c r="H19" s="27">
        <v>0</v>
      </c>
      <c r="I19" s="27">
        <v>10299138</v>
      </c>
      <c r="J19" s="27">
        <v>0</v>
      </c>
      <c r="K19" s="27">
        <v>583174</v>
      </c>
      <c r="L19" s="27">
        <v>0</v>
      </c>
      <c r="M19" s="27">
        <v>583174</v>
      </c>
      <c r="N19" s="27">
        <v>583174</v>
      </c>
      <c r="O19" s="27">
        <v>0</v>
      </c>
      <c r="P19" s="27">
        <v>0</v>
      </c>
      <c r="Q19" s="27">
        <v>583174</v>
      </c>
      <c r="R19" s="27">
        <v>9715964</v>
      </c>
      <c r="S19" s="27">
        <v>0</v>
      </c>
      <c r="T19" s="27">
        <v>0</v>
      </c>
      <c r="U19" s="29">
        <v>5.66</v>
      </c>
    </row>
    <row r="20" spans="1:21" ht="39" x14ac:dyDescent="0.25">
      <c r="A20" s="27" t="s">
        <v>56</v>
      </c>
      <c r="B20" s="28" t="s">
        <v>57</v>
      </c>
      <c r="C20" s="28" t="s">
        <v>51</v>
      </c>
      <c r="D20" s="27">
        <v>4413916</v>
      </c>
      <c r="E20" s="27">
        <v>0</v>
      </c>
      <c r="F20" s="27">
        <v>0</v>
      </c>
      <c r="G20" s="27">
        <v>0</v>
      </c>
      <c r="H20" s="27">
        <v>0</v>
      </c>
      <c r="I20" s="27">
        <v>4413916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4413916</v>
      </c>
      <c r="S20" s="27">
        <v>0</v>
      </c>
      <c r="T20" s="27">
        <v>0</v>
      </c>
      <c r="U20" s="29">
        <v>0</v>
      </c>
    </row>
    <row r="21" spans="1:21" ht="39" x14ac:dyDescent="0.25">
      <c r="A21" s="27" t="s">
        <v>58</v>
      </c>
      <c r="B21" s="28" t="s">
        <v>59</v>
      </c>
      <c r="C21" s="28" t="s">
        <v>51</v>
      </c>
      <c r="D21" s="27">
        <v>55274543</v>
      </c>
      <c r="E21" s="27">
        <v>0</v>
      </c>
      <c r="F21" s="27">
        <v>0</v>
      </c>
      <c r="G21" s="27">
        <v>0</v>
      </c>
      <c r="H21" s="27">
        <v>0</v>
      </c>
      <c r="I21" s="27">
        <v>55274543</v>
      </c>
      <c r="J21" s="27">
        <v>1850701</v>
      </c>
      <c r="K21" s="27">
        <v>12900413</v>
      </c>
      <c r="L21" s="27">
        <v>1850701</v>
      </c>
      <c r="M21" s="27">
        <v>12900413</v>
      </c>
      <c r="N21" s="27">
        <v>12900413</v>
      </c>
      <c r="O21" s="27">
        <v>0</v>
      </c>
      <c r="P21" s="27">
        <v>1850701</v>
      </c>
      <c r="Q21" s="27">
        <v>12900413</v>
      </c>
      <c r="R21" s="27">
        <v>42374130</v>
      </c>
      <c r="S21" s="27">
        <v>0</v>
      </c>
      <c r="T21" s="27">
        <v>0</v>
      </c>
      <c r="U21" s="29">
        <v>23.34</v>
      </c>
    </row>
    <row r="22" spans="1:21" ht="39" x14ac:dyDescent="0.25">
      <c r="A22" s="27" t="s">
        <v>60</v>
      </c>
      <c r="B22" s="28" t="s">
        <v>61</v>
      </c>
      <c r="C22" s="28" t="s">
        <v>51</v>
      </c>
      <c r="D22" s="27">
        <v>8535040</v>
      </c>
      <c r="E22" s="27">
        <v>0</v>
      </c>
      <c r="F22" s="27">
        <v>0</v>
      </c>
      <c r="G22" s="27">
        <v>0</v>
      </c>
      <c r="H22" s="27">
        <v>0</v>
      </c>
      <c r="I22" s="27">
        <v>8535040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8535040</v>
      </c>
      <c r="S22" s="27">
        <v>0</v>
      </c>
      <c r="T22" s="27">
        <v>0</v>
      </c>
      <c r="U22" s="29">
        <v>0</v>
      </c>
    </row>
    <row r="23" spans="1:21" ht="39" x14ac:dyDescent="0.25">
      <c r="A23" s="27" t="s">
        <v>62</v>
      </c>
      <c r="B23" s="28" t="s">
        <v>63</v>
      </c>
      <c r="C23" s="28" t="s">
        <v>51</v>
      </c>
      <c r="D23" s="27">
        <v>1422507</v>
      </c>
      <c r="E23" s="27">
        <v>0</v>
      </c>
      <c r="F23" s="27">
        <v>0</v>
      </c>
      <c r="G23" s="27">
        <v>0</v>
      </c>
      <c r="H23" s="27">
        <v>0</v>
      </c>
      <c r="I23" s="27">
        <v>1422507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1422507</v>
      </c>
      <c r="S23" s="27">
        <v>0</v>
      </c>
      <c r="T23" s="27">
        <v>0</v>
      </c>
      <c r="U23" s="29">
        <v>0</v>
      </c>
    </row>
    <row r="24" spans="1:21" ht="39" x14ac:dyDescent="0.25">
      <c r="A24" s="27" t="s">
        <v>64</v>
      </c>
      <c r="B24" s="28" t="s">
        <v>65</v>
      </c>
      <c r="C24" s="28" t="s">
        <v>51</v>
      </c>
      <c r="D24" s="27">
        <v>609646</v>
      </c>
      <c r="E24" s="27">
        <v>0</v>
      </c>
      <c r="F24" s="27">
        <v>0</v>
      </c>
      <c r="G24" s="27">
        <v>0</v>
      </c>
      <c r="H24" s="27">
        <v>0</v>
      </c>
      <c r="I24" s="27">
        <v>609646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609646</v>
      </c>
      <c r="S24" s="27">
        <v>0</v>
      </c>
      <c r="T24" s="27">
        <v>0</v>
      </c>
      <c r="U24" s="29">
        <v>0</v>
      </c>
    </row>
    <row r="25" spans="1:21" x14ac:dyDescent="0.2">
      <c r="A25" s="24" t="s">
        <v>66</v>
      </c>
      <c r="B25" s="25" t="s">
        <v>67</v>
      </c>
      <c r="C25" s="24" t="s">
        <v>68</v>
      </c>
      <c r="D25" s="24">
        <v>12109800</v>
      </c>
      <c r="E25" s="24">
        <v>0</v>
      </c>
      <c r="F25" s="24">
        <v>0</v>
      </c>
      <c r="G25" s="24">
        <v>0</v>
      </c>
      <c r="H25" s="24">
        <v>0</v>
      </c>
      <c r="I25" s="24">
        <v>12109800</v>
      </c>
      <c r="J25" s="24">
        <v>0</v>
      </c>
      <c r="K25" s="24">
        <v>11185908</v>
      </c>
      <c r="L25" s="24">
        <v>0</v>
      </c>
      <c r="M25" s="24">
        <v>11185908</v>
      </c>
      <c r="N25" s="24">
        <v>11185908</v>
      </c>
      <c r="O25" s="24">
        <v>0</v>
      </c>
      <c r="P25" s="24">
        <v>0</v>
      </c>
      <c r="Q25" s="24">
        <v>11185908</v>
      </c>
      <c r="R25" s="24">
        <v>923892</v>
      </c>
      <c r="S25" s="24">
        <v>0</v>
      </c>
      <c r="T25" s="24">
        <v>0</v>
      </c>
      <c r="U25" s="24">
        <v>92.37</v>
      </c>
    </row>
    <row r="26" spans="1:21" ht="39" x14ac:dyDescent="0.25">
      <c r="A26" s="27" t="s">
        <v>69</v>
      </c>
      <c r="B26" s="28" t="s">
        <v>70</v>
      </c>
      <c r="C26" s="28" t="s">
        <v>51</v>
      </c>
      <c r="D26" s="27">
        <v>10166252</v>
      </c>
      <c r="E26" s="27">
        <v>0</v>
      </c>
      <c r="F26" s="27">
        <v>0</v>
      </c>
      <c r="G26" s="27">
        <v>0</v>
      </c>
      <c r="H26" s="27">
        <v>0</v>
      </c>
      <c r="I26" s="27">
        <v>10166252</v>
      </c>
      <c r="J26" s="27">
        <v>0</v>
      </c>
      <c r="K26" s="27">
        <v>10166252</v>
      </c>
      <c r="L26" s="27">
        <v>0</v>
      </c>
      <c r="M26" s="27">
        <v>10166252</v>
      </c>
      <c r="N26" s="27">
        <v>10166252</v>
      </c>
      <c r="O26" s="27">
        <v>0</v>
      </c>
      <c r="P26" s="27">
        <v>0</v>
      </c>
      <c r="Q26" s="27">
        <v>10166252</v>
      </c>
      <c r="R26" s="27">
        <v>0</v>
      </c>
      <c r="S26" s="27">
        <v>0</v>
      </c>
      <c r="T26" s="27">
        <v>0</v>
      </c>
      <c r="U26" s="29">
        <v>100</v>
      </c>
    </row>
    <row r="27" spans="1:21" ht="39" x14ac:dyDescent="0.25">
      <c r="A27" s="27" t="s">
        <v>71</v>
      </c>
      <c r="B27" s="28" t="s">
        <v>72</v>
      </c>
      <c r="C27" s="28" t="s">
        <v>51</v>
      </c>
      <c r="D27" s="27">
        <v>1569789</v>
      </c>
      <c r="E27" s="27">
        <v>0</v>
      </c>
      <c r="F27" s="27">
        <v>0</v>
      </c>
      <c r="G27" s="27">
        <v>0</v>
      </c>
      <c r="H27" s="27">
        <v>0</v>
      </c>
      <c r="I27" s="27">
        <v>1569789</v>
      </c>
      <c r="J27" s="27">
        <v>0</v>
      </c>
      <c r="K27" s="27">
        <v>1019656</v>
      </c>
      <c r="L27" s="27">
        <v>0</v>
      </c>
      <c r="M27" s="27">
        <v>1019656</v>
      </c>
      <c r="N27" s="27">
        <v>1019656</v>
      </c>
      <c r="O27" s="27">
        <v>0</v>
      </c>
      <c r="P27" s="27">
        <v>0</v>
      </c>
      <c r="Q27" s="27">
        <v>1019656</v>
      </c>
      <c r="R27" s="27">
        <v>550133</v>
      </c>
      <c r="S27" s="27">
        <v>0</v>
      </c>
      <c r="T27" s="27">
        <v>0</v>
      </c>
      <c r="U27" s="29">
        <v>64.95</v>
      </c>
    </row>
    <row r="28" spans="1:21" ht="39" x14ac:dyDescent="0.25">
      <c r="A28" s="27" t="s">
        <v>73</v>
      </c>
      <c r="B28" s="28" t="s">
        <v>74</v>
      </c>
      <c r="C28" s="28" t="s">
        <v>51</v>
      </c>
      <c r="D28" s="27">
        <v>261631</v>
      </c>
      <c r="E28" s="27">
        <v>0</v>
      </c>
      <c r="F28" s="27">
        <v>0</v>
      </c>
      <c r="G28" s="27">
        <v>0</v>
      </c>
      <c r="H28" s="27">
        <v>0</v>
      </c>
      <c r="I28" s="27">
        <v>261631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261631</v>
      </c>
      <c r="S28" s="27">
        <v>0</v>
      </c>
      <c r="T28" s="27">
        <v>0</v>
      </c>
      <c r="U28" s="29">
        <v>0</v>
      </c>
    </row>
    <row r="29" spans="1:21" ht="39" x14ac:dyDescent="0.25">
      <c r="A29" s="27" t="s">
        <v>75</v>
      </c>
      <c r="B29" s="28" t="s">
        <v>76</v>
      </c>
      <c r="C29" s="28" t="s">
        <v>51</v>
      </c>
      <c r="D29" s="27">
        <v>112128</v>
      </c>
      <c r="E29" s="27">
        <v>0</v>
      </c>
      <c r="F29" s="27">
        <v>0</v>
      </c>
      <c r="G29" s="27">
        <v>0</v>
      </c>
      <c r="H29" s="27">
        <v>0</v>
      </c>
      <c r="I29" s="27">
        <v>112128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112128</v>
      </c>
      <c r="S29" s="27">
        <v>0</v>
      </c>
      <c r="T29" s="27">
        <v>0</v>
      </c>
      <c r="U29" s="29">
        <v>0</v>
      </c>
    </row>
    <row r="30" spans="1:21" x14ac:dyDescent="0.2">
      <c r="A30" s="24" t="s">
        <v>77</v>
      </c>
      <c r="B30" s="25" t="s">
        <v>78</v>
      </c>
      <c r="C30" s="24" t="s">
        <v>68</v>
      </c>
      <c r="D30" s="24">
        <v>35151600</v>
      </c>
      <c r="E30" s="24">
        <v>0</v>
      </c>
      <c r="F30" s="24">
        <v>0</v>
      </c>
      <c r="G30" s="24">
        <v>0</v>
      </c>
      <c r="H30" s="24">
        <v>0</v>
      </c>
      <c r="I30" s="24">
        <v>35151600</v>
      </c>
      <c r="J30" s="24">
        <v>3374544</v>
      </c>
      <c r="K30" s="24">
        <v>23621808</v>
      </c>
      <c r="L30" s="24">
        <v>3374544</v>
      </c>
      <c r="M30" s="24">
        <v>23621808</v>
      </c>
      <c r="N30" s="24">
        <v>20247264</v>
      </c>
      <c r="O30" s="24">
        <v>0</v>
      </c>
      <c r="P30" s="24">
        <v>3374544</v>
      </c>
      <c r="Q30" s="24">
        <v>20247264</v>
      </c>
      <c r="R30" s="24">
        <v>11529792</v>
      </c>
      <c r="S30" s="24">
        <v>0</v>
      </c>
      <c r="T30" s="24">
        <v>3374544</v>
      </c>
      <c r="U30" s="24">
        <v>67.2</v>
      </c>
    </row>
    <row r="31" spans="1:21" ht="39" x14ac:dyDescent="0.25">
      <c r="A31" s="27" t="s">
        <v>79</v>
      </c>
      <c r="B31" s="28" t="s">
        <v>80</v>
      </c>
      <c r="C31" s="28" t="s">
        <v>51</v>
      </c>
      <c r="D31" s="27">
        <v>29509985</v>
      </c>
      <c r="E31" s="27">
        <v>0</v>
      </c>
      <c r="F31" s="27">
        <v>0</v>
      </c>
      <c r="G31" s="27">
        <v>0</v>
      </c>
      <c r="H31" s="27">
        <v>0</v>
      </c>
      <c r="I31" s="27">
        <v>29509985</v>
      </c>
      <c r="J31" s="27">
        <v>3374544</v>
      </c>
      <c r="K31" s="27">
        <v>23621808</v>
      </c>
      <c r="L31" s="27">
        <v>3374544</v>
      </c>
      <c r="M31" s="27">
        <v>23621808</v>
      </c>
      <c r="N31" s="27">
        <v>20247264</v>
      </c>
      <c r="O31" s="27">
        <v>0</v>
      </c>
      <c r="P31" s="27">
        <v>3374544</v>
      </c>
      <c r="Q31" s="27">
        <v>20247264</v>
      </c>
      <c r="R31" s="27">
        <v>5888177</v>
      </c>
      <c r="S31" s="27">
        <v>0</v>
      </c>
      <c r="T31" s="27">
        <v>3374544</v>
      </c>
      <c r="U31" s="29">
        <v>80.05</v>
      </c>
    </row>
    <row r="32" spans="1:21" ht="39" x14ac:dyDescent="0.25">
      <c r="A32" s="27" t="s">
        <v>81</v>
      </c>
      <c r="B32" s="28" t="s">
        <v>82</v>
      </c>
      <c r="C32" s="28" t="s">
        <v>51</v>
      </c>
      <c r="D32" s="27">
        <v>4556689</v>
      </c>
      <c r="E32" s="27">
        <v>0</v>
      </c>
      <c r="F32" s="27">
        <v>0</v>
      </c>
      <c r="G32" s="27">
        <v>0</v>
      </c>
      <c r="H32" s="27">
        <v>0</v>
      </c>
      <c r="I32" s="27">
        <v>4556689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4556689</v>
      </c>
      <c r="S32" s="27">
        <v>0</v>
      </c>
      <c r="T32" s="27">
        <v>0</v>
      </c>
      <c r="U32" s="29">
        <v>0</v>
      </c>
    </row>
    <row r="33" spans="1:21" ht="39" x14ac:dyDescent="0.25">
      <c r="A33" s="27" t="s">
        <v>83</v>
      </c>
      <c r="B33" s="28" t="s">
        <v>84</v>
      </c>
      <c r="C33" s="28" t="s">
        <v>51</v>
      </c>
      <c r="D33" s="27">
        <v>759448</v>
      </c>
      <c r="E33" s="27">
        <v>0</v>
      </c>
      <c r="F33" s="27">
        <v>0</v>
      </c>
      <c r="G33" s="27">
        <v>0</v>
      </c>
      <c r="H33" s="27">
        <v>0</v>
      </c>
      <c r="I33" s="27">
        <v>759448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759448</v>
      </c>
      <c r="S33" s="27">
        <v>0</v>
      </c>
      <c r="T33" s="27">
        <v>0</v>
      </c>
      <c r="U33" s="29">
        <v>0</v>
      </c>
    </row>
    <row r="34" spans="1:21" ht="39" x14ac:dyDescent="0.25">
      <c r="A34" s="30" t="s">
        <v>85</v>
      </c>
      <c r="B34" s="31" t="s">
        <v>86</v>
      </c>
      <c r="C34" s="31" t="s">
        <v>51</v>
      </c>
      <c r="D34" s="30">
        <v>325478</v>
      </c>
      <c r="E34" s="30">
        <v>0</v>
      </c>
      <c r="F34" s="30">
        <v>0</v>
      </c>
      <c r="G34" s="30">
        <v>0</v>
      </c>
      <c r="H34" s="30">
        <v>0</v>
      </c>
      <c r="I34" s="30">
        <v>325478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325478</v>
      </c>
      <c r="S34" s="30">
        <v>0</v>
      </c>
      <c r="T34" s="30">
        <v>0</v>
      </c>
      <c r="U34" s="29">
        <v>0</v>
      </c>
    </row>
    <row r="35" spans="1:21" x14ac:dyDescent="0.2">
      <c r="A35" s="24" t="s">
        <v>87</v>
      </c>
      <c r="B35" s="25" t="s">
        <v>88</v>
      </c>
      <c r="C35" s="24" t="s">
        <v>36</v>
      </c>
      <c r="D35" s="24">
        <v>24820747902</v>
      </c>
      <c r="E35" s="24">
        <v>0</v>
      </c>
      <c r="F35" s="24">
        <v>0</v>
      </c>
      <c r="G35" s="24">
        <v>15300000</v>
      </c>
      <c r="H35" s="24">
        <v>450000000</v>
      </c>
      <c r="I35" s="24">
        <v>24386047902</v>
      </c>
      <c r="J35" s="24">
        <v>2098869709</v>
      </c>
      <c r="K35" s="24">
        <v>13571084414</v>
      </c>
      <c r="L35" s="24">
        <v>2097664660</v>
      </c>
      <c r="M35" s="24">
        <v>13569879365</v>
      </c>
      <c r="N35" s="24">
        <v>13377252648</v>
      </c>
      <c r="O35" s="24">
        <v>0</v>
      </c>
      <c r="P35" s="24">
        <v>2006419866</v>
      </c>
      <c r="Q35" s="24">
        <v>13377252648</v>
      </c>
      <c r="R35" s="24">
        <v>10814963488</v>
      </c>
      <c r="S35" s="24">
        <v>1205049</v>
      </c>
      <c r="T35" s="24">
        <v>192626717</v>
      </c>
      <c r="U35" s="24">
        <v>55.65</v>
      </c>
    </row>
    <row r="36" spans="1:21" x14ac:dyDescent="0.2">
      <c r="A36" s="24" t="s">
        <v>89</v>
      </c>
      <c r="B36" s="25" t="s">
        <v>88</v>
      </c>
      <c r="C36" s="24" t="s">
        <v>36</v>
      </c>
      <c r="D36" s="24">
        <v>23128083090</v>
      </c>
      <c r="E36" s="24">
        <v>0</v>
      </c>
      <c r="F36" s="24">
        <v>0</v>
      </c>
      <c r="G36" s="24">
        <v>0</v>
      </c>
      <c r="H36" s="24">
        <v>450000000</v>
      </c>
      <c r="I36" s="24">
        <v>22678083090</v>
      </c>
      <c r="J36" s="24">
        <v>1871267151</v>
      </c>
      <c r="K36" s="24">
        <v>12571400735</v>
      </c>
      <c r="L36" s="24">
        <v>1871267151</v>
      </c>
      <c r="M36" s="24">
        <v>12571400735</v>
      </c>
      <c r="N36" s="24">
        <v>12470018812</v>
      </c>
      <c r="O36" s="24">
        <v>0</v>
      </c>
      <c r="P36" s="24">
        <v>1871267151</v>
      </c>
      <c r="Q36" s="24">
        <v>12470018812</v>
      </c>
      <c r="R36" s="24">
        <v>10106682355</v>
      </c>
      <c r="S36" s="24">
        <v>0</v>
      </c>
      <c r="T36" s="24">
        <v>101381923</v>
      </c>
      <c r="U36" s="24">
        <v>55.43</v>
      </c>
    </row>
    <row r="37" spans="1:21" ht="39" x14ac:dyDescent="0.25">
      <c r="A37" s="30" t="s">
        <v>90</v>
      </c>
      <c r="B37" s="31" t="s">
        <v>91</v>
      </c>
      <c r="C37" s="31" t="s">
        <v>51</v>
      </c>
      <c r="D37" s="30">
        <v>12115889901</v>
      </c>
      <c r="E37" s="30">
        <v>0</v>
      </c>
      <c r="F37" s="30">
        <v>0</v>
      </c>
      <c r="G37" s="30">
        <v>0</v>
      </c>
      <c r="H37" s="30">
        <v>450000000</v>
      </c>
      <c r="I37" s="30">
        <v>11665889901</v>
      </c>
      <c r="J37" s="30">
        <v>905414736</v>
      </c>
      <c r="K37" s="30">
        <v>6170350966</v>
      </c>
      <c r="L37" s="30">
        <v>905414736</v>
      </c>
      <c r="M37" s="30">
        <v>6170350966</v>
      </c>
      <c r="N37" s="30">
        <v>6068969043</v>
      </c>
      <c r="O37" s="30">
        <v>0</v>
      </c>
      <c r="P37" s="30">
        <v>905414736</v>
      </c>
      <c r="Q37" s="30">
        <v>6068969043</v>
      </c>
      <c r="R37" s="30">
        <v>5495538935</v>
      </c>
      <c r="S37" s="30">
        <v>0</v>
      </c>
      <c r="T37" s="30">
        <v>101381923</v>
      </c>
      <c r="U37" s="29">
        <v>52.89</v>
      </c>
    </row>
    <row r="38" spans="1:21" ht="39" x14ac:dyDescent="0.25">
      <c r="A38" s="27" t="s">
        <v>92</v>
      </c>
      <c r="B38" s="28" t="s">
        <v>93</v>
      </c>
      <c r="C38" s="28" t="s">
        <v>51</v>
      </c>
      <c r="D38" s="27">
        <v>1870835941</v>
      </c>
      <c r="E38" s="27">
        <v>0</v>
      </c>
      <c r="F38" s="27">
        <v>0</v>
      </c>
      <c r="G38" s="27">
        <v>0</v>
      </c>
      <c r="H38" s="27">
        <v>0</v>
      </c>
      <c r="I38" s="27">
        <v>1870835941</v>
      </c>
      <c r="J38" s="27">
        <v>147181926</v>
      </c>
      <c r="K38" s="27">
        <v>910752843</v>
      </c>
      <c r="L38" s="27">
        <v>147181926</v>
      </c>
      <c r="M38" s="27">
        <v>910752843</v>
      </c>
      <c r="N38" s="27">
        <v>910752843</v>
      </c>
      <c r="O38" s="27">
        <v>0</v>
      </c>
      <c r="P38" s="27">
        <v>147181926</v>
      </c>
      <c r="Q38" s="27">
        <v>910752843</v>
      </c>
      <c r="R38" s="27">
        <v>960083098</v>
      </c>
      <c r="S38" s="27">
        <v>0</v>
      </c>
      <c r="T38" s="27">
        <v>0</v>
      </c>
      <c r="U38" s="29">
        <v>48.68</v>
      </c>
    </row>
    <row r="39" spans="1:21" ht="39" x14ac:dyDescent="0.25">
      <c r="A39" s="30" t="s">
        <v>94</v>
      </c>
      <c r="B39" s="31" t="s">
        <v>95</v>
      </c>
      <c r="C39" s="31" t="s">
        <v>51</v>
      </c>
      <c r="D39" s="30">
        <v>311805990</v>
      </c>
      <c r="E39" s="30">
        <v>0</v>
      </c>
      <c r="F39" s="30">
        <v>0</v>
      </c>
      <c r="G39" s="30">
        <v>0</v>
      </c>
      <c r="H39" s="30">
        <v>0</v>
      </c>
      <c r="I39" s="30">
        <v>311805990</v>
      </c>
      <c r="J39" s="30">
        <v>25992176</v>
      </c>
      <c r="K39" s="30">
        <v>164789343</v>
      </c>
      <c r="L39" s="30">
        <v>25992176</v>
      </c>
      <c r="M39" s="30">
        <v>164789343</v>
      </c>
      <c r="N39" s="30">
        <v>164789343</v>
      </c>
      <c r="O39" s="30">
        <v>0</v>
      </c>
      <c r="P39" s="30">
        <v>25992176</v>
      </c>
      <c r="Q39" s="30">
        <v>164789343</v>
      </c>
      <c r="R39" s="30">
        <v>147016647</v>
      </c>
      <c r="S39" s="30">
        <v>0</v>
      </c>
      <c r="T39" s="30">
        <v>0</v>
      </c>
      <c r="U39" s="29">
        <v>52.85</v>
      </c>
    </row>
    <row r="40" spans="1:21" ht="39" x14ac:dyDescent="0.25">
      <c r="A40" s="27" t="s">
        <v>96</v>
      </c>
      <c r="B40" s="28" t="s">
        <v>97</v>
      </c>
      <c r="C40" s="28" t="s">
        <v>51</v>
      </c>
      <c r="D40" s="27">
        <v>133631139</v>
      </c>
      <c r="E40" s="27">
        <v>0</v>
      </c>
      <c r="F40" s="27">
        <v>0</v>
      </c>
      <c r="G40" s="27">
        <v>0</v>
      </c>
      <c r="H40" s="27">
        <v>0</v>
      </c>
      <c r="I40" s="27">
        <v>133631139</v>
      </c>
      <c r="J40" s="27">
        <v>6637889</v>
      </c>
      <c r="K40" s="27">
        <v>44809288</v>
      </c>
      <c r="L40" s="27">
        <v>6637889</v>
      </c>
      <c r="M40" s="27">
        <v>44809288</v>
      </c>
      <c r="N40" s="27">
        <v>44809288</v>
      </c>
      <c r="O40" s="27">
        <v>0</v>
      </c>
      <c r="P40" s="27">
        <v>6637889</v>
      </c>
      <c r="Q40" s="27">
        <v>44809288</v>
      </c>
      <c r="R40" s="27">
        <v>88821851</v>
      </c>
      <c r="S40" s="27">
        <v>0</v>
      </c>
      <c r="T40" s="27">
        <v>0</v>
      </c>
      <c r="U40" s="29">
        <v>33.53</v>
      </c>
    </row>
    <row r="41" spans="1:21" ht="39" x14ac:dyDescent="0.25">
      <c r="A41" s="27" t="s">
        <v>98</v>
      </c>
      <c r="B41" s="28" t="s">
        <v>99</v>
      </c>
      <c r="C41" s="28" t="s">
        <v>51</v>
      </c>
      <c r="D41" s="27">
        <v>7300278619</v>
      </c>
      <c r="E41" s="27">
        <v>0</v>
      </c>
      <c r="F41" s="27">
        <v>0</v>
      </c>
      <c r="G41" s="27">
        <v>0</v>
      </c>
      <c r="H41" s="27">
        <v>0</v>
      </c>
      <c r="I41" s="27">
        <v>7300278619</v>
      </c>
      <c r="J41" s="27">
        <v>717227025</v>
      </c>
      <c r="K41" s="27">
        <v>4794050061</v>
      </c>
      <c r="L41" s="27">
        <v>717227025</v>
      </c>
      <c r="M41" s="27">
        <v>4794050061</v>
      </c>
      <c r="N41" s="27">
        <v>4794050061</v>
      </c>
      <c r="O41" s="27">
        <v>0</v>
      </c>
      <c r="P41" s="27">
        <v>717227025</v>
      </c>
      <c r="Q41" s="27">
        <v>4794050061</v>
      </c>
      <c r="R41" s="27">
        <v>2506228558</v>
      </c>
      <c r="S41" s="27">
        <v>0</v>
      </c>
      <c r="T41" s="27">
        <v>0</v>
      </c>
      <c r="U41" s="29">
        <v>65.67</v>
      </c>
    </row>
    <row r="42" spans="1:21" ht="39" x14ac:dyDescent="0.25">
      <c r="A42" s="30" t="s">
        <v>100</v>
      </c>
      <c r="B42" s="31" t="s">
        <v>101</v>
      </c>
      <c r="C42" s="31" t="s">
        <v>51</v>
      </c>
      <c r="D42" s="30">
        <v>1127248904</v>
      </c>
      <c r="E42" s="30">
        <v>0</v>
      </c>
      <c r="F42" s="30">
        <v>0</v>
      </c>
      <c r="G42" s="30">
        <v>0</v>
      </c>
      <c r="H42" s="30">
        <v>0</v>
      </c>
      <c r="I42" s="30">
        <v>1127248904</v>
      </c>
      <c r="J42" s="30">
        <v>42439413</v>
      </c>
      <c r="K42" s="30">
        <v>236410505</v>
      </c>
      <c r="L42" s="30">
        <v>42439413</v>
      </c>
      <c r="M42" s="30">
        <v>236410505</v>
      </c>
      <c r="N42" s="30">
        <v>236410505</v>
      </c>
      <c r="O42" s="30">
        <v>0</v>
      </c>
      <c r="P42" s="30">
        <v>42439413</v>
      </c>
      <c r="Q42" s="30">
        <v>236410505</v>
      </c>
      <c r="R42" s="30">
        <v>890838399</v>
      </c>
      <c r="S42" s="30">
        <v>0</v>
      </c>
      <c r="T42" s="30">
        <v>0</v>
      </c>
      <c r="U42" s="29">
        <v>20.97</v>
      </c>
    </row>
    <row r="43" spans="1:21" ht="39" x14ac:dyDescent="0.25">
      <c r="A43" s="27" t="s">
        <v>102</v>
      </c>
      <c r="B43" s="28" t="s">
        <v>103</v>
      </c>
      <c r="C43" s="28" t="s">
        <v>51</v>
      </c>
      <c r="D43" s="27">
        <v>187874817</v>
      </c>
      <c r="E43" s="27">
        <v>0</v>
      </c>
      <c r="F43" s="27">
        <v>0</v>
      </c>
      <c r="G43" s="27">
        <v>0</v>
      </c>
      <c r="H43" s="27">
        <v>0</v>
      </c>
      <c r="I43" s="27">
        <v>187874817</v>
      </c>
      <c r="J43" s="27">
        <v>16196526</v>
      </c>
      <c r="K43" s="27">
        <v>187874817</v>
      </c>
      <c r="L43" s="27">
        <v>16196526</v>
      </c>
      <c r="M43" s="27">
        <v>187874817</v>
      </c>
      <c r="N43" s="27">
        <v>187874817</v>
      </c>
      <c r="O43" s="27">
        <v>0</v>
      </c>
      <c r="P43" s="27">
        <v>16196526</v>
      </c>
      <c r="Q43" s="27">
        <v>187874817</v>
      </c>
      <c r="R43" s="27">
        <v>0</v>
      </c>
      <c r="S43" s="27">
        <v>0</v>
      </c>
      <c r="T43" s="27">
        <v>0</v>
      </c>
      <c r="U43" s="29">
        <v>100</v>
      </c>
    </row>
    <row r="44" spans="1:21" ht="39" x14ac:dyDescent="0.25">
      <c r="A44" s="27" t="s">
        <v>104</v>
      </c>
      <c r="B44" s="28" t="s">
        <v>105</v>
      </c>
      <c r="C44" s="28" t="s">
        <v>51</v>
      </c>
      <c r="D44" s="27">
        <v>80517779</v>
      </c>
      <c r="E44" s="27">
        <v>0</v>
      </c>
      <c r="F44" s="27">
        <v>0</v>
      </c>
      <c r="G44" s="27">
        <v>0</v>
      </c>
      <c r="H44" s="27">
        <v>0</v>
      </c>
      <c r="I44" s="27">
        <v>80517779</v>
      </c>
      <c r="J44" s="27">
        <v>10177460</v>
      </c>
      <c r="K44" s="27">
        <v>62362912</v>
      </c>
      <c r="L44" s="27">
        <v>10177460</v>
      </c>
      <c r="M44" s="27">
        <v>62362912</v>
      </c>
      <c r="N44" s="27">
        <v>62362912</v>
      </c>
      <c r="O44" s="27">
        <v>0</v>
      </c>
      <c r="P44" s="27">
        <v>10177460</v>
      </c>
      <c r="Q44" s="27">
        <v>62362912</v>
      </c>
      <c r="R44" s="27">
        <v>18154867</v>
      </c>
      <c r="S44" s="27">
        <v>0</v>
      </c>
      <c r="T44" s="27">
        <v>0</v>
      </c>
      <c r="U44" s="29">
        <v>77.45</v>
      </c>
    </row>
    <row r="45" spans="1:21" ht="39" x14ac:dyDescent="0.25">
      <c r="A45" s="30" t="s">
        <v>106</v>
      </c>
      <c r="B45" s="31" t="s">
        <v>107</v>
      </c>
      <c r="C45" s="31" t="s">
        <v>51</v>
      </c>
      <c r="D45" s="30">
        <v>0</v>
      </c>
      <c r="E45" s="30">
        <v>0</v>
      </c>
      <c r="F45" s="30">
        <v>0</v>
      </c>
      <c r="G45" s="30">
        <v>15300000</v>
      </c>
      <c r="H45" s="30">
        <v>0</v>
      </c>
      <c r="I45" s="30">
        <v>15300000</v>
      </c>
      <c r="J45" s="30">
        <v>0</v>
      </c>
      <c r="K45" s="30">
        <v>13926151</v>
      </c>
      <c r="L45" s="30">
        <v>0</v>
      </c>
      <c r="M45" s="30">
        <v>13926151</v>
      </c>
      <c r="N45" s="30">
        <v>13926151</v>
      </c>
      <c r="O45" s="30">
        <v>0</v>
      </c>
      <c r="P45" s="30">
        <v>0</v>
      </c>
      <c r="Q45" s="30">
        <v>13926151</v>
      </c>
      <c r="R45" s="30">
        <v>1373849</v>
      </c>
      <c r="S45" s="30">
        <v>0</v>
      </c>
      <c r="T45" s="30">
        <v>0</v>
      </c>
      <c r="U45" s="29">
        <v>91.02</v>
      </c>
    </row>
    <row r="46" spans="1:21" ht="26.25" x14ac:dyDescent="0.25">
      <c r="A46" s="30" t="s">
        <v>108</v>
      </c>
      <c r="B46" s="31" t="s">
        <v>107</v>
      </c>
      <c r="C46" s="31" t="s">
        <v>109</v>
      </c>
      <c r="D46" s="30">
        <v>1692664812</v>
      </c>
      <c r="E46" s="30">
        <v>0</v>
      </c>
      <c r="F46" s="30">
        <v>0</v>
      </c>
      <c r="G46" s="30">
        <v>0</v>
      </c>
      <c r="H46" s="30">
        <v>0</v>
      </c>
      <c r="I46" s="30">
        <v>1692664812</v>
      </c>
      <c r="J46" s="30">
        <v>227602558</v>
      </c>
      <c r="K46" s="30">
        <v>985757528</v>
      </c>
      <c r="L46" s="30">
        <v>226397509</v>
      </c>
      <c r="M46" s="30">
        <v>984552479</v>
      </c>
      <c r="N46" s="30">
        <v>893307685</v>
      </c>
      <c r="O46" s="30">
        <v>0</v>
      </c>
      <c r="P46" s="30">
        <v>135152715</v>
      </c>
      <c r="Q46" s="30">
        <v>893307685</v>
      </c>
      <c r="R46" s="30">
        <v>706907284</v>
      </c>
      <c r="S46" s="30">
        <v>1205049</v>
      </c>
      <c r="T46" s="30">
        <v>91244794</v>
      </c>
      <c r="U46" s="29">
        <v>58.24</v>
      </c>
    </row>
    <row r="47" spans="1:21" x14ac:dyDescent="0.2">
      <c r="A47" s="24" t="s">
        <v>110</v>
      </c>
      <c r="B47" s="25" t="s">
        <v>111</v>
      </c>
      <c r="C47" s="24" t="s">
        <v>36</v>
      </c>
      <c r="D47" s="24">
        <v>2036942964</v>
      </c>
      <c r="E47" s="24">
        <v>0</v>
      </c>
      <c r="F47" s="24">
        <v>0</v>
      </c>
      <c r="G47" s="24">
        <v>0</v>
      </c>
      <c r="H47" s="24">
        <v>0</v>
      </c>
      <c r="I47" s="24">
        <v>2036942964</v>
      </c>
      <c r="J47" s="24">
        <v>22279887</v>
      </c>
      <c r="K47" s="24">
        <v>1052718358</v>
      </c>
      <c r="L47" s="24">
        <v>22279887</v>
      </c>
      <c r="M47" s="24">
        <v>1052718358</v>
      </c>
      <c r="N47" s="24">
        <v>969065805</v>
      </c>
      <c r="O47" s="24">
        <v>0</v>
      </c>
      <c r="P47" s="24">
        <v>14948142</v>
      </c>
      <c r="Q47" s="24">
        <v>969065805</v>
      </c>
      <c r="R47" s="24">
        <v>984224606</v>
      </c>
      <c r="S47" s="24">
        <v>0</v>
      </c>
      <c r="T47" s="24">
        <v>83652553</v>
      </c>
      <c r="U47" s="24">
        <v>51.68</v>
      </c>
    </row>
    <row r="48" spans="1:21" x14ac:dyDescent="0.2">
      <c r="A48" s="24" t="s">
        <v>112</v>
      </c>
      <c r="B48" s="25" t="s">
        <v>113</v>
      </c>
      <c r="C48" s="24" t="s">
        <v>36</v>
      </c>
      <c r="D48" s="24">
        <v>1934823106</v>
      </c>
      <c r="E48" s="24">
        <v>0</v>
      </c>
      <c r="F48" s="24">
        <v>0</v>
      </c>
      <c r="G48" s="24">
        <v>0</v>
      </c>
      <c r="H48" s="24">
        <v>0</v>
      </c>
      <c r="I48" s="24">
        <v>1934823106</v>
      </c>
      <c r="J48" s="24">
        <v>10134597</v>
      </c>
      <c r="K48" s="24">
        <v>966180086</v>
      </c>
      <c r="L48" s="24">
        <v>10134597</v>
      </c>
      <c r="M48" s="24">
        <v>966180086</v>
      </c>
      <c r="N48" s="24">
        <v>882527533</v>
      </c>
      <c r="O48" s="24">
        <v>0</v>
      </c>
      <c r="P48" s="24">
        <v>2802852</v>
      </c>
      <c r="Q48" s="24">
        <v>882527533</v>
      </c>
      <c r="R48" s="24">
        <v>968643020</v>
      </c>
      <c r="S48" s="24">
        <v>0</v>
      </c>
      <c r="T48" s="24">
        <v>83652553</v>
      </c>
      <c r="U48" s="24">
        <v>49.94</v>
      </c>
    </row>
    <row r="49" spans="1:21" ht="39" x14ac:dyDescent="0.25">
      <c r="A49" s="27" t="s">
        <v>114</v>
      </c>
      <c r="B49" s="28" t="s">
        <v>115</v>
      </c>
      <c r="C49" s="28" t="s">
        <v>51</v>
      </c>
      <c r="D49" s="27">
        <v>994823811</v>
      </c>
      <c r="E49" s="27">
        <v>0</v>
      </c>
      <c r="F49" s="27">
        <v>0</v>
      </c>
      <c r="G49" s="27">
        <v>0</v>
      </c>
      <c r="H49" s="27">
        <v>0</v>
      </c>
      <c r="I49" s="27">
        <v>994823811</v>
      </c>
      <c r="J49" s="27">
        <v>7331745</v>
      </c>
      <c r="K49" s="27">
        <v>505720355</v>
      </c>
      <c r="L49" s="27">
        <v>7331745</v>
      </c>
      <c r="M49" s="27">
        <v>505720355</v>
      </c>
      <c r="N49" s="27">
        <v>422067802</v>
      </c>
      <c r="O49" s="27">
        <v>0</v>
      </c>
      <c r="P49" s="27">
        <v>0</v>
      </c>
      <c r="Q49" s="27">
        <v>422067802</v>
      </c>
      <c r="R49" s="27">
        <v>489103456</v>
      </c>
      <c r="S49" s="27">
        <v>0</v>
      </c>
      <c r="T49" s="27">
        <v>83652553</v>
      </c>
      <c r="U49" s="29">
        <v>50.84</v>
      </c>
    </row>
    <row r="50" spans="1:21" ht="39" x14ac:dyDescent="0.25">
      <c r="A50" s="27" t="s">
        <v>116</v>
      </c>
      <c r="B50" s="28" t="s">
        <v>117</v>
      </c>
      <c r="C50" s="28" t="s">
        <v>51</v>
      </c>
      <c r="D50" s="27">
        <v>153612500</v>
      </c>
      <c r="E50" s="27">
        <v>0</v>
      </c>
      <c r="F50" s="27">
        <v>0</v>
      </c>
      <c r="G50" s="27">
        <v>0</v>
      </c>
      <c r="H50" s="27">
        <v>0</v>
      </c>
      <c r="I50" s="27">
        <v>153612500</v>
      </c>
      <c r="J50" s="27">
        <v>0</v>
      </c>
      <c r="K50" s="27">
        <v>75442336</v>
      </c>
      <c r="L50" s="27">
        <v>0</v>
      </c>
      <c r="M50" s="27">
        <v>75442336</v>
      </c>
      <c r="N50" s="27">
        <v>75442336</v>
      </c>
      <c r="O50" s="27">
        <v>0</v>
      </c>
      <c r="P50" s="27">
        <v>0</v>
      </c>
      <c r="Q50" s="27">
        <v>75442336</v>
      </c>
      <c r="R50" s="27">
        <v>78170164</v>
      </c>
      <c r="S50" s="27">
        <v>0</v>
      </c>
      <c r="T50" s="27">
        <v>0</v>
      </c>
      <c r="U50" s="29">
        <v>49.11</v>
      </c>
    </row>
    <row r="51" spans="1:21" ht="39" x14ac:dyDescent="0.25">
      <c r="A51" s="27" t="s">
        <v>118</v>
      </c>
      <c r="B51" s="28" t="s">
        <v>119</v>
      </c>
      <c r="C51" s="28" t="s">
        <v>51</v>
      </c>
      <c r="D51" s="27">
        <v>25602083</v>
      </c>
      <c r="E51" s="27">
        <v>0</v>
      </c>
      <c r="F51" s="27">
        <v>0</v>
      </c>
      <c r="G51" s="27">
        <v>0</v>
      </c>
      <c r="H51" s="27">
        <v>0</v>
      </c>
      <c r="I51" s="27">
        <v>25602083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25602083</v>
      </c>
      <c r="S51" s="27">
        <v>0</v>
      </c>
      <c r="T51" s="27">
        <v>0</v>
      </c>
      <c r="U51" s="29">
        <v>0</v>
      </c>
    </row>
    <row r="52" spans="1:21" ht="39" x14ac:dyDescent="0.25">
      <c r="A52" s="27" t="s">
        <v>120</v>
      </c>
      <c r="B52" s="28" t="s">
        <v>121</v>
      </c>
      <c r="C52" s="28" t="s">
        <v>51</v>
      </c>
      <c r="D52" s="27">
        <v>10972321</v>
      </c>
      <c r="E52" s="27">
        <v>0</v>
      </c>
      <c r="F52" s="27">
        <v>0</v>
      </c>
      <c r="G52" s="27">
        <v>0</v>
      </c>
      <c r="H52" s="27">
        <v>0</v>
      </c>
      <c r="I52" s="27">
        <v>10972321</v>
      </c>
      <c r="J52" s="27">
        <v>0</v>
      </c>
      <c r="K52" s="27">
        <v>3819880</v>
      </c>
      <c r="L52" s="27">
        <v>0</v>
      </c>
      <c r="M52" s="27">
        <v>3819880</v>
      </c>
      <c r="N52" s="27">
        <v>3819880</v>
      </c>
      <c r="O52" s="27">
        <v>0</v>
      </c>
      <c r="P52" s="27">
        <v>0</v>
      </c>
      <c r="Q52" s="27">
        <v>3819880</v>
      </c>
      <c r="R52" s="27">
        <v>7152441</v>
      </c>
      <c r="S52" s="27">
        <v>0</v>
      </c>
      <c r="T52" s="27">
        <v>0</v>
      </c>
      <c r="U52" s="29">
        <v>34.81</v>
      </c>
    </row>
    <row r="53" spans="1:21" ht="39" x14ac:dyDescent="0.25">
      <c r="A53" s="27" t="s">
        <v>122</v>
      </c>
      <c r="B53" s="28" t="s">
        <v>123</v>
      </c>
      <c r="C53" s="28" t="s">
        <v>51</v>
      </c>
      <c r="D53" s="27">
        <v>629472131</v>
      </c>
      <c r="E53" s="27">
        <v>0</v>
      </c>
      <c r="F53" s="27">
        <v>0</v>
      </c>
      <c r="G53" s="27">
        <v>0</v>
      </c>
      <c r="H53" s="27">
        <v>0</v>
      </c>
      <c r="I53" s="27">
        <v>629472131</v>
      </c>
      <c r="J53" s="27">
        <v>2802852</v>
      </c>
      <c r="K53" s="27">
        <v>341601798</v>
      </c>
      <c r="L53" s="27">
        <v>2802852</v>
      </c>
      <c r="M53" s="27">
        <v>341601798</v>
      </c>
      <c r="N53" s="27">
        <v>341601798</v>
      </c>
      <c r="O53" s="27">
        <v>0</v>
      </c>
      <c r="P53" s="27">
        <v>2802852</v>
      </c>
      <c r="Q53" s="27">
        <v>341601798</v>
      </c>
      <c r="R53" s="27">
        <v>287870333</v>
      </c>
      <c r="S53" s="27">
        <v>0</v>
      </c>
      <c r="T53" s="27">
        <v>0</v>
      </c>
      <c r="U53" s="29">
        <v>54.27</v>
      </c>
    </row>
    <row r="54" spans="1:21" ht="39" x14ac:dyDescent="0.25">
      <c r="A54" s="30" t="s">
        <v>124</v>
      </c>
      <c r="B54" s="31" t="s">
        <v>125</v>
      </c>
      <c r="C54" s="31" t="s">
        <v>51</v>
      </c>
      <c r="D54" s="30">
        <v>97197903</v>
      </c>
      <c r="E54" s="30">
        <v>0</v>
      </c>
      <c r="F54" s="30">
        <v>0</v>
      </c>
      <c r="G54" s="30">
        <v>0</v>
      </c>
      <c r="H54" s="30">
        <v>0</v>
      </c>
      <c r="I54" s="30">
        <v>97197903</v>
      </c>
      <c r="J54" s="30">
        <v>0</v>
      </c>
      <c r="K54" s="30">
        <v>18307337</v>
      </c>
      <c r="L54" s="30">
        <v>0</v>
      </c>
      <c r="M54" s="30">
        <v>18307337</v>
      </c>
      <c r="N54" s="30">
        <v>18307337</v>
      </c>
      <c r="O54" s="30">
        <v>0</v>
      </c>
      <c r="P54" s="30">
        <v>0</v>
      </c>
      <c r="Q54" s="30">
        <v>18307337</v>
      </c>
      <c r="R54" s="30">
        <v>78890566</v>
      </c>
      <c r="S54" s="30">
        <v>0</v>
      </c>
      <c r="T54" s="30">
        <v>0</v>
      </c>
      <c r="U54" s="29">
        <v>18.84</v>
      </c>
    </row>
    <row r="55" spans="1:21" ht="39" x14ac:dyDescent="0.25">
      <c r="A55" s="30" t="s">
        <v>126</v>
      </c>
      <c r="B55" s="31" t="s">
        <v>127</v>
      </c>
      <c r="C55" s="31" t="s">
        <v>51</v>
      </c>
      <c r="D55" s="30">
        <v>16199650</v>
      </c>
      <c r="E55" s="30">
        <v>0</v>
      </c>
      <c r="F55" s="30">
        <v>0</v>
      </c>
      <c r="G55" s="30">
        <v>0</v>
      </c>
      <c r="H55" s="30">
        <v>0</v>
      </c>
      <c r="I55" s="30">
        <v>16199650</v>
      </c>
      <c r="J55" s="30">
        <v>0</v>
      </c>
      <c r="K55" s="30">
        <v>16199650</v>
      </c>
      <c r="L55" s="30">
        <v>0</v>
      </c>
      <c r="M55" s="30">
        <v>16199650</v>
      </c>
      <c r="N55" s="30">
        <v>16199650</v>
      </c>
      <c r="O55" s="30">
        <v>0</v>
      </c>
      <c r="P55" s="30">
        <v>0</v>
      </c>
      <c r="Q55" s="30">
        <v>16199650</v>
      </c>
      <c r="R55" s="30">
        <v>0</v>
      </c>
      <c r="S55" s="30">
        <v>0</v>
      </c>
      <c r="T55" s="30">
        <v>0</v>
      </c>
      <c r="U55" s="29">
        <v>100</v>
      </c>
    </row>
    <row r="56" spans="1:21" ht="39" x14ac:dyDescent="0.25">
      <c r="A56" s="30" t="s">
        <v>128</v>
      </c>
      <c r="B56" s="31" t="s">
        <v>129</v>
      </c>
      <c r="C56" s="31" t="s">
        <v>51</v>
      </c>
      <c r="D56" s="30">
        <v>6942707</v>
      </c>
      <c r="E56" s="30">
        <v>0</v>
      </c>
      <c r="F56" s="30">
        <v>0</v>
      </c>
      <c r="G56" s="30">
        <v>0</v>
      </c>
      <c r="H56" s="30">
        <v>0</v>
      </c>
      <c r="I56" s="30">
        <v>6942707</v>
      </c>
      <c r="J56" s="30">
        <v>0</v>
      </c>
      <c r="K56" s="30">
        <v>5088730</v>
      </c>
      <c r="L56" s="30">
        <v>0</v>
      </c>
      <c r="M56" s="30">
        <v>5088730</v>
      </c>
      <c r="N56" s="30">
        <v>5088730</v>
      </c>
      <c r="O56" s="30">
        <v>0</v>
      </c>
      <c r="P56" s="30">
        <v>0</v>
      </c>
      <c r="Q56" s="30">
        <v>5088730</v>
      </c>
      <c r="R56" s="30">
        <v>1853977</v>
      </c>
      <c r="S56" s="30">
        <v>0</v>
      </c>
      <c r="T56" s="30">
        <v>0</v>
      </c>
      <c r="U56" s="29">
        <v>73.3</v>
      </c>
    </row>
    <row r="57" spans="1:21" ht="26.25" x14ac:dyDescent="0.25">
      <c r="A57" s="27" t="s">
        <v>130</v>
      </c>
      <c r="B57" s="28" t="s">
        <v>131</v>
      </c>
      <c r="C57" s="28" t="s">
        <v>109</v>
      </c>
      <c r="D57" s="27">
        <v>102119858</v>
      </c>
      <c r="E57" s="27">
        <v>0</v>
      </c>
      <c r="F57" s="27">
        <v>0</v>
      </c>
      <c r="G57" s="27">
        <v>0</v>
      </c>
      <c r="H57" s="27">
        <v>0</v>
      </c>
      <c r="I57" s="27">
        <v>102119858</v>
      </c>
      <c r="J57" s="27">
        <v>12145290</v>
      </c>
      <c r="K57" s="27">
        <v>86538272</v>
      </c>
      <c r="L57" s="27">
        <v>12145290</v>
      </c>
      <c r="M57" s="27">
        <v>86538272</v>
      </c>
      <c r="N57" s="27">
        <v>86538272</v>
      </c>
      <c r="O57" s="27">
        <v>0</v>
      </c>
      <c r="P57" s="27">
        <v>12145290</v>
      </c>
      <c r="Q57" s="27">
        <v>86538272</v>
      </c>
      <c r="R57" s="27">
        <v>15581586</v>
      </c>
      <c r="S57" s="27">
        <v>0</v>
      </c>
      <c r="T57" s="27">
        <v>0</v>
      </c>
      <c r="U57" s="29">
        <v>84.74</v>
      </c>
    </row>
    <row r="58" spans="1:21" x14ac:dyDescent="0.2">
      <c r="A58" s="24" t="s">
        <v>132</v>
      </c>
      <c r="B58" s="25" t="s">
        <v>133</v>
      </c>
      <c r="C58" s="24" t="s">
        <v>36</v>
      </c>
      <c r="D58" s="24">
        <v>659633510</v>
      </c>
      <c r="E58" s="24">
        <v>0</v>
      </c>
      <c r="F58" s="24">
        <v>0</v>
      </c>
      <c r="G58" s="24">
        <v>0</v>
      </c>
      <c r="H58" s="24">
        <v>0</v>
      </c>
      <c r="I58" s="24">
        <v>659633510</v>
      </c>
      <c r="J58" s="24">
        <v>100108131</v>
      </c>
      <c r="K58" s="24">
        <v>375907370</v>
      </c>
      <c r="L58" s="24">
        <v>100108131</v>
      </c>
      <c r="M58" s="24">
        <v>375907370</v>
      </c>
      <c r="N58" s="24">
        <v>375907370</v>
      </c>
      <c r="O58" s="24">
        <v>0</v>
      </c>
      <c r="P58" s="24">
        <v>100108131</v>
      </c>
      <c r="Q58" s="24">
        <v>375907370</v>
      </c>
      <c r="R58" s="24">
        <v>283726140</v>
      </c>
      <c r="S58" s="24">
        <v>0</v>
      </c>
      <c r="T58" s="24">
        <v>0</v>
      </c>
      <c r="U58" s="24">
        <v>56.99</v>
      </c>
    </row>
    <row r="59" spans="1:21" x14ac:dyDescent="0.2">
      <c r="A59" s="24" t="s">
        <v>134</v>
      </c>
      <c r="B59" s="25" t="s">
        <v>133</v>
      </c>
      <c r="C59" s="24" t="s">
        <v>36</v>
      </c>
      <c r="D59" s="24">
        <v>651990692</v>
      </c>
      <c r="E59" s="24">
        <v>0</v>
      </c>
      <c r="F59" s="24">
        <v>0</v>
      </c>
      <c r="G59" s="24">
        <v>0</v>
      </c>
      <c r="H59" s="24">
        <v>0</v>
      </c>
      <c r="I59" s="24">
        <v>651990692</v>
      </c>
      <c r="J59" s="24">
        <v>100108131</v>
      </c>
      <c r="K59" s="24">
        <v>368264552</v>
      </c>
      <c r="L59" s="24">
        <v>100108131</v>
      </c>
      <c r="M59" s="24">
        <v>368264552</v>
      </c>
      <c r="N59" s="24">
        <v>368264552</v>
      </c>
      <c r="O59" s="24">
        <v>0</v>
      </c>
      <c r="P59" s="24">
        <v>100108131</v>
      </c>
      <c r="Q59" s="24">
        <v>368264552</v>
      </c>
      <c r="R59" s="24">
        <v>283726140</v>
      </c>
      <c r="S59" s="24">
        <v>0</v>
      </c>
      <c r="T59" s="24">
        <v>0</v>
      </c>
      <c r="U59" s="24">
        <v>56.48</v>
      </c>
    </row>
    <row r="60" spans="1:21" ht="39" x14ac:dyDescent="0.25">
      <c r="A60" s="30" t="s">
        <v>135</v>
      </c>
      <c r="B60" s="31" t="s">
        <v>136</v>
      </c>
      <c r="C60" s="31" t="s">
        <v>51</v>
      </c>
      <c r="D60" s="30">
        <v>334425418</v>
      </c>
      <c r="E60" s="30">
        <v>0</v>
      </c>
      <c r="F60" s="30">
        <v>0</v>
      </c>
      <c r="G60" s="30">
        <v>0</v>
      </c>
      <c r="H60" s="30">
        <v>0</v>
      </c>
      <c r="I60" s="30">
        <v>334425418</v>
      </c>
      <c r="J60" s="30">
        <v>56681983</v>
      </c>
      <c r="K60" s="30">
        <v>167341381</v>
      </c>
      <c r="L60" s="30">
        <v>56681983</v>
      </c>
      <c r="M60" s="30">
        <v>167341381</v>
      </c>
      <c r="N60" s="30">
        <v>167341381</v>
      </c>
      <c r="O60" s="30">
        <v>0</v>
      </c>
      <c r="P60" s="30">
        <v>56681983</v>
      </c>
      <c r="Q60" s="30">
        <v>167341381</v>
      </c>
      <c r="R60" s="30">
        <v>167084037</v>
      </c>
      <c r="S60" s="30">
        <v>0</v>
      </c>
      <c r="T60" s="30">
        <v>0</v>
      </c>
      <c r="U60" s="29">
        <v>50.04</v>
      </c>
    </row>
    <row r="61" spans="1:21" ht="39" x14ac:dyDescent="0.25">
      <c r="A61" s="27" t="s">
        <v>137</v>
      </c>
      <c r="B61" s="28" t="s">
        <v>138</v>
      </c>
      <c r="C61" s="28" t="s">
        <v>51</v>
      </c>
      <c r="D61" s="27">
        <v>51639219</v>
      </c>
      <c r="E61" s="27">
        <v>0</v>
      </c>
      <c r="F61" s="27">
        <v>0</v>
      </c>
      <c r="G61" s="27">
        <v>0</v>
      </c>
      <c r="H61" s="27">
        <v>0</v>
      </c>
      <c r="I61" s="27">
        <v>51639219</v>
      </c>
      <c r="J61" s="27">
        <v>7558822</v>
      </c>
      <c r="K61" s="27">
        <v>30040497</v>
      </c>
      <c r="L61" s="27">
        <v>7558822</v>
      </c>
      <c r="M61" s="27">
        <v>30040497</v>
      </c>
      <c r="N61" s="27">
        <v>30040497</v>
      </c>
      <c r="O61" s="27">
        <v>0</v>
      </c>
      <c r="P61" s="27">
        <v>7558822</v>
      </c>
      <c r="Q61" s="27">
        <v>30040497</v>
      </c>
      <c r="R61" s="27">
        <v>21598722</v>
      </c>
      <c r="S61" s="27">
        <v>0</v>
      </c>
      <c r="T61" s="27">
        <v>0</v>
      </c>
      <c r="U61" s="29">
        <v>58.17</v>
      </c>
    </row>
    <row r="62" spans="1:21" ht="39" x14ac:dyDescent="0.25">
      <c r="A62" s="27" t="s">
        <v>139</v>
      </c>
      <c r="B62" s="28" t="s">
        <v>140</v>
      </c>
      <c r="C62" s="28" t="s">
        <v>51</v>
      </c>
      <c r="D62" s="27">
        <v>8606536</v>
      </c>
      <c r="E62" s="27">
        <v>0</v>
      </c>
      <c r="F62" s="27">
        <v>0</v>
      </c>
      <c r="G62" s="27">
        <v>0</v>
      </c>
      <c r="H62" s="27">
        <v>0</v>
      </c>
      <c r="I62" s="27">
        <v>8606536</v>
      </c>
      <c r="J62" s="27">
        <v>2791810</v>
      </c>
      <c r="K62" s="27">
        <v>4290313</v>
      </c>
      <c r="L62" s="27">
        <v>2791810</v>
      </c>
      <c r="M62" s="27">
        <v>4290313</v>
      </c>
      <c r="N62" s="27">
        <v>4290313</v>
      </c>
      <c r="O62" s="27">
        <v>0</v>
      </c>
      <c r="P62" s="27">
        <v>2791810</v>
      </c>
      <c r="Q62" s="27">
        <v>4290313</v>
      </c>
      <c r="R62" s="27">
        <v>4316223</v>
      </c>
      <c r="S62" s="27">
        <v>0</v>
      </c>
      <c r="T62" s="27">
        <v>0</v>
      </c>
      <c r="U62" s="29">
        <v>49.85</v>
      </c>
    </row>
    <row r="63" spans="1:21" ht="39" x14ac:dyDescent="0.25">
      <c r="A63" s="27" t="s">
        <v>141</v>
      </c>
      <c r="B63" s="28" t="s">
        <v>142</v>
      </c>
      <c r="C63" s="28" t="s">
        <v>51</v>
      </c>
      <c r="D63" s="27">
        <v>3688516</v>
      </c>
      <c r="E63" s="27">
        <v>0</v>
      </c>
      <c r="F63" s="27">
        <v>0</v>
      </c>
      <c r="G63" s="27">
        <v>0</v>
      </c>
      <c r="H63" s="27">
        <v>0</v>
      </c>
      <c r="I63" s="27">
        <v>3688516</v>
      </c>
      <c r="J63" s="27">
        <v>0</v>
      </c>
      <c r="K63" s="27">
        <v>2612361</v>
      </c>
      <c r="L63" s="27">
        <v>0</v>
      </c>
      <c r="M63" s="27">
        <v>2612361</v>
      </c>
      <c r="N63" s="27">
        <v>2612361</v>
      </c>
      <c r="O63" s="27">
        <v>0</v>
      </c>
      <c r="P63" s="27">
        <v>0</v>
      </c>
      <c r="Q63" s="27">
        <v>2612361</v>
      </c>
      <c r="R63" s="27">
        <v>1076155</v>
      </c>
      <c r="S63" s="27">
        <v>0</v>
      </c>
      <c r="T63" s="27">
        <v>0</v>
      </c>
      <c r="U63" s="29">
        <v>70.819999999999993</v>
      </c>
    </row>
    <row r="64" spans="1:21" ht="39" x14ac:dyDescent="0.25">
      <c r="A64" s="27" t="s">
        <v>143</v>
      </c>
      <c r="B64" s="28" t="s">
        <v>144</v>
      </c>
      <c r="C64" s="28" t="s">
        <v>51</v>
      </c>
      <c r="D64" s="27">
        <v>212924793</v>
      </c>
      <c r="E64" s="27">
        <v>0</v>
      </c>
      <c r="F64" s="27">
        <v>0</v>
      </c>
      <c r="G64" s="27">
        <v>0</v>
      </c>
      <c r="H64" s="27">
        <v>0</v>
      </c>
      <c r="I64" s="27">
        <v>212924793</v>
      </c>
      <c r="J64" s="27">
        <v>29900018</v>
      </c>
      <c r="K64" s="27">
        <v>153135980</v>
      </c>
      <c r="L64" s="27">
        <v>29900018</v>
      </c>
      <c r="M64" s="27">
        <v>153135980</v>
      </c>
      <c r="N64" s="27">
        <v>153135980</v>
      </c>
      <c r="O64" s="27">
        <v>0</v>
      </c>
      <c r="P64" s="27">
        <v>29900018</v>
      </c>
      <c r="Q64" s="27">
        <v>153135980</v>
      </c>
      <c r="R64" s="27">
        <v>59788813</v>
      </c>
      <c r="S64" s="27">
        <v>0</v>
      </c>
      <c r="T64" s="27">
        <v>0</v>
      </c>
      <c r="U64" s="29">
        <v>71.92</v>
      </c>
    </row>
    <row r="65" spans="1:21" ht="39" x14ac:dyDescent="0.25">
      <c r="A65" s="27" t="s">
        <v>145</v>
      </c>
      <c r="B65" s="28" t="s">
        <v>146</v>
      </c>
      <c r="C65" s="28" t="s">
        <v>51</v>
      </c>
      <c r="D65" s="27">
        <v>32878093</v>
      </c>
      <c r="E65" s="27">
        <v>0</v>
      </c>
      <c r="F65" s="27">
        <v>0</v>
      </c>
      <c r="G65" s="27">
        <v>0</v>
      </c>
      <c r="H65" s="27">
        <v>0</v>
      </c>
      <c r="I65" s="27">
        <v>32878093</v>
      </c>
      <c r="J65" s="27">
        <v>0</v>
      </c>
      <c r="K65" s="27">
        <v>7668522</v>
      </c>
      <c r="L65" s="27">
        <v>0</v>
      </c>
      <c r="M65" s="27">
        <v>7668522</v>
      </c>
      <c r="N65" s="27">
        <v>7668522</v>
      </c>
      <c r="O65" s="27">
        <v>0</v>
      </c>
      <c r="P65" s="27">
        <v>0</v>
      </c>
      <c r="Q65" s="27">
        <v>7668522</v>
      </c>
      <c r="R65" s="27">
        <v>25209571</v>
      </c>
      <c r="S65" s="27">
        <v>0</v>
      </c>
      <c r="T65" s="27">
        <v>0</v>
      </c>
      <c r="U65" s="29">
        <v>23.32</v>
      </c>
    </row>
    <row r="66" spans="1:21" ht="39" x14ac:dyDescent="0.25">
      <c r="A66" s="27" t="s">
        <v>147</v>
      </c>
      <c r="B66" s="28" t="s">
        <v>148</v>
      </c>
      <c r="C66" s="28" t="s">
        <v>51</v>
      </c>
      <c r="D66" s="27">
        <v>5479682</v>
      </c>
      <c r="E66" s="27">
        <v>0</v>
      </c>
      <c r="F66" s="27">
        <v>0</v>
      </c>
      <c r="G66" s="27">
        <v>0</v>
      </c>
      <c r="H66" s="27">
        <v>0</v>
      </c>
      <c r="I66" s="27">
        <v>5479682</v>
      </c>
      <c r="J66" s="27">
        <v>3175498</v>
      </c>
      <c r="K66" s="27">
        <v>3175498</v>
      </c>
      <c r="L66" s="27">
        <v>3175498</v>
      </c>
      <c r="M66" s="27">
        <v>3175498</v>
      </c>
      <c r="N66" s="27">
        <v>3175498</v>
      </c>
      <c r="O66" s="27">
        <v>0</v>
      </c>
      <c r="P66" s="27">
        <v>3175498</v>
      </c>
      <c r="Q66" s="27">
        <v>3175498</v>
      </c>
      <c r="R66" s="27">
        <v>2304184</v>
      </c>
      <c r="S66" s="27">
        <v>0</v>
      </c>
      <c r="T66" s="27">
        <v>0</v>
      </c>
      <c r="U66" s="29">
        <v>57.95</v>
      </c>
    </row>
    <row r="67" spans="1:21" ht="39" x14ac:dyDescent="0.25">
      <c r="A67" s="30" t="s">
        <v>149</v>
      </c>
      <c r="B67" s="31" t="s">
        <v>150</v>
      </c>
      <c r="C67" s="31" t="s">
        <v>51</v>
      </c>
      <c r="D67" s="30">
        <v>2348435</v>
      </c>
      <c r="E67" s="30">
        <v>0</v>
      </c>
      <c r="F67" s="30">
        <v>0</v>
      </c>
      <c r="G67" s="30">
        <v>0</v>
      </c>
      <c r="H67" s="30">
        <v>0</v>
      </c>
      <c r="I67" s="30">
        <v>2348435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2348435</v>
      </c>
      <c r="S67" s="30">
        <v>0</v>
      </c>
      <c r="T67" s="30">
        <v>0</v>
      </c>
      <c r="U67" s="29">
        <v>0</v>
      </c>
    </row>
    <row r="68" spans="1:21" ht="26.25" x14ac:dyDescent="0.25">
      <c r="A68" s="27" t="s">
        <v>151</v>
      </c>
      <c r="B68" s="28" t="s">
        <v>152</v>
      </c>
      <c r="C68" s="28" t="s">
        <v>109</v>
      </c>
      <c r="D68" s="27">
        <v>7642818</v>
      </c>
      <c r="E68" s="27">
        <v>0</v>
      </c>
      <c r="F68" s="27">
        <v>0</v>
      </c>
      <c r="G68" s="27">
        <v>0</v>
      </c>
      <c r="H68" s="27">
        <v>0</v>
      </c>
      <c r="I68" s="27">
        <v>7642818</v>
      </c>
      <c r="J68" s="27">
        <v>0</v>
      </c>
      <c r="K68" s="27">
        <v>7642818</v>
      </c>
      <c r="L68" s="27">
        <v>0</v>
      </c>
      <c r="M68" s="27">
        <v>7642818</v>
      </c>
      <c r="N68" s="27">
        <v>7642818</v>
      </c>
      <c r="O68" s="27">
        <v>0</v>
      </c>
      <c r="P68" s="27">
        <v>0</v>
      </c>
      <c r="Q68" s="27">
        <v>7642818</v>
      </c>
      <c r="R68" s="27">
        <v>0</v>
      </c>
      <c r="S68" s="27">
        <v>0</v>
      </c>
      <c r="T68" s="27">
        <v>0</v>
      </c>
      <c r="U68" s="29">
        <v>100</v>
      </c>
    </row>
    <row r="69" spans="1:21" x14ac:dyDescent="0.2">
      <c r="A69" s="24" t="s">
        <v>153</v>
      </c>
      <c r="B69" s="25" t="s">
        <v>154</v>
      </c>
      <c r="C69" s="24" t="s">
        <v>36</v>
      </c>
      <c r="D69" s="24">
        <v>3662877805</v>
      </c>
      <c r="E69" s="24">
        <v>0</v>
      </c>
      <c r="F69" s="24">
        <v>0</v>
      </c>
      <c r="G69" s="24">
        <v>0</v>
      </c>
      <c r="H69" s="24">
        <v>0</v>
      </c>
      <c r="I69" s="24">
        <v>3662877805</v>
      </c>
      <c r="J69" s="24">
        <v>122519083</v>
      </c>
      <c r="K69" s="24">
        <v>562296510</v>
      </c>
      <c r="L69" s="24">
        <v>121452058</v>
      </c>
      <c r="M69" s="24">
        <v>561229485</v>
      </c>
      <c r="N69" s="24">
        <v>546957147</v>
      </c>
      <c r="O69" s="24">
        <v>0</v>
      </c>
      <c r="P69" s="24">
        <v>119567153</v>
      </c>
      <c r="Q69" s="24">
        <v>546957147</v>
      </c>
      <c r="R69" s="24">
        <v>3100581295</v>
      </c>
      <c r="S69" s="24">
        <v>1067025</v>
      </c>
      <c r="T69" s="24">
        <v>14272338</v>
      </c>
      <c r="U69" s="24">
        <v>15.35</v>
      </c>
    </row>
    <row r="70" spans="1:21" x14ac:dyDescent="0.2">
      <c r="A70" s="24" t="s">
        <v>155</v>
      </c>
      <c r="B70" s="25" t="s">
        <v>156</v>
      </c>
      <c r="C70" s="24" t="s">
        <v>36</v>
      </c>
      <c r="D70" s="24">
        <v>2308666433</v>
      </c>
      <c r="E70" s="24">
        <v>0</v>
      </c>
      <c r="F70" s="24">
        <v>0</v>
      </c>
      <c r="G70" s="24">
        <v>0</v>
      </c>
      <c r="H70" s="24">
        <v>0</v>
      </c>
      <c r="I70" s="24">
        <v>2308666433</v>
      </c>
      <c r="J70" s="24">
        <v>24382509</v>
      </c>
      <c r="K70" s="24">
        <v>60523978</v>
      </c>
      <c r="L70" s="24">
        <v>24382509</v>
      </c>
      <c r="M70" s="24">
        <v>60523978</v>
      </c>
      <c r="N70" s="24">
        <v>60523978</v>
      </c>
      <c r="O70" s="24">
        <v>0</v>
      </c>
      <c r="P70" s="24">
        <v>24382509</v>
      </c>
      <c r="Q70" s="24">
        <v>60523978</v>
      </c>
      <c r="R70" s="24">
        <v>2248142455</v>
      </c>
      <c r="S70" s="24">
        <v>0</v>
      </c>
      <c r="T70" s="24">
        <v>0</v>
      </c>
      <c r="U70" s="24">
        <v>2.62</v>
      </c>
    </row>
    <row r="71" spans="1:21" x14ac:dyDescent="0.2">
      <c r="A71" s="24" t="s">
        <v>157</v>
      </c>
      <c r="B71" s="25" t="s">
        <v>156</v>
      </c>
      <c r="C71" s="24" t="s">
        <v>36</v>
      </c>
      <c r="D71" s="24">
        <v>2151503199</v>
      </c>
      <c r="E71" s="24">
        <v>0</v>
      </c>
      <c r="F71" s="24">
        <v>0</v>
      </c>
      <c r="G71" s="24">
        <v>0</v>
      </c>
      <c r="H71" s="24">
        <v>0</v>
      </c>
      <c r="I71" s="24">
        <v>2151503199</v>
      </c>
      <c r="J71" s="24">
        <v>24382509</v>
      </c>
      <c r="K71" s="24">
        <v>60217685</v>
      </c>
      <c r="L71" s="24">
        <v>24382509</v>
      </c>
      <c r="M71" s="24">
        <v>60217685</v>
      </c>
      <c r="N71" s="24">
        <v>60217685</v>
      </c>
      <c r="O71" s="24">
        <v>0</v>
      </c>
      <c r="P71" s="24">
        <v>24382509</v>
      </c>
      <c r="Q71" s="24">
        <v>60217685</v>
      </c>
      <c r="R71" s="24">
        <v>2091285514</v>
      </c>
      <c r="S71" s="24">
        <v>0</v>
      </c>
      <c r="T71" s="24">
        <v>0</v>
      </c>
      <c r="U71" s="24">
        <v>2.8</v>
      </c>
    </row>
    <row r="72" spans="1:21" ht="39" x14ac:dyDescent="0.25">
      <c r="A72" s="27" t="s">
        <v>158</v>
      </c>
      <c r="B72" s="28" t="s">
        <v>159</v>
      </c>
      <c r="C72" s="28" t="s">
        <v>51</v>
      </c>
      <c r="D72" s="27">
        <v>1092792917</v>
      </c>
      <c r="E72" s="27">
        <v>0</v>
      </c>
      <c r="F72" s="27">
        <v>0</v>
      </c>
      <c r="G72" s="27">
        <v>0</v>
      </c>
      <c r="H72" s="27">
        <v>0</v>
      </c>
      <c r="I72" s="27">
        <v>1092792917</v>
      </c>
      <c r="J72" s="27">
        <v>0</v>
      </c>
      <c r="K72" s="27">
        <v>11151164</v>
      </c>
      <c r="L72" s="27">
        <v>0</v>
      </c>
      <c r="M72" s="27">
        <v>11151164</v>
      </c>
      <c r="N72" s="27">
        <v>11151164</v>
      </c>
      <c r="O72" s="27">
        <v>0</v>
      </c>
      <c r="P72" s="27">
        <v>0</v>
      </c>
      <c r="Q72" s="27">
        <v>11151164</v>
      </c>
      <c r="R72" s="27">
        <v>1081641753</v>
      </c>
      <c r="S72" s="27">
        <v>0</v>
      </c>
      <c r="T72" s="27">
        <v>0</v>
      </c>
      <c r="U72" s="29">
        <v>1.02</v>
      </c>
    </row>
    <row r="73" spans="1:21" ht="39" x14ac:dyDescent="0.25">
      <c r="A73" s="30" t="s">
        <v>160</v>
      </c>
      <c r="B73" s="31" t="s">
        <v>161</v>
      </c>
      <c r="C73" s="31" t="s">
        <v>51</v>
      </c>
      <c r="D73" s="30">
        <v>168740083</v>
      </c>
      <c r="E73" s="30">
        <v>0</v>
      </c>
      <c r="F73" s="30">
        <v>0</v>
      </c>
      <c r="G73" s="30">
        <v>0</v>
      </c>
      <c r="H73" s="30">
        <v>0</v>
      </c>
      <c r="I73" s="30">
        <v>168740083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168740083</v>
      </c>
      <c r="S73" s="30">
        <v>0</v>
      </c>
      <c r="T73" s="30">
        <v>0</v>
      </c>
      <c r="U73" s="29">
        <v>0</v>
      </c>
    </row>
    <row r="74" spans="1:21" ht="39" x14ac:dyDescent="0.25">
      <c r="A74" s="27" t="s">
        <v>162</v>
      </c>
      <c r="B74" s="28" t="s">
        <v>163</v>
      </c>
      <c r="C74" s="28" t="s">
        <v>51</v>
      </c>
      <c r="D74" s="27">
        <v>28123347</v>
      </c>
      <c r="E74" s="27">
        <v>0</v>
      </c>
      <c r="F74" s="27">
        <v>0</v>
      </c>
      <c r="G74" s="27">
        <v>0</v>
      </c>
      <c r="H74" s="27">
        <v>0</v>
      </c>
      <c r="I74" s="27">
        <v>28123347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28123347</v>
      </c>
      <c r="S74" s="27">
        <v>0</v>
      </c>
      <c r="T74" s="27">
        <v>0</v>
      </c>
      <c r="U74" s="29">
        <v>0</v>
      </c>
    </row>
    <row r="75" spans="1:21" ht="39" x14ac:dyDescent="0.25">
      <c r="A75" s="27" t="s">
        <v>164</v>
      </c>
      <c r="B75" s="28" t="s">
        <v>165</v>
      </c>
      <c r="C75" s="28" t="s">
        <v>51</v>
      </c>
      <c r="D75" s="27">
        <v>12052863</v>
      </c>
      <c r="E75" s="27">
        <v>0</v>
      </c>
      <c r="F75" s="27">
        <v>0</v>
      </c>
      <c r="G75" s="27">
        <v>0</v>
      </c>
      <c r="H75" s="27">
        <v>0</v>
      </c>
      <c r="I75" s="27">
        <v>12052863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12052863</v>
      </c>
      <c r="S75" s="27">
        <v>0</v>
      </c>
      <c r="T75" s="27">
        <v>0</v>
      </c>
      <c r="U75" s="29">
        <v>0</v>
      </c>
    </row>
    <row r="76" spans="1:21" ht="39" x14ac:dyDescent="0.25">
      <c r="A76" s="27" t="s">
        <v>166</v>
      </c>
      <c r="B76" s="28" t="s">
        <v>167</v>
      </c>
      <c r="C76" s="28" t="s">
        <v>51</v>
      </c>
      <c r="D76" s="27">
        <v>713407299</v>
      </c>
      <c r="E76" s="27">
        <v>0</v>
      </c>
      <c r="F76" s="27">
        <v>0</v>
      </c>
      <c r="G76" s="27">
        <v>0</v>
      </c>
      <c r="H76" s="27">
        <v>0</v>
      </c>
      <c r="I76" s="27">
        <v>713407299</v>
      </c>
      <c r="J76" s="27">
        <v>16649384</v>
      </c>
      <c r="K76" s="27">
        <v>40339801</v>
      </c>
      <c r="L76" s="27">
        <v>16649384</v>
      </c>
      <c r="M76" s="27">
        <v>40339801</v>
      </c>
      <c r="N76" s="27">
        <v>40339801</v>
      </c>
      <c r="O76" s="27">
        <v>0</v>
      </c>
      <c r="P76" s="27">
        <v>16649384</v>
      </c>
      <c r="Q76" s="27">
        <v>40339801</v>
      </c>
      <c r="R76" s="27">
        <v>673067498</v>
      </c>
      <c r="S76" s="27">
        <v>0</v>
      </c>
      <c r="T76" s="27">
        <v>0</v>
      </c>
      <c r="U76" s="29">
        <v>5.65</v>
      </c>
    </row>
    <row r="77" spans="1:21" ht="39" x14ac:dyDescent="0.25">
      <c r="A77" s="30" t="s">
        <v>168</v>
      </c>
      <c r="B77" s="31" t="s">
        <v>169</v>
      </c>
      <c r="C77" s="31" t="s">
        <v>51</v>
      </c>
      <c r="D77" s="30">
        <v>110158480</v>
      </c>
      <c r="E77" s="30">
        <v>0</v>
      </c>
      <c r="F77" s="30">
        <v>0</v>
      </c>
      <c r="G77" s="30">
        <v>0</v>
      </c>
      <c r="H77" s="30">
        <v>0</v>
      </c>
      <c r="I77" s="30">
        <v>110158480</v>
      </c>
      <c r="J77" s="30">
        <v>0</v>
      </c>
      <c r="K77" s="30">
        <v>993595</v>
      </c>
      <c r="L77" s="30">
        <v>0</v>
      </c>
      <c r="M77" s="30">
        <v>993595</v>
      </c>
      <c r="N77" s="30">
        <v>993595</v>
      </c>
      <c r="O77" s="30">
        <v>0</v>
      </c>
      <c r="P77" s="30">
        <v>0</v>
      </c>
      <c r="Q77" s="30">
        <v>993595</v>
      </c>
      <c r="R77" s="30">
        <v>109164885</v>
      </c>
      <c r="S77" s="30">
        <v>0</v>
      </c>
      <c r="T77" s="30">
        <v>0</v>
      </c>
      <c r="U77" s="29">
        <v>0.9</v>
      </c>
    </row>
    <row r="78" spans="1:21" ht="39" x14ac:dyDescent="0.25">
      <c r="A78" s="27" t="s">
        <v>170</v>
      </c>
      <c r="B78" s="28" t="s">
        <v>171</v>
      </c>
      <c r="C78" s="28" t="s">
        <v>51</v>
      </c>
      <c r="D78" s="27">
        <v>18359747</v>
      </c>
      <c r="E78" s="27">
        <v>0</v>
      </c>
      <c r="F78" s="27">
        <v>0</v>
      </c>
      <c r="G78" s="27">
        <v>0</v>
      </c>
      <c r="H78" s="27">
        <v>0</v>
      </c>
      <c r="I78" s="27">
        <v>18359747</v>
      </c>
      <c r="J78" s="27">
        <v>7733125</v>
      </c>
      <c r="K78" s="27">
        <v>7733125</v>
      </c>
      <c r="L78" s="27">
        <v>7733125</v>
      </c>
      <c r="M78" s="27">
        <v>7733125</v>
      </c>
      <c r="N78" s="27">
        <v>7733125</v>
      </c>
      <c r="O78" s="27">
        <v>0</v>
      </c>
      <c r="P78" s="27">
        <v>7733125</v>
      </c>
      <c r="Q78" s="27">
        <v>7733125</v>
      </c>
      <c r="R78" s="27">
        <v>10626622</v>
      </c>
      <c r="S78" s="27">
        <v>0</v>
      </c>
      <c r="T78" s="27">
        <v>0</v>
      </c>
      <c r="U78" s="29">
        <v>42.12</v>
      </c>
    </row>
    <row r="79" spans="1:21" ht="39" x14ac:dyDescent="0.25">
      <c r="A79" s="27" t="s">
        <v>172</v>
      </c>
      <c r="B79" s="28" t="s">
        <v>173</v>
      </c>
      <c r="C79" s="28" t="s">
        <v>51</v>
      </c>
      <c r="D79" s="27">
        <v>7868463</v>
      </c>
      <c r="E79" s="27">
        <v>0</v>
      </c>
      <c r="F79" s="27">
        <v>0</v>
      </c>
      <c r="G79" s="27">
        <v>0</v>
      </c>
      <c r="H79" s="27">
        <v>0</v>
      </c>
      <c r="I79" s="27">
        <v>7868463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7868463</v>
      </c>
      <c r="S79" s="27">
        <v>0</v>
      </c>
      <c r="T79" s="27">
        <v>0</v>
      </c>
      <c r="U79" s="29">
        <v>0</v>
      </c>
    </row>
    <row r="80" spans="1:21" ht="26.25" x14ac:dyDescent="0.25">
      <c r="A80" s="27" t="s">
        <v>174</v>
      </c>
      <c r="B80" s="28" t="s">
        <v>175</v>
      </c>
      <c r="C80" s="28" t="s">
        <v>109</v>
      </c>
      <c r="D80" s="27">
        <v>157163234</v>
      </c>
      <c r="E80" s="27">
        <v>0</v>
      </c>
      <c r="F80" s="27">
        <v>0</v>
      </c>
      <c r="G80" s="27">
        <v>0</v>
      </c>
      <c r="H80" s="27">
        <v>0</v>
      </c>
      <c r="I80" s="27">
        <v>157163234</v>
      </c>
      <c r="J80" s="27">
        <v>0</v>
      </c>
      <c r="K80" s="27">
        <v>306293</v>
      </c>
      <c r="L80" s="27">
        <v>0</v>
      </c>
      <c r="M80" s="27">
        <v>306293</v>
      </c>
      <c r="N80" s="27">
        <v>306293</v>
      </c>
      <c r="O80" s="27">
        <v>0</v>
      </c>
      <c r="P80" s="27">
        <v>0</v>
      </c>
      <c r="Q80" s="27">
        <v>306293</v>
      </c>
      <c r="R80" s="27">
        <v>156856941</v>
      </c>
      <c r="S80" s="27">
        <v>0</v>
      </c>
      <c r="T80" s="27">
        <v>0</v>
      </c>
      <c r="U80" s="29">
        <v>0.19</v>
      </c>
    </row>
    <row r="81" spans="1:21" x14ac:dyDescent="0.2">
      <c r="A81" s="24" t="s">
        <v>176</v>
      </c>
      <c r="B81" s="25" t="s">
        <v>177</v>
      </c>
      <c r="C81" s="24" t="s">
        <v>36</v>
      </c>
      <c r="D81" s="24">
        <v>1354211372</v>
      </c>
      <c r="E81" s="24">
        <v>0</v>
      </c>
      <c r="F81" s="24">
        <v>0</v>
      </c>
      <c r="G81" s="24">
        <v>0</v>
      </c>
      <c r="H81" s="24">
        <v>0</v>
      </c>
      <c r="I81" s="24">
        <v>1354211372</v>
      </c>
      <c r="J81" s="24">
        <v>98136574</v>
      </c>
      <c r="K81" s="24">
        <v>501772532</v>
      </c>
      <c r="L81" s="24">
        <v>97069549</v>
      </c>
      <c r="M81" s="24">
        <v>500705507</v>
      </c>
      <c r="N81" s="24">
        <v>486433169</v>
      </c>
      <c r="O81" s="24">
        <v>0</v>
      </c>
      <c r="P81" s="24">
        <v>95184644</v>
      </c>
      <c r="Q81" s="24">
        <v>486433169</v>
      </c>
      <c r="R81" s="24">
        <v>852438840</v>
      </c>
      <c r="S81" s="24">
        <v>1067025</v>
      </c>
      <c r="T81" s="24">
        <v>14272338</v>
      </c>
      <c r="U81" s="24">
        <v>37.049999999999997</v>
      </c>
    </row>
    <row r="82" spans="1:21" x14ac:dyDescent="0.2">
      <c r="A82" s="24" t="s">
        <v>178</v>
      </c>
      <c r="B82" s="25" t="s">
        <v>177</v>
      </c>
      <c r="C82" s="24" t="s">
        <v>36</v>
      </c>
      <c r="D82" s="24">
        <v>1212807800</v>
      </c>
      <c r="E82" s="24">
        <v>0</v>
      </c>
      <c r="F82" s="24">
        <v>0</v>
      </c>
      <c r="G82" s="24">
        <v>0</v>
      </c>
      <c r="H82" s="24">
        <v>0</v>
      </c>
      <c r="I82" s="24">
        <v>1212807800</v>
      </c>
      <c r="J82" s="24">
        <v>85828038</v>
      </c>
      <c r="K82" s="24">
        <v>475645730</v>
      </c>
      <c r="L82" s="24">
        <v>85828038</v>
      </c>
      <c r="M82" s="24">
        <v>475645730</v>
      </c>
      <c r="N82" s="24">
        <v>463258297</v>
      </c>
      <c r="O82" s="24">
        <v>0</v>
      </c>
      <c r="P82" s="24">
        <v>85828038</v>
      </c>
      <c r="Q82" s="24">
        <v>463258297</v>
      </c>
      <c r="R82" s="24">
        <v>737162070</v>
      </c>
      <c r="S82" s="24">
        <v>0</v>
      </c>
      <c r="T82" s="24">
        <v>12387433</v>
      </c>
      <c r="U82" s="24">
        <v>39.22</v>
      </c>
    </row>
    <row r="83" spans="1:21" ht="39" x14ac:dyDescent="0.25">
      <c r="A83" s="30" t="s">
        <v>179</v>
      </c>
      <c r="B83" s="31" t="s">
        <v>180</v>
      </c>
      <c r="C83" s="31" t="s">
        <v>51</v>
      </c>
      <c r="D83" s="30">
        <v>640409759</v>
      </c>
      <c r="E83" s="30">
        <v>0</v>
      </c>
      <c r="F83" s="30">
        <v>0</v>
      </c>
      <c r="G83" s="30">
        <v>0</v>
      </c>
      <c r="H83" s="30">
        <v>0</v>
      </c>
      <c r="I83" s="30">
        <v>640409759</v>
      </c>
      <c r="J83" s="30">
        <v>52506585</v>
      </c>
      <c r="K83" s="30">
        <v>219874361</v>
      </c>
      <c r="L83" s="30">
        <v>52506585</v>
      </c>
      <c r="M83" s="30">
        <v>219874361</v>
      </c>
      <c r="N83" s="30">
        <v>207486928</v>
      </c>
      <c r="O83" s="30">
        <v>0</v>
      </c>
      <c r="P83" s="30">
        <v>52506585</v>
      </c>
      <c r="Q83" s="30">
        <v>207486928</v>
      </c>
      <c r="R83" s="30">
        <v>420535398</v>
      </c>
      <c r="S83" s="30">
        <v>0</v>
      </c>
      <c r="T83" s="30">
        <v>12387433</v>
      </c>
      <c r="U83" s="29">
        <v>34.33</v>
      </c>
    </row>
    <row r="84" spans="1:21" ht="39" x14ac:dyDescent="0.25">
      <c r="A84" s="27" t="s">
        <v>181</v>
      </c>
      <c r="B84" s="28" t="s">
        <v>182</v>
      </c>
      <c r="C84" s="28" t="s">
        <v>51</v>
      </c>
      <c r="D84" s="27">
        <v>98886801</v>
      </c>
      <c r="E84" s="27">
        <v>0</v>
      </c>
      <c r="F84" s="27">
        <v>0</v>
      </c>
      <c r="G84" s="27">
        <v>0</v>
      </c>
      <c r="H84" s="27">
        <v>0</v>
      </c>
      <c r="I84" s="27">
        <v>98886801</v>
      </c>
      <c r="J84" s="27">
        <v>2707563</v>
      </c>
      <c r="K84" s="27">
        <v>36446777</v>
      </c>
      <c r="L84" s="27">
        <v>2707563</v>
      </c>
      <c r="M84" s="27">
        <v>36446777</v>
      </c>
      <c r="N84" s="27">
        <v>36446777</v>
      </c>
      <c r="O84" s="27">
        <v>0</v>
      </c>
      <c r="P84" s="27">
        <v>2707563</v>
      </c>
      <c r="Q84" s="27">
        <v>36446777</v>
      </c>
      <c r="R84" s="27">
        <v>62440024</v>
      </c>
      <c r="S84" s="27">
        <v>0</v>
      </c>
      <c r="T84" s="27">
        <v>0</v>
      </c>
      <c r="U84" s="29">
        <v>36.86</v>
      </c>
    </row>
    <row r="85" spans="1:21" ht="39" x14ac:dyDescent="0.25">
      <c r="A85" s="27" t="s">
        <v>183</v>
      </c>
      <c r="B85" s="28" t="s">
        <v>184</v>
      </c>
      <c r="C85" s="28" t="s">
        <v>51</v>
      </c>
      <c r="D85" s="27">
        <v>16481133</v>
      </c>
      <c r="E85" s="27">
        <v>0</v>
      </c>
      <c r="F85" s="27">
        <v>0</v>
      </c>
      <c r="G85" s="27">
        <v>0</v>
      </c>
      <c r="H85" s="27">
        <v>0</v>
      </c>
      <c r="I85" s="27">
        <v>16481133</v>
      </c>
      <c r="J85" s="27">
        <v>0</v>
      </c>
      <c r="K85" s="27">
        <v>6927406</v>
      </c>
      <c r="L85" s="27">
        <v>0</v>
      </c>
      <c r="M85" s="27">
        <v>6927406</v>
      </c>
      <c r="N85" s="27">
        <v>6927406</v>
      </c>
      <c r="O85" s="27">
        <v>0</v>
      </c>
      <c r="P85" s="27">
        <v>0</v>
      </c>
      <c r="Q85" s="27">
        <v>6927406</v>
      </c>
      <c r="R85" s="27">
        <v>9553727</v>
      </c>
      <c r="S85" s="27">
        <v>0</v>
      </c>
      <c r="T85" s="27">
        <v>0</v>
      </c>
      <c r="U85" s="29">
        <v>42.03</v>
      </c>
    </row>
    <row r="86" spans="1:21" ht="39" x14ac:dyDescent="0.25">
      <c r="A86" s="30" t="s">
        <v>185</v>
      </c>
      <c r="B86" s="31" t="s">
        <v>186</v>
      </c>
      <c r="C86" s="31" t="s">
        <v>51</v>
      </c>
      <c r="D86" s="30">
        <v>7063343</v>
      </c>
      <c r="E86" s="30">
        <v>0</v>
      </c>
      <c r="F86" s="30">
        <v>0</v>
      </c>
      <c r="G86" s="30">
        <v>0</v>
      </c>
      <c r="H86" s="30">
        <v>0</v>
      </c>
      <c r="I86" s="30">
        <v>7063343</v>
      </c>
      <c r="J86" s="30">
        <v>0</v>
      </c>
      <c r="K86" s="30">
        <v>1519885</v>
      </c>
      <c r="L86" s="30">
        <v>0</v>
      </c>
      <c r="M86" s="30">
        <v>1519885</v>
      </c>
      <c r="N86" s="30">
        <v>1519885</v>
      </c>
      <c r="O86" s="30">
        <v>0</v>
      </c>
      <c r="P86" s="30">
        <v>0</v>
      </c>
      <c r="Q86" s="30">
        <v>1519885</v>
      </c>
      <c r="R86" s="30">
        <v>5543458</v>
      </c>
      <c r="S86" s="30">
        <v>0</v>
      </c>
      <c r="T86" s="30">
        <v>0</v>
      </c>
      <c r="U86" s="29">
        <v>21.52</v>
      </c>
    </row>
    <row r="87" spans="1:21" ht="39" x14ac:dyDescent="0.25">
      <c r="A87" s="27" t="s">
        <v>187</v>
      </c>
      <c r="B87" s="28" t="s">
        <v>188</v>
      </c>
      <c r="C87" s="28" t="s">
        <v>51</v>
      </c>
      <c r="D87" s="27">
        <v>377749876</v>
      </c>
      <c r="E87" s="27">
        <v>0</v>
      </c>
      <c r="F87" s="27">
        <v>0</v>
      </c>
      <c r="G87" s="27">
        <v>0</v>
      </c>
      <c r="H87" s="27">
        <v>0</v>
      </c>
      <c r="I87" s="27">
        <v>377749876</v>
      </c>
      <c r="J87" s="27">
        <v>25631920</v>
      </c>
      <c r="K87" s="27">
        <v>193117269</v>
      </c>
      <c r="L87" s="27">
        <v>25631920</v>
      </c>
      <c r="M87" s="27">
        <v>193117269</v>
      </c>
      <c r="N87" s="27">
        <v>193117269</v>
      </c>
      <c r="O87" s="27">
        <v>0</v>
      </c>
      <c r="P87" s="27">
        <v>25631920</v>
      </c>
      <c r="Q87" s="27">
        <v>193117269</v>
      </c>
      <c r="R87" s="27">
        <v>184632607</v>
      </c>
      <c r="S87" s="27">
        <v>0</v>
      </c>
      <c r="T87" s="27">
        <v>0</v>
      </c>
      <c r="U87" s="29">
        <v>51.12</v>
      </c>
    </row>
    <row r="88" spans="1:21" ht="39" x14ac:dyDescent="0.25">
      <c r="A88" s="27" t="s">
        <v>189</v>
      </c>
      <c r="B88" s="28" t="s">
        <v>190</v>
      </c>
      <c r="C88" s="28" t="s">
        <v>51</v>
      </c>
      <c r="D88" s="27">
        <v>58329025</v>
      </c>
      <c r="E88" s="27">
        <v>0</v>
      </c>
      <c r="F88" s="27">
        <v>0</v>
      </c>
      <c r="G88" s="27">
        <v>0</v>
      </c>
      <c r="H88" s="27">
        <v>0</v>
      </c>
      <c r="I88" s="27">
        <v>58329025</v>
      </c>
      <c r="J88" s="27">
        <v>0</v>
      </c>
      <c r="K88" s="27">
        <v>12778062</v>
      </c>
      <c r="L88" s="27">
        <v>0</v>
      </c>
      <c r="M88" s="27">
        <v>12778062</v>
      </c>
      <c r="N88" s="27">
        <v>12778062</v>
      </c>
      <c r="O88" s="27">
        <v>0</v>
      </c>
      <c r="P88" s="27">
        <v>0</v>
      </c>
      <c r="Q88" s="27">
        <v>12778062</v>
      </c>
      <c r="R88" s="27">
        <v>45550963</v>
      </c>
      <c r="S88" s="27">
        <v>0</v>
      </c>
      <c r="T88" s="27">
        <v>0</v>
      </c>
      <c r="U88" s="29">
        <v>21.91</v>
      </c>
    </row>
    <row r="89" spans="1:21" ht="39" x14ac:dyDescent="0.25">
      <c r="A89" s="27" t="s">
        <v>191</v>
      </c>
      <c r="B89" s="28" t="s">
        <v>192</v>
      </c>
      <c r="C89" s="28" t="s">
        <v>51</v>
      </c>
      <c r="D89" s="27">
        <v>9721504</v>
      </c>
      <c r="E89" s="27">
        <v>0</v>
      </c>
      <c r="F89" s="27">
        <v>0</v>
      </c>
      <c r="G89" s="27">
        <v>0</v>
      </c>
      <c r="H89" s="27">
        <v>0</v>
      </c>
      <c r="I89" s="27">
        <v>9721504</v>
      </c>
      <c r="J89" s="27">
        <v>4981970</v>
      </c>
      <c r="K89" s="27">
        <v>4981970</v>
      </c>
      <c r="L89" s="27">
        <v>4981970</v>
      </c>
      <c r="M89" s="27">
        <v>4981970</v>
      </c>
      <c r="N89" s="27">
        <v>4981970</v>
      </c>
      <c r="O89" s="27">
        <v>0</v>
      </c>
      <c r="P89" s="27">
        <v>4981970</v>
      </c>
      <c r="Q89" s="27">
        <v>4981970</v>
      </c>
      <c r="R89" s="27">
        <v>4739534</v>
      </c>
      <c r="S89" s="27">
        <v>0</v>
      </c>
      <c r="T89" s="27">
        <v>0</v>
      </c>
      <c r="U89" s="29">
        <v>51.25</v>
      </c>
    </row>
    <row r="90" spans="1:21" ht="39" x14ac:dyDescent="0.25">
      <c r="A90" s="30" t="s">
        <v>193</v>
      </c>
      <c r="B90" s="31" t="s">
        <v>194</v>
      </c>
      <c r="C90" s="31" t="s">
        <v>51</v>
      </c>
      <c r="D90" s="30">
        <v>4166359</v>
      </c>
      <c r="E90" s="30">
        <v>0</v>
      </c>
      <c r="F90" s="30">
        <v>0</v>
      </c>
      <c r="G90" s="30">
        <v>0</v>
      </c>
      <c r="H90" s="30">
        <v>0</v>
      </c>
      <c r="I90" s="30">
        <v>4166359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4166359</v>
      </c>
      <c r="S90" s="30">
        <v>0</v>
      </c>
      <c r="T90" s="30">
        <v>0</v>
      </c>
      <c r="U90" s="29">
        <v>0</v>
      </c>
    </row>
    <row r="91" spans="1:21" ht="26.25" x14ac:dyDescent="0.25">
      <c r="A91" s="30" t="s">
        <v>195</v>
      </c>
      <c r="B91" s="31" t="s">
        <v>196</v>
      </c>
      <c r="C91" s="31" t="s">
        <v>109</v>
      </c>
      <c r="D91" s="30">
        <v>141403572</v>
      </c>
      <c r="E91" s="30">
        <v>0</v>
      </c>
      <c r="F91" s="30">
        <v>0</v>
      </c>
      <c r="G91" s="30">
        <v>0</v>
      </c>
      <c r="H91" s="30">
        <v>0</v>
      </c>
      <c r="I91" s="30">
        <v>141403572</v>
      </c>
      <c r="J91" s="30">
        <v>12308536</v>
      </c>
      <c r="K91" s="30">
        <v>26126802</v>
      </c>
      <c r="L91" s="30">
        <v>11241511</v>
      </c>
      <c r="M91" s="30">
        <v>25059777</v>
      </c>
      <c r="N91" s="30">
        <v>23174872</v>
      </c>
      <c r="O91" s="30">
        <v>0</v>
      </c>
      <c r="P91" s="30">
        <v>9356606</v>
      </c>
      <c r="Q91" s="30">
        <v>23174872</v>
      </c>
      <c r="R91" s="30">
        <v>115276770</v>
      </c>
      <c r="S91" s="30">
        <v>1067025</v>
      </c>
      <c r="T91" s="30">
        <v>1884905</v>
      </c>
      <c r="U91" s="29">
        <v>18.48</v>
      </c>
    </row>
    <row r="92" spans="1:21" x14ac:dyDescent="0.2">
      <c r="A92" s="24" t="s">
        <v>197</v>
      </c>
      <c r="B92" s="25" t="s">
        <v>198</v>
      </c>
      <c r="C92" s="24" t="s">
        <v>36</v>
      </c>
      <c r="D92" s="24">
        <v>10029679516</v>
      </c>
      <c r="E92" s="24">
        <v>0</v>
      </c>
      <c r="F92" s="24">
        <v>0</v>
      </c>
      <c r="G92" s="24">
        <v>650000000</v>
      </c>
      <c r="H92" s="24">
        <v>0</v>
      </c>
      <c r="I92" s="24">
        <v>10679679516</v>
      </c>
      <c r="J92" s="24">
        <v>735473228</v>
      </c>
      <c r="K92" s="24">
        <v>6462831812</v>
      </c>
      <c r="L92" s="24">
        <v>844847928</v>
      </c>
      <c r="M92" s="24">
        <v>5677808134</v>
      </c>
      <c r="N92" s="24">
        <v>5628318902</v>
      </c>
      <c r="O92" s="24">
        <v>0</v>
      </c>
      <c r="P92" s="24">
        <v>849304779</v>
      </c>
      <c r="Q92" s="24">
        <v>5628318902</v>
      </c>
      <c r="R92" s="24">
        <v>4216847704</v>
      </c>
      <c r="S92" s="24">
        <v>785023678</v>
      </c>
      <c r="T92" s="24">
        <v>49489232</v>
      </c>
      <c r="U92" s="24">
        <v>60.52</v>
      </c>
    </row>
    <row r="93" spans="1:21" x14ac:dyDescent="0.2">
      <c r="A93" s="24" t="s">
        <v>199</v>
      </c>
      <c r="B93" s="25" t="s">
        <v>200</v>
      </c>
      <c r="C93" s="24" t="s">
        <v>68</v>
      </c>
      <c r="D93" s="24">
        <v>2881684119</v>
      </c>
      <c r="E93" s="24">
        <v>0</v>
      </c>
      <c r="F93" s="24">
        <v>0</v>
      </c>
      <c r="G93" s="24">
        <v>0</v>
      </c>
      <c r="H93" s="24">
        <v>0</v>
      </c>
      <c r="I93" s="24">
        <v>2881684119</v>
      </c>
      <c r="J93" s="24">
        <v>218728500</v>
      </c>
      <c r="K93" s="24">
        <v>1628091922</v>
      </c>
      <c r="L93" s="24">
        <v>265298100</v>
      </c>
      <c r="M93" s="24">
        <v>1383435900</v>
      </c>
      <c r="N93" s="24">
        <v>1364224500</v>
      </c>
      <c r="O93" s="24">
        <v>0</v>
      </c>
      <c r="P93" s="24">
        <v>264992000</v>
      </c>
      <c r="Q93" s="24">
        <v>1364224500</v>
      </c>
      <c r="R93" s="24">
        <v>1253592197</v>
      </c>
      <c r="S93" s="24">
        <v>244656022</v>
      </c>
      <c r="T93" s="24">
        <v>19211400</v>
      </c>
      <c r="U93" s="24">
        <v>56.5</v>
      </c>
    </row>
    <row r="94" spans="1:21" x14ac:dyDescent="0.2">
      <c r="A94" s="24" t="s">
        <v>201</v>
      </c>
      <c r="B94" s="25" t="s">
        <v>200</v>
      </c>
      <c r="C94" s="24" t="s">
        <v>36</v>
      </c>
      <c r="D94" s="24">
        <v>2661756711</v>
      </c>
      <c r="E94" s="24">
        <v>0</v>
      </c>
      <c r="F94" s="24">
        <v>0</v>
      </c>
      <c r="G94" s="24">
        <v>0</v>
      </c>
      <c r="H94" s="24">
        <v>0</v>
      </c>
      <c r="I94" s="24">
        <v>2661756711</v>
      </c>
      <c r="J94" s="24">
        <v>189160300</v>
      </c>
      <c r="K94" s="24">
        <v>1500420422</v>
      </c>
      <c r="L94" s="24">
        <v>235729900</v>
      </c>
      <c r="M94" s="24">
        <v>1255764400</v>
      </c>
      <c r="N94" s="24">
        <v>1255045800</v>
      </c>
      <c r="O94" s="24">
        <v>0</v>
      </c>
      <c r="P94" s="24">
        <v>235729900</v>
      </c>
      <c r="Q94" s="24">
        <v>1255045800</v>
      </c>
      <c r="R94" s="24">
        <v>1161336289</v>
      </c>
      <c r="S94" s="24">
        <v>244656022</v>
      </c>
      <c r="T94" s="24">
        <v>718600</v>
      </c>
      <c r="U94" s="24">
        <v>56.37</v>
      </c>
    </row>
    <row r="95" spans="1:21" ht="39" x14ac:dyDescent="0.25">
      <c r="A95" s="27" t="s">
        <v>202</v>
      </c>
      <c r="B95" s="28" t="s">
        <v>203</v>
      </c>
      <c r="C95" s="28" t="s">
        <v>51</v>
      </c>
      <c r="D95" s="27">
        <v>1332976779</v>
      </c>
      <c r="E95" s="27">
        <v>0</v>
      </c>
      <c r="F95" s="27">
        <v>0</v>
      </c>
      <c r="G95" s="27">
        <v>0</v>
      </c>
      <c r="H95" s="27">
        <v>0</v>
      </c>
      <c r="I95" s="27">
        <v>1332976779</v>
      </c>
      <c r="J95" s="27">
        <v>113537200</v>
      </c>
      <c r="K95" s="27">
        <v>644691700</v>
      </c>
      <c r="L95" s="27">
        <v>113537200</v>
      </c>
      <c r="M95" s="27">
        <v>644691700</v>
      </c>
      <c r="N95" s="27">
        <v>644691700</v>
      </c>
      <c r="O95" s="27">
        <v>0</v>
      </c>
      <c r="P95" s="27">
        <v>113537200</v>
      </c>
      <c r="Q95" s="27">
        <v>644691700</v>
      </c>
      <c r="R95" s="27">
        <v>688285079</v>
      </c>
      <c r="S95" s="27">
        <v>0</v>
      </c>
      <c r="T95" s="27">
        <v>0</v>
      </c>
      <c r="U95" s="29">
        <v>48.36</v>
      </c>
    </row>
    <row r="96" spans="1:21" ht="39" x14ac:dyDescent="0.25">
      <c r="A96" s="30" t="s">
        <v>204</v>
      </c>
      <c r="B96" s="31" t="s">
        <v>205</v>
      </c>
      <c r="C96" s="31" t="s">
        <v>51</v>
      </c>
      <c r="D96" s="30">
        <v>205827297</v>
      </c>
      <c r="E96" s="30">
        <v>0</v>
      </c>
      <c r="F96" s="30">
        <v>0</v>
      </c>
      <c r="G96" s="30">
        <v>0</v>
      </c>
      <c r="H96" s="30">
        <v>0</v>
      </c>
      <c r="I96" s="30">
        <v>205827297</v>
      </c>
      <c r="J96" s="30">
        <v>0</v>
      </c>
      <c r="K96" s="30">
        <v>205827297</v>
      </c>
      <c r="L96" s="30">
        <v>25620200</v>
      </c>
      <c r="M96" s="30">
        <v>86155280</v>
      </c>
      <c r="N96" s="30">
        <v>86155280</v>
      </c>
      <c r="O96" s="30">
        <v>0</v>
      </c>
      <c r="P96" s="30">
        <v>25620200</v>
      </c>
      <c r="Q96" s="30">
        <v>86155280</v>
      </c>
      <c r="R96" s="30">
        <v>0</v>
      </c>
      <c r="S96" s="30">
        <v>119672017</v>
      </c>
      <c r="T96" s="30">
        <v>0</v>
      </c>
      <c r="U96" s="29">
        <v>100</v>
      </c>
    </row>
    <row r="97" spans="1:21" ht="39" x14ac:dyDescent="0.25">
      <c r="A97" s="30" t="s">
        <v>206</v>
      </c>
      <c r="B97" s="31" t="s">
        <v>207</v>
      </c>
      <c r="C97" s="31" t="s">
        <v>51</v>
      </c>
      <c r="D97" s="30">
        <v>34304549</v>
      </c>
      <c r="E97" s="30">
        <v>0</v>
      </c>
      <c r="F97" s="30">
        <v>0</v>
      </c>
      <c r="G97" s="30">
        <v>0</v>
      </c>
      <c r="H97" s="30">
        <v>0</v>
      </c>
      <c r="I97" s="30">
        <v>34304549</v>
      </c>
      <c r="J97" s="30">
        <v>0</v>
      </c>
      <c r="K97" s="30">
        <v>34304549</v>
      </c>
      <c r="L97" s="30">
        <v>4996400</v>
      </c>
      <c r="M97" s="30">
        <v>17002710</v>
      </c>
      <c r="N97" s="30">
        <v>16855310</v>
      </c>
      <c r="O97" s="30">
        <v>0</v>
      </c>
      <c r="P97" s="30">
        <v>4996400</v>
      </c>
      <c r="Q97" s="30">
        <v>16855310</v>
      </c>
      <c r="R97" s="30">
        <v>0</v>
      </c>
      <c r="S97" s="30">
        <v>17301839</v>
      </c>
      <c r="T97" s="30">
        <v>147400</v>
      </c>
      <c r="U97" s="29">
        <v>100</v>
      </c>
    </row>
    <row r="98" spans="1:21" ht="39" x14ac:dyDescent="0.25">
      <c r="A98" s="27" t="s">
        <v>208</v>
      </c>
      <c r="B98" s="28" t="s">
        <v>209</v>
      </c>
      <c r="C98" s="28" t="s">
        <v>51</v>
      </c>
      <c r="D98" s="27">
        <v>14701950</v>
      </c>
      <c r="E98" s="27">
        <v>0</v>
      </c>
      <c r="F98" s="27">
        <v>0</v>
      </c>
      <c r="G98" s="27">
        <v>0</v>
      </c>
      <c r="H98" s="27">
        <v>0</v>
      </c>
      <c r="I98" s="27">
        <v>14701950</v>
      </c>
      <c r="J98" s="27">
        <v>0</v>
      </c>
      <c r="K98" s="27">
        <v>14701950</v>
      </c>
      <c r="L98" s="27">
        <v>973100</v>
      </c>
      <c r="M98" s="27">
        <v>4239810</v>
      </c>
      <c r="N98" s="27">
        <v>4239810</v>
      </c>
      <c r="O98" s="27">
        <v>0</v>
      </c>
      <c r="P98" s="27">
        <v>973100</v>
      </c>
      <c r="Q98" s="27">
        <v>4239810</v>
      </c>
      <c r="R98" s="27">
        <v>0</v>
      </c>
      <c r="S98" s="27">
        <v>10462140</v>
      </c>
      <c r="T98" s="27">
        <v>0</v>
      </c>
      <c r="U98" s="29">
        <v>100</v>
      </c>
    </row>
    <row r="99" spans="1:21" ht="39" x14ac:dyDescent="0.25">
      <c r="A99" s="27" t="s">
        <v>210</v>
      </c>
      <c r="B99" s="28" t="s">
        <v>211</v>
      </c>
      <c r="C99" s="28" t="s">
        <v>51</v>
      </c>
      <c r="D99" s="27">
        <v>901584410</v>
      </c>
      <c r="E99" s="27">
        <v>0</v>
      </c>
      <c r="F99" s="27">
        <v>0</v>
      </c>
      <c r="G99" s="27">
        <v>0</v>
      </c>
      <c r="H99" s="27">
        <v>0</v>
      </c>
      <c r="I99" s="27">
        <v>901584410</v>
      </c>
      <c r="J99" s="27">
        <v>75623100</v>
      </c>
      <c r="K99" s="27">
        <v>428533200</v>
      </c>
      <c r="L99" s="27">
        <v>75623100</v>
      </c>
      <c r="M99" s="27">
        <v>428533200</v>
      </c>
      <c r="N99" s="27">
        <v>428002200</v>
      </c>
      <c r="O99" s="27">
        <v>0</v>
      </c>
      <c r="P99" s="27">
        <v>75623100</v>
      </c>
      <c r="Q99" s="27">
        <v>428002200</v>
      </c>
      <c r="R99" s="27">
        <v>473051210</v>
      </c>
      <c r="S99" s="27">
        <v>0</v>
      </c>
      <c r="T99" s="27">
        <v>531000</v>
      </c>
      <c r="U99" s="29">
        <v>47.53</v>
      </c>
    </row>
    <row r="100" spans="1:21" ht="39" x14ac:dyDescent="0.25">
      <c r="A100" s="27" t="s">
        <v>212</v>
      </c>
      <c r="B100" s="28" t="s">
        <v>213</v>
      </c>
      <c r="C100" s="28" t="s">
        <v>51</v>
      </c>
      <c r="D100" s="27">
        <v>139215240</v>
      </c>
      <c r="E100" s="27">
        <v>0</v>
      </c>
      <c r="F100" s="27">
        <v>0</v>
      </c>
      <c r="G100" s="27">
        <v>0</v>
      </c>
      <c r="H100" s="27">
        <v>0</v>
      </c>
      <c r="I100" s="27">
        <v>139215240</v>
      </c>
      <c r="J100" s="27">
        <v>0</v>
      </c>
      <c r="K100" s="27">
        <v>139215240</v>
      </c>
      <c r="L100" s="27">
        <v>10003300</v>
      </c>
      <c r="M100" s="27">
        <v>42732114</v>
      </c>
      <c r="N100" s="27">
        <v>42732114</v>
      </c>
      <c r="O100" s="27">
        <v>0</v>
      </c>
      <c r="P100" s="27">
        <v>10003300</v>
      </c>
      <c r="Q100" s="27">
        <v>42732114</v>
      </c>
      <c r="R100" s="27">
        <v>0</v>
      </c>
      <c r="S100" s="27">
        <v>96483126</v>
      </c>
      <c r="T100" s="27">
        <v>0</v>
      </c>
      <c r="U100" s="29">
        <v>100</v>
      </c>
    </row>
    <row r="101" spans="1:21" ht="39" x14ac:dyDescent="0.25">
      <c r="A101" s="30" t="s">
        <v>214</v>
      </c>
      <c r="B101" s="31" t="s">
        <v>215</v>
      </c>
      <c r="C101" s="31" t="s">
        <v>51</v>
      </c>
      <c r="D101" s="30">
        <v>23202540</v>
      </c>
      <c r="E101" s="30">
        <v>0</v>
      </c>
      <c r="F101" s="30">
        <v>0</v>
      </c>
      <c r="G101" s="30">
        <v>0</v>
      </c>
      <c r="H101" s="30">
        <v>0</v>
      </c>
      <c r="I101" s="30">
        <v>23202540</v>
      </c>
      <c r="J101" s="30">
        <v>0</v>
      </c>
      <c r="K101" s="30">
        <v>23202540</v>
      </c>
      <c r="L101" s="30">
        <v>3246400</v>
      </c>
      <c r="M101" s="30">
        <v>23202540</v>
      </c>
      <c r="N101" s="30">
        <v>23162340</v>
      </c>
      <c r="O101" s="30">
        <v>0</v>
      </c>
      <c r="P101" s="30">
        <v>3246400</v>
      </c>
      <c r="Q101" s="30">
        <v>23162340</v>
      </c>
      <c r="R101" s="30">
        <v>0</v>
      </c>
      <c r="S101" s="30">
        <v>0</v>
      </c>
      <c r="T101" s="30">
        <v>40200</v>
      </c>
      <c r="U101" s="29">
        <v>100</v>
      </c>
    </row>
    <row r="102" spans="1:21" ht="39" x14ac:dyDescent="0.25">
      <c r="A102" s="30" t="s">
        <v>216</v>
      </c>
      <c r="B102" s="31" t="s">
        <v>217</v>
      </c>
      <c r="C102" s="31" t="s">
        <v>51</v>
      </c>
      <c r="D102" s="30">
        <v>9943946</v>
      </c>
      <c r="E102" s="30">
        <v>0</v>
      </c>
      <c r="F102" s="30">
        <v>0</v>
      </c>
      <c r="G102" s="30">
        <v>0</v>
      </c>
      <c r="H102" s="30">
        <v>0</v>
      </c>
      <c r="I102" s="30">
        <v>9943946</v>
      </c>
      <c r="J102" s="30">
        <v>0</v>
      </c>
      <c r="K102" s="30">
        <v>9943946</v>
      </c>
      <c r="L102" s="30">
        <v>1730200</v>
      </c>
      <c r="M102" s="30">
        <v>9207046</v>
      </c>
      <c r="N102" s="30">
        <v>9207046</v>
      </c>
      <c r="O102" s="30">
        <v>0</v>
      </c>
      <c r="P102" s="30">
        <v>1730200</v>
      </c>
      <c r="Q102" s="30">
        <v>9207046</v>
      </c>
      <c r="R102" s="30">
        <v>0</v>
      </c>
      <c r="S102" s="30">
        <v>736900</v>
      </c>
      <c r="T102" s="30">
        <v>0</v>
      </c>
      <c r="U102" s="29">
        <v>100</v>
      </c>
    </row>
    <row r="103" spans="1:21" ht="26.25" x14ac:dyDescent="0.25">
      <c r="A103" s="27" t="s">
        <v>218</v>
      </c>
      <c r="B103" s="28" t="s">
        <v>219</v>
      </c>
      <c r="C103" s="28" t="s">
        <v>109</v>
      </c>
      <c r="D103" s="27">
        <v>219927408</v>
      </c>
      <c r="E103" s="27">
        <v>0</v>
      </c>
      <c r="F103" s="27">
        <v>0</v>
      </c>
      <c r="G103" s="27">
        <v>0</v>
      </c>
      <c r="H103" s="27">
        <v>0</v>
      </c>
      <c r="I103" s="27">
        <v>219927408</v>
      </c>
      <c r="J103" s="27">
        <v>29568200</v>
      </c>
      <c r="K103" s="27">
        <v>127671500</v>
      </c>
      <c r="L103" s="27">
        <v>29568200</v>
      </c>
      <c r="M103" s="27">
        <v>127671500</v>
      </c>
      <c r="N103" s="27">
        <v>109178700</v>
      </c>
      <c r="O103" s="27">
        <v>0</v>
      </c>
      <c r="P103" s="27">
        <v>29262100</v>
      </c>
      <c r="Q103" s="27">
        <v>109178700</v>
      </c>
      <c r="R103" s="27">
        <v>92255908</v>
      </c>
      <c r="S103" s="27">
        <v>0</v>
      </c>
      <c r="T103" s="27">
        <v>18492800</v>
      </c>
      <c r="U103" s="29">
        <v>58.05</v>
      </c>
    </row>
    <row r="104" spans="1:21" x14ac:dyDescent="0.2">
      <c r="A104" s="24" t="s">
        <v>220</v>
      </c>
      <c r="B104" s="25" t="s">
        <v>221</v>
      </c>
      <c r="C104" s="24" t="s">
        <v>36</v>
      </c>
      <c r="D104" s="24">
        <v>2041183741</v>
      </c>
      <c r="E104" s="24">
        <v>0</v>
      </c>
      <c r="F104" s="24">
        <v>0</v>
      </c>
      <c r="G104" s="24">
        <v>0</v>
      </c>
      <c r="H104" s="24">
        <v>0</v>
      </c>
      <c r="I104" s="24">
        <v>2041183741</v>
      </c>
      <c r="J104" s="24">
        <v>157195400</v>
      </c>
      <c r="K104" s="24">
        <v>1162943827</v>
      </c>
      <c r="L104" s="24">
        <v>187197000</v>
      </c>
      <c r="M104" s="24">
        <v>990726300</v>
      </c>
      <c r="N104" s="24">
        <v>977086100</v>
      </c>
      <c r="O104" s="24">
        <v>0</v>
      </c>
      <c r="P104" s="24">
        <v>186979300</v>
      </c>
      <c r="Q104" s="24">
        <v>977086100</v>
      </c>
      <c r="R104" s="24">
        <v>878239914</v>
      </c>
      <c r="S104" s="24">
        <v>172217527</v>
      </c>
      <c r="T104" s="24">
        <v>13640200</v>
      </c>
      <c r="U104" s="24">
        <v>56.97</v>
      </c>
    </row>
    <row r="105" spans="1:21" x14ac:dyDescent="0.2">
      <c r="A105" s="24" t="s">
        <v>222</v>
      </c>
      <c r="B105" s="25" t="s">
        <v>221</v>
      </c>
      <c r="C105" s="24" t="s">
        <v>36</v>
      </c>
      <c r="D105" s="24">
        <v>1885411003</v>
      </c>
      <c r="E105" s="24">
        <v>0</v>
      </c>
      <c r="F105" s="24">
        <v>0</v>
      </c>
      <c r="G105" s="24">
        <v>0</v>
      </c>
      <c r="H105" s="24">
        <v>0</v>
      </c>
      <c r="I105" s="24">
        <v>1885411003</v>
      </c>
      <c r="J105" s="24">
        <v>136204000</v>
      </c>
      <c r="K105" s="24">
        <v>1073168327</v>
      </c>
      <c r="L105" s="24">
        <v>166205600</v>
      </c>
      <c r="M105" s="24">
        <v>900950800</v>
      </c>
      <c r="N105" s="24">
        <v>900450400</v>
      </c>
      <c r="O105" s="24">
        <v>0</v>
      </c>
      <c r="P105" s="24">
        <v>166204400</v>
      </c>
      <c r="Q105" s="24">
        <v>900450400</v>
      </c>
      <c r="R105" s="24">
        <v>812242676</v>
      </c>
      <c r="S105" s="24">
        <v>172217527</v>
      </c>
      <c r="T105" s="24">
        <v>500400</v>
      </c>
      <c r="U105" s="24">
        <v>56.92</v>
      </c>
    </row>
    <row r="106" spans="1:21" ht="39" x14ac:dyDescent="0.25">
      <c r="A106" s="27" t="s">
        <v>223</v>
      </c>
      <c r="B106" s="28" t="s">
        <v>224</v>
      </c>
      <c r="C106" s="28" t="s">
        <v>51</v>
      </c>
      <c r="D106" s="27">
        <v>944191886</v>
      </c>
      <c r="E106" s="27">
        <v>0</v>
      </c>
      <c r="F106" s="27">
        <v>0</v>
      </c>
      <c r="G106" s="27">
        <v>0</v>
      </c>
      <c r="H106" s="27">
        <v>0</v>
      </c>
      <c r="I106" s="27">
        <v>944191886</v>
      </c>
      <c r="J106" s="27">
        <v>83493400</v>
      </c>
      <c r="K106" s="27">
        <v>469193900</v>
      </c>
      <c r="L106" s="27">
        <v>83601900</v>
      </c>
      <c r="M106" s="27">
        <v>469193900</v>
      </c>
      <c r="N106" s="27">
        <v>468733000</v>
      </c>
      <c r="O106" s="27">
        <v>0</v>
      </c>
      <c r="P106" s="27">
        <v>83601900</v>
      </c>
      <c r="Q106" s="27">
        <v>468733000</v>
      </c>
      <c r="R106" s="27">
        <v>474997986</v>
      </c>
      <c r="S106" s="27">
        <v>0</v>
      </c>
      <c r="T106" s="27">
        <v>460900</v>
      </c>
      <c r="U106" s="29">
        <v>49.69</v>
      </c>
    </row>
    <row r="107" spans="1:21" ht="39" x14ac:dyDescent="0.25">
      <c r="A107" s="30" t="s">
        <v>225</v>
      </c>
      <c r="B107" s="31" t="s">
        <v>226</v>
      </c>
      <c r="C107" s="31" t="s">
        <v>51</v>
      </c>
      <c r="D107" s="30">
        <v>145794335</v>
      </c>
      <c r="E107" s="30">
        <v>0</v>
      </c>
      <c r="F107" s="30">
        <v>0</v>
      </c>
      <c r="G107" s="30">
        <v>0</v>
      </c>
      <c r="H107" s="30">
        <v>0</v>
      </c>
      <c r="I107" s="30">
        <v>145794335</v>
      </c>
      <c r="J107" s="30">
        <v>0</v>
      </c>
      <c r="K107" s="30">
        <v>145794335</v>
      </c>
      <c r="L107" s="30">
        <v>17457700</v>
      </c>
      <c r="M107" s="30">
        <v>59805300</v>
      </c>
      <c r="N107" s="30">
        <v>59793200</v>
      </c>
      <c r="O107" s="30">
        <v>0</v>
      </c>
      <c r="P107" s="30">
        <v>17457700</v>
      </c>
      <c r="Q107" s="30">
        <v>59793200</v>
      </c>
      <c r="R107" s="30">
        <v>0</v>
      </c>
      <c r="S107" s="30">
        <v>85989035</v>
      </c>
      <c r="T107" s="30">
        <v>12100</v>
      </c>
      <c r="U107" s="29">
        <v>100</v>
      </c>
    </row>
    <row r="108" spans="1:21" ht="39" x14ac:dyDescent="0.25">
      <c r="A108" s="27" t="s">
        <v>227</v>
      </c>
      <c r="B108" s="28" t="s">
        <v>228</v>
      </c>
      <c r="C108" s="28" t="s">
        <v>51</v>
      </c>
      <c r="D108" s="27">
        <v>24299056</v>
      </c>
      <c r="E108" s="27">
        <v>0</v>
      </c>
      <c r="F108" s="27">
        <v>0</v>
      </c>
      <c r="G108" s="27">
        <v>0</v>
      </c>
      <c r="H108" s="27">
        <v>0</v>
      </c>
      <c r="I108" s="27">
        <v>24299056</v>
      </c>
      <c r="J108" s="27">
        <v>0</v>
      </c>
      <c r="K108" s="27">
        <v>24299056</v>
      </c>
      <c r="L108" s="27">
        <v>3724900</v>
      </c>
      <c r="M108" s="27">
        <v>12443060</v>
      </c>
      <c r="N108" s="27">
        <v>12443060</v>
      </c>
      <c r="O108" s="27">
        <v>0</v>
      </c>
      <c r="P108" s="27">
        <v>3724900</v>
      </c>
      <c r="Q108" s="27">
        <v>12443060</v>
      </c>
      <c r="R108" s="27">
        <v>0</v>
      </c>
      <c r="S108" s="27">
        <v>11855996</v>
      </c>
      <c r="T108" s="27">
        <v>0</v>
      </c>
      <c r="U108" s="29">
        <v>100</v>
      </c>
    </row>
    <row r="109" spans="1:21" ht="39" x14ac:dyDescent="0.25">
      <c r="A109" s="27" t="s">
        <v>229</v>
      </c>
      <c r="B109" s="28" t="s">
        <v>230</v>
      </c>
      <c r="C109" s="28" t="s">
        <v>51</v>
      </c>
      <c r="D109" s="27">
        <v>10413881</v>
      </c>
      <c r="E109" s="27">
        <v>0</v>
      </c>
      <c r="F109" s="27">
        <v>0</v>
      </c>
      <c r="G109" s="27">
        <v>0</v>
      </c>
      <c r="H109" s="27">
        <v>0</v>
      </c>
      <c r="I109" s="27">
        <v>10413881</v>
      </c>
      <c r="J109" s="27">
        <v>0</v>
      </c>
      <c r="K109" s="27">
        <v>10413881</v>
      </c>
      <c r="L109" s="27">
        <v>721900</v>
      </c>
      <c r="M109" s="27">
        <v>2908140</v>
      </c>
      <c r="N109" s="27">
        <v>2908140</v>
      </c>
      <c r="O109" s="27">
        <v>0</v>
      </c>
      <c r="P109" s="27">
        <v>721900</v>
      </c>
      <c r="Q109" s="27">
        <v>2908140</v>
      </c>
      <c r="R109" s="27">
        <v>0</v>
      </c>
      <c r="S109" s="27">
        <v>7505741</v>
      </c>
      <c r="T109" s="27">
        <v>0</v>
      </c>
      <c r="U109" s="29">
        <v>100</v>
      </c>
    </row>
    <row r="110" spans="1:21" ht="39" x14ac:dyDescent="0.25">
      <c r="A110" s="30" t="s">
        <v>231</v>
      </c>
      <c r="B110" s="31" t="s">
        <v>232</v>
      </c>
      <c r="C110" s="31" t="s">
        <v>51</v>
      </c>
      <c r="D110" s="30">
        <v>638622290</v>
      </c>
      <c r="E110" s="30">
        <v>0</v>
      </c>
      <c r="F110" s="30">
        <v>0</v>
      </c>
      <c r="G110" s="30">
        <v>0</v>
      </c>
      <c r="H110" s="30">
        <v>0</v>
      </c>
      <c r="I110" s="30">
        <v>638622290</v>
      </c>
      <c r="J110" s="30">
        <v>52710600</v>
      </c>
      <c r="K110" s="30">
        <v>301377600</v>
      </c>
      <c r="L110" s="30">
        <v>52710600</v>
      </c>
      <c r="M110" s="30">
        <v>301377600</v>
      </c>
      <c r="N110" s="30">
        <v>301377600</v>
      </c>
      <c r="O110" s="30">
        <v>0</v>
      </c>
      <c r="P110" s="30">
        <v>52710600</v>
      </c>
      <c r="Q110" s="30">
        <v>301377600</v>
      </c>
      <c r="R110" s="30">
        <v>337244690</v>
      </c>
      <c r="S110" s="30">
        <v>0</v>
      </c>
      <c r="T110" s="30">
        <v>0</v>
      </c>
      <c r="U110" s="29">
        <v>47.19</v>
      </c>
    </row>
    <row r="111" spans="1:21" ht="39" x14ac:dyDescent="0.25">
      <c r="A111" s="30" t="s">
        <v>233</v>
      </c>
      <c r="B111" s="31" t="s">
        <v>234</v>
      </c>
      <c r="C111" s="31" t="s">
        <v>51</v>
      </c>
      <c r="D111" s="30">
        <v>98610795</v>
      </c>
      <c r="E111" s="30">
        <v>0</v>
      </c>
      <c r="F111" s="30">
        <v>0</v>
      </c>
      <c r="G111" s="30">
        <v>0</v>
      </c>
      <c r="H111" s="30">
        <v>0</v>
      </c>
      <c r="I111" s="30">
        <v>98610795</v>
      </c>
      <c r="J111" s="30">
        <v>0</v>
      </c>
      <c r="K111" s="30">
        <v>98610795</v>
      </c>
      <c r="L111" s="30">
        <v>4426568</v>
      </c>
      <c r="M111" s="30">
        <v>33352268</v>
      </c>
      <c r="N111" s="30">
        <v>33352268</v>
      </c>
      <c r="O111" s="30">
        <v>0</v>
      </c>
      <c r="P111" s="30">
        <v>4426568</v>
      </c>
      <c r="Q111" s="30">
        <v>33352268</v>
      </c>
      <c r="R111" s="30">
        <v>0</v>
      </c>
      <c r="S111" s="30">
        <v>65258527</v>
      </c>
      <c r="T111" s="30">
        <v>0</v>
      </c>
      <c r="U111" s="29">
        <v>100</v>
      </c>
    </row>
    <row r="112" spans="1:21" ht="39" x14ac:dyDescent="0.25">
      <c r="A112" s="27" t="s">
        <v>235</v>
      </c>
      <c r="B112" s="28" t="s">
        <v>236</v>
      </c>
      <c r="C112" s="28" t="s">
        <v>51</v>
      </c>
      <c r="D112" s="27">
        <v>16435132</v>
      </c>
      <c r="E112" s="27">
        <v>0</v>
      </c>
      <c r="F112" s="27">
        <v>0</v>
      </c>
      <c r="G112" s="27">
        <v>0</v>
      </c>
      <c r="H112" s="27">
        <v>0</v>
      </c>
      <c r="I112" s="27">
        <v>16435132</v>
      </c>
      <c r="J112" s="27">
        <v>0</v>
      </c>
      <c r="K112" s="27">
        <v>16435132</v>
      </c>
      <c r="L112" s="27">
        <v>2289832</v>
      </c>
      <c r="M112" s="27">
        <v>16435132</v>
      </c>
      <c r="N112" s="27">
        <v>16407732</v>
      </c>
      <c r="O112" s="27">
        <v>0</v>
      </c>
      <c r="P112" s="27">
        <v>2288632</v>
      </c>
      <c r="Q112" s="27">
        <v>16407732</v>
      </c>
      <c r="R112" s="27">
        <v>0</v>
      </c>
      <c r="S112" s="27">
        <v>0</v>
      </c>
      <c r="T112" s="27">
        <v>27400</v>
      </c>
      <c r="U112" s="29">
        <v>100</v>
      </c>
    </row>
    <row r="113" spans="1:21" ht="39" x14ac:dyDescent="0.25">
      <c r="A113" s="30" t="s">
        <v>237</v>
      </c>
      <c r="B113" s="31" t="s">
        <v>238</v>
      </c>
      <c r="C113" s="31" t="s">
        <v>51</v>
      </c>
      <c r="D113" s="30">
        <v>7043628</v>
      </c>
      <c r="E113" s="30">
        <v>0</v>
      </c>
      <c r="F113" s="30">
        <v>0</v>
      </c>
      <c r="G113" s="30">
        <v>0</v>
      </c>
      <c r="H113" s="30">
        <v>0</v>
      </c>
      <c r="I113" s="30">
        <v>7043628</v>
      </c>
      <c r="J113" s="30">
        <v>0</v>
      </c>
      <c r="K113" s="30">
        <v>7043628</v>
      </c>
      <c r="L113" s="30">
        <v>1272200</v>
      </c>
      <c r="M113" s="30">
        <v>5435400</v>
      </c>
      <c r="N113" s="30">
        <v>5435400</v>
      </c>
      <c r="O113" s="30">
        <v>0</v>
      </c>
      <c r="P113" s="30">
        <v>1272200</v>
      </c>
      <c r="Q113" s="30">
        <v>5435400</v>
      </c>
      <c r="R113" s="30">
        <v>0</v>
      </c>
      <c r="S113" s="30">
        <v>1608228</v>
      </c>
      <c r="T113" s="30">
        <v>0</v>
      </c>
      <c r="U113" s="29">
        <v>100</v>
      </c>
    </row>
    <row r="114" spans="1:21" ht="26.25" x14ac:dyDescent="0.25">
      <c r="A114" s="27" t="s">
        <v>239</v>
      </c>
      <c r="B114" s="28" t="s">
        <v>240</v>
      </c>
      <c r="C114" s="28" t="s">
        <v>109</v>
      </c>
      <c r="D114" s="27">
        <v>155772738</v>
      </c>
      <c r="E114" s="27">
        <v>0</v>
      </c>
      <c r="F114" s="27">
        <v>0</v>
      </c>
      <c r="G114" s="27">
        <v>0</v>
      </c>
      <c r="H114" s="27">
        <v>0</v>
      </c>
      <c r="I114" s="27">
        <v>155772738</v>
      </c>
      <c r="J114" s="27">
        <v>20991400</v>
      </c>
      <c r="K114" s="27">
        <v>89775500</v>
      </c>
      <c r="L114" s="27">
        <v>20991400</v>
      </c>
      <c r="M114" s="27">
        <v>89775500</v>
      </c>
      <c r="N114" s="27">
        <v>76635700</v>
      </c>
      <c r="O114" s="27">
        <v>0</v>
      </c>
      <c r="P114" s="27">
        <v>20774900</v>
      </c>
      <c r="Q114" s="27">
        <v>76635700</v>
      </c>
      <c r="R114" s="27">
        <v>65997238</v>
      </c>
      <c r="S114" s="27">
        <v>0</v>
      </c>
      <c r="T114" s="27">
        <v>13139800</v>
      </c>
      <c r="U114" s="29">
        <v>57.63</v>
      </c>
    </row>
    <row r="115" spans="1:21" x14ac:dyDescent="0.2">
      <c r="A115" s="24" t="s">
        <v>241</v>
      </c>
      <c r="B115" s="25" t="s">
        <v>242</v>
      </c>
      <c r="C115" s="24" t="s">
        <v>68</v>
      </c>
      <c r="D115" s="24">
        <v>1679698263</v>
      </c>
      <c r="E115" s="24">
        <v>0</v>
      </c>
      <c r="F115" s="24">
        <v>0</v>
      </c>
      <c r="G115" s="24">
        <v>650000000</v>
      </c>
      <c r="H115" s="24">
        <v>0</v>
      </c>
      <c r="I115" s="24">
        <v>2329698263</v>
      </c>
      <c r="J115" s="24">
        <v>85602628</v>
      </c>
      <c r="K115" s="24">
        <v>2027976834</v>
      </c>
      <c r="L115" s="24">
        <v>85602628</v>
      </c>
      <c r="M115" s="24">
        <v>2027976834</v>
      </c>
      <c r="N115" s="24">
        <v>2027037302</v>
      </c>
      <c r="O115" s="24">
        <v>0</v>
      </c>
      <c r="P115" s="24">
        <v>85891979</v>
      </c>
      <c r="Q115" s="24">
        <v>2027037302</v>
      </c>
      <c r="R115" s="24">
        <v>301721429</v>
      </c>
      <c r="S115" s="24">
        <v>0</v>
      </c>
      <c r="T115" s="24">
        <v>939532</v>
      </c>
      <c r="U115" s="24">
        <v>87.05</v>
      </c>
    </row>
    <row r="116" spans="1:21" x14ac:dyDescent="0.2">
      <c r="A116" s="24" t="s">
        <v>243</v>
      </c>
      <c r="B116" s="25" t="s">
        <v>242</v>
      </c>
      <c r="C116" s="24" t="s">
        <v>68</v>
      </c>
      <c r="D116" s="24">
        <v>1500608965</v>
      </c>
      <c r="E116" s="24">
        <v>0</v>
      </c>
      <c r="F116" s="24">
        <v>0</v>
      </c>
      <c r="G116" s="24">
        <v>650000000</v>
      </c>
      <c r="H116" s="24">
        <v>0</v>
      </c>
      <c r="I116" s="24">
        <v>2150608965</v>
      </c>
      <c r="J116" s="24">
        <v>84663096</v>
      </c>
      <c r="K116" s="24">
        <v>1851179751</v>
      </c>
      <c r="L116" s="24">
        <v>84663096</v>
      </c>
      <c r="M116" s="24">
        <v>1851179751</v>
      </c>
      <c r="N116" s="24">
        <v>1851179751</v>
      </c>
      <c r="O116" s="24">
        <v>0</v>
      </c>
      <c r="P116" s="24">
        <v>84663096</v>
      </c>
      <c r="Q116" s="24">
        <v>1851179751</v>
      </c>
      <c r="R116" s="24">
        <v>299429214</v>
      </c>
      <c r="S116" s="24">
        <v>0</v>
      </c>
      <c r="T116" s="24">
        <v>0</v>
      </c>
      <c r="U116" s="24">
        <v>86.08</v>
      </c>
    </row>
    <row r="117" spans="1:21" ht="39" x14ac:dyDescent="0.25">
      <c r="A117" s="27" t="s">
        <v>244</v>
      </c>
      <c r="B117" s="28" t="s">
        <v>245</v>
      </c>
      <c r="C117" s="28" t="s">
        <v>51</v>
      </c>
      <c r="D117" s="27">
        <v>394169636</v>
      </c>
      <c r="E117" s="27">
        <v>0</v>
      </c>
      <c r="F117" s="27">
        <v>0</v>
      </c>
      <c r="G117" s="27">
        <v>400000000</v>
      </c>
      <c r="H117" s="27">
        <v>0</v>
      </c>
      <c r="I117" s="27">
        <v>794169636</v>
      </c>
      <c r="J117" s="27">
        <v>58336837</v>
      </c>
      <c r="K117" s="27">
        <v>545384978</v>
      </c>
      <c r="L117" s="27">
        <v>58336837</v>
      </c>
      <c r="M117" s="27">
        <v>545384978</v>
      </c>
      <c r="N117" s="27">
        <v>545384978</v>
      </c>
      <c r="O117" s="27">
        <v>0</v>
      </c>
      <c r="P117" s="27">
        <v>58336837</v>
      </c>
      <c r="Q117" s="27">
        <v>545384978</v>
      </c>
      <c r="R117" s="27">
        <v>248784658</v>
      </c>
      <c r="S117" s="27">
        <v>0</v>
      </c>
      <c r="T117" s="27">
        <v>0</v>
      </c>
      <c r="U117" s="29">
        <v>68.67</v>
      </c>
    </row>
    <row r="118" spans="1:21" ht="39" x14ac:dyDescent="0.25">
      <c r="A118" s="27" t="s">
        <v>246</v>
      </c>
      <c r="B118" s="28" t="s">
        <v>247</v>
      </c>
      <c r="C118" s="28" t="s">
        <v>51</v>
      </c>
      <c r="D118" s="27">
        <v>60864429</v>
      </c>
      <c r="E118" s="27">
        <v>0</v>
      </c>
      <c r="F118" s="27">
        <v>0</v>
      </c>
      <c r="G118" s="27">
        <v>0</v>
      </c>
      <c r="H118" s="27">
        <v>0</v>
      </c>
      <c r="I118" s="27">
        <v>60864429</v>
      </c>
      <c r="J118" s="27">
        <v>0</v>
      </c>
      <c r="K118" s="27">
        <v>60864429</v>
      </c>
      <c r="L118" s="27">
        <v>0</v>
      </c>
      <c r="M118" s="27">
        <v>60864429</v>
      </c>
      <c r="N118" s="27">
        <v>60864429</v>
      </c>
      <c r="O118" s="27">
        <v>0</v>
      </c>
      <c r="P118" s="27">
        <v>0</v>
      </c>
      <c r="Q118" s="27">
        <v>60864429</v>
      </c>
      <c r="R118" s="27">
        <v>0</v>
      </c>
      <c r="S118" s="27">
        <v>0</v>
      </c>
      <c r="T118" s="27">
        <v>0</v>
      </c>
      <c r="U118" s="29">
        <v>100</v>
      </c>
    </row>
    <row r="119" spans="1:21" ht="39" x14ac:dyDescent="0.25">
      <c r="A119" s="27" t="s">
        <v>248</v>
      </c>
      <c r="B119" s="28" t="s">
        <v>249</v>
      </c>
      <c r="C119" s="28" t="s">
        <v>51</v>
      </c>
      <c r="D119" s="27">
        <v>10144072</v>
      </c>
      <c r="E119" s="27">
        <v>0</v>
      </c>
      <c r="F119" s="27">
        <v>0</v>
      </c>
      <c r="G119" s="27">
        <v>0</v>
      </c>
      <c r="H119" s="27">
        <v>0</v>
      </c>
      <c r="I119" s="27">
        <v>10144072</v>
      </c>
      <c r="J119" s="27">
        <v>0</v>
      </c>
      <c r="K119" s="27">
        <v>10144072</v>
      </c>
      <c r="L119" s="27">
        <v>0</v>
      </c>
      <c r="M119" s="27">
        <v>10144072</v>
      </c>
      <c r="N119" s="27">
        <v>10144072</v>
      </c>
      <c r="O119" s="27">
        <v>0</v>
      </c>
      <c r="P119" s="27">
        <v>0</v>
      </c>
      <c r="Q119" s="27">
        <v>10144072</v>
      </c>
      <c r="R119" s="27">
        <v>0</v>
      </c>
      <c r="S119" s="27">
        <v>0</v>
      </c>
      <c r="T119" s="27">
        <v>0</v>
      </c>
      <c r="U119" s="29">
        <v>100</v>
      </c>
    </row>
    <row r="120" spans="1:21" ht="39" x14ac:dyDescent="0.25">
      <c r="A120" s="27" t="s">
        <v>250</v>
      </c>
      <c r="B120" s="28" t="s">
        <v>251</v>
      </c>
      <c r="C120" s="28" t="s">
        <v>51</v>
      </c>
      <c r="D120" s="27">
        <v>4347459</v>
      </c>
      <c r="E120" s="27">
        <v>0</v>
      </c>
      <c r="F120" s="27">
        <v>0</v>
      </c>
      <c r="G120" s="27">
        <v>0</v>
      </c>
      <c r="H120" s="27">
        <v>0</v>
      </c>
      <c r="I120" s="27">
        <v>4347459</v>
      </c>
      <c r="J120" s="27">
        <v>0</v>
      </c>
      <c r="K120" s="27">
        <v>4347459</v>
      </c>
      <c r="L120" s="27">
        <v>0</v>
      </c>
      <c r="M120" s="27">
        <v>4347459</v>
      </c>
      <c r="N120" s="27">
        <v>4347459</v>
      </c>
      <c r="O120" s="27">
        <v>0</v>
      </c>
      <c r="P120" s="27">
        <v>0</v>
      </c>
      <c r="Q120" s="27">
        <v>4347459</v>
      </c>
      <c r="R120" s="27">
        <v>0</v>
      </c>
      <c r="S120" s="27">
        <v>0</v>
      </c>
      <c r="T120" s="27">
        <v>0</v>
      </c>
      <c r="U120" s="29">
        <v>100</v>
      </c>
    </row>
    <row r="121" spans="1:21" ht="39" x14ac:dyDescent="0.25">
      <c r="A121" s="27" t="s">
        <v>252</v>
      </c>
      <c r="B121" s="28" t="s">
        <v>253</v>
      </c>
      <c r="C121" s="28" t="s">
        <v>51</v>
      </c>
      <c r="D121" s="27">
        <v>865600853</v>
      </c>
      <c r="E121" s="27">
        <v>0</v>
      </c>
      <c r="F121" s="27">
        <v>0</v>
      </c>
      <c r="G121" s="27">
        <v>250000000</v>
      </c>
      <c r="H121" s="27">
        <v>0</v>
      </c>
      <c r="I121" s="27">
        <v>1115600853</v>
      </c>
      <c r="J121" s="27">
        <v>26326259</v>
      </c>
      <c r="K121" s="27">
        <v>1064956297</v>
      </c>
      <c r="L121" s="27">
        <v>26326259</v>
      </c>
      <c r="M121" s="27">
        <v>1064956297</v>
      </c>
      <c r="N121" s="27">
        <v>1064956297</v>
      </c>
      <c r="O121" s="27">
        <v>0</v>
      </c>
      <c r="P121" s="27">
        <v>26326259</v>
      </c>
      <c r="Q121" s="27">
        <v>1064956297</v>
      </c>
      <c r="R121" s="27">
        <v>50644556</v>
      </c>
      <c r="S121" s="27">
        <v>0</v>
      </c>
      <c r="T121" s="27">
        <v>0</v>
      </c>
      <c r="U121" s="29">
        <v>95.46</v>
      </c>
    </row>
    <row r="122" spans="1:21" ht="39" x14ac:dyDescent="0.25">
      <c r="A122" s="27" t="s">
        <v>254</v>
      </c>
      <c r="B122" s="28" t="s">
        <v>255</v>
      </c>
      <c r="C122" s="28" t="s">
        <v>51</v>
      </c>
      <c r="D122" s="27">
        <v>133658955</v>
      </c>
      <c r="E122" s="27">
        <v>0</v>
      </c>
      <c r="F122" s="27">
        <v>0</v>
      </c>
      <c r="G122" s="27">
        <v>0</v>
      </c>
      <c r="H122" s="27">
        <v>0</v>
      </c>
      <c r="I122" s="27">
        <v>133658955</v>
      </c>
      <c r="J122" s="27">
        <v>0</v>
      </c>
      <c r="K122" s="27">
        <v>133658955</v>
      </c>
      <c r="L122" s="27">
        <v>0</v>
      </c>
      <c r="M122" s="27">
        <v>133658955</v>
      </c>
      <c r="N122" s="27">
        <v>133658955</v>
      </c>
      <c r="O122" s="27">
        <v>0</v>
      </c>
      <c r="P122" s="27">
        <v>0</v>
      </c>
      <c r="Q122" s="27">
        <v>133658955</v>
      </c>
      <c r="R122" s="27">
        <v>0</v>
      </c>
      <c r="S122" s="27">
        <v>0</v>
      </c>
      <c r="T122" s="27">
        <v>0</v>
      </c>
      <c r="U122" s="29">
        <v>100</v>
      </c>
    </row>
    <row r="123" spans="1:21" ht="39" x14ac:dyDescent="0.25">
      <c r="A123" s="27" t="s">
        <v>256</v>
      </c>
      <c r="B123" s="28" t="s">
        <v>257</v>
      </c>
      <c r="C123" s="28" t="s">
        <v>51</v>
      </c>
      <c r="D123" s="27">
        <v>22276493</v>
      </c>
      <c r="E123" s="27">
        <v>0</v>
      </c>
      <c r="F123" s="27">
        <v>0</v>
      </c>
      <c r="G123" s="27">
        <v>0</v>
      </c>
      <c r="H123" s="27">
        <v>0</v>
      </c>
      <c r="I123" s="27">
        <v>22276493</v>
      </c>
      <c r="J123" s="27">
        <v>0</v>
      </c>
      <c r="K123" s="27">
        <v>22276493</v>
      </c>
      <c r="L123" s="27">
        <v>0</v>
      </c>
      <c r="M123" s="27">
        <v>22276493</v>
      </c>
      <c r="N123" s="27">
        <v>22276493</v>
      </c>
      <c r="O123" s="27">
        <v>0</v>
      </c>
      <c r="P123" s="27">
        <v>0</v>
      </c>
      <c r="Q123" s="27">
        <v>22276493</v>
      </c>
      <c r="R123" s="27">
        <v>0</v>
      </c>
      <c r="S123" s="27">
        <v>0</v>
      </c>
      <c r="T123" s="27">
        <v>0</v>
      </c>
      <c r="U123" s="29">
        <v>100</v>
      </c>
    </row>
    <row r="124" spans="1:21" ht="39" x14ac:dyDescent="0.25">
      <c r="A124" s="27" t="s">
        <v>258</v>
      </c>
      <c r="B124" s="28" t="s">
        <v>259</v>
      </c>
      <c r="C124" s="28" t="s">
        <v>51</v>
      </c>
      <c r="D124" s="27">
        <v>9547068</v>
      </c>
      <c r="E124" s="27">
        <v>0</v>
      </c>
      <c r="F124" s="27">
        <v>0</v>
      </c>
      <c r="G124" s="27">
        <v>0</v>
      </c>
      <c r="H124" s="27">
        <v>0</v>
      </c>
      <c r="I124" s="27">
        <v>9547068</v>
      </c>
      <c r="J124" s="27">
        <v>0</v>
      </c>
      <c r="K124" s="27">
        <v>9547068</v>
      </c>
      <c r="L124" s="27">
        <v>0</v>
      </c>
      <c r="M124" s="27">
        <v>9547068</v>
      </c>
      <c r="N124" s="27">
        <v>9547068</v>
      </c>
      <c r="O124" s="27">
        <v>0</v>
      </c>
      <c r="P124" s="27">
        <v>0</v>
      </c>
      <c r="Q124" s="27">
        <v>9547068</v>
      </c>
      <c r="R124" s="27">
        <v>0</v>
      </c>
      <c r="S124" s="27">
        <v>0</v>
      </c>
      <c r="T124" s="27">
        <v>0</v>
      </c>
      <c r="U124" s="29">
        <v>100</v>
      </c>
    </row>
    <row r="125" spans="1:21" ht="26.25" x14ac:dyDescent="0.25">
      <c r="A125" s="27" t="s">
        <v>260</v>
      </c>
      <c r="B125" s="28" t="s">
        <v>261</v>
      </c>
      <c r="C125" s="28" t="s">
        <v>109</v>
      </c>
      <c r="D125" s="27">
        <v>179089298</v>
      </c>
      <c r="E125" s="27">
        <v>0</v>
      </c>
      <c r="F125" s="27">
        <v>0</v>
      </c>
      <c r="G125" s="27">
        <v>0</v>
      </c>
      <c r="H125" s="27">
        <v>0</v>
      </c>
      <c r="I125" s="27">
        <v>179089298</v>
      </c>
      <c r="J125" s="27">
        <v>939532</v>
      </c>
      <c r="K125" s="27">
        <v>176797083</v>
      </c>
      <c r="L125" s="27">
        <v>939532</v>
      </c>
      <c r="M125" s="27">
        <v>176797083</v>
      </c>
      <c r="N125" s="27">
        <v>175857551</v>
      </c>
      <c r="O125" s="27">
        <v>0</v>
      </c>
      <c r="P125" s="27">
        <v>1228883</v>
      </c>
      <c r="Q125" s="27">
        <v>175857551</v>
      </c>
      <c r="R125" s="27">
        <v>2292215</v>
      </c>
      <c r="S125" s="27">
        <v>0</v>
      </c>
      <c r="T125" s="27">
        <v>939532</v>
      </c>
      <c r="U125" s="29">
        <v>98.72</v>
      </c>
    </row>
    <row r="126" spans="1:21" x14ac:dyDescent="0.2">
      <c r="A126" s="24" t="s">
        <v>262</v>
      </c>
      <c r="B126" s="25" t="s">
        <v>263</v>
      </c>
      <c r="C126" s="24" t="s">
        <v>36</v>
      </c>
      <c r="D126" s="24">
        <v>1262283598</v>
      </c>
      <c r="E126" s="24">
        <v>0</v>
      </c>
      <c r="F126" s="24">
        <v>0</v>
      </c>
      <c r="G126" s="24">
        <v>0</v>
      </c>
      <c r="H126" s="24">
        <v>0</v>
      </c>
      <c r="I126" s="24">
        <v>1262283598</v>
      </c>
      <c r="J126" s="24">
        <v>110605200</v>
      </c>
      <c r="K126" s="24">
        <v>644949603</v>
      </c>
      <c r="L126" s="24">
        <v>128162600</v>
      </c>
      <c r="M126" s="24">
        <v>521966400</v>
      </c>
      <c r="N126" s="24">
        <v>515422600</v>
      </c>
      <c r="O126" s="24">
        <v>0</v>
      </c>
      <c r="P126" s="24">
        <v>130270300</v>
      </c>
      <c r="Q126" s="24">
        <v>515422600</v>
      </c>
      <c r="R126" s="24">
        <v>617333995</v>
      </c>
      <c r="S126" s="24">
        <v>122983203</v>
      </c>
      <c r="T126" s="24">
        <v>6543800</v>
      </c>
      <c r="U126" s="24">
        <v>51.09</v>
      </c>
    </row>
    <row r="127" spans="1:21" x14ac:dyDescent="0.2">
      <c r="A127" s="24" t="s">
        <v>264</v>
      </c>
      <c r="B127" s="25" t="s">
        <v>263</v>
      </c>
      <c r="C127" s="24" t="s">
        <v>36</v>
      </c>
      <c r="D127" s="24">
        <v>1186237235</v>
      </c>
      <c r="E127" s="24">
        <v>0</v>
      </c>
      <c r="F127" s="24">
        <v>0</v>
      </c>
      <c r="G127" s="24">
        <v>0</v>
      </c>
      <c r="H127" s="24">
        <v>0</v>
      </c>
      <c r="I127" s="24">
        <v>1186237235</v>
      </c>
      <c r="J127" s="24">
        <v>100553100</v>
      </c>
      <c r="K127" s="24">
        <v>600473003</v>
      </c>
      <c r="L127" s="24">
        <v>118110500</v>
      </c>
      <c r="M127" s="24">
        <v>477489800</v>
      </c>
      <c r="N127" s="24">
        <v>477263300</v>
      </c>
      <c r="O127" s="24">
        <v>0</v>
      </c>
      <c r="P127" s="24">
        <v>118110500</v>
      </c>
      <c r="Q127" s="24">
        <v>477263300</v>
      </c>
      <c r="R127" s="24">
        <v>585764232</v>
      </c>
      <c r="S127" s="24">
        <v>122983203</v>
      </c>
      <c r="T127" s="24">
        <v>226500</v>
      </c>
      <c r="U127" s="24">
        <v>50.62</v>
      </c>
    </row>
    <row r="128" spans="1:21" ht="39" x14ac:dyDescent="0.25">
      <c r="A128" s="27" t="s">
        <v>265</v>
      </c>
      <c r="B128" s="28" t="s">
        <v>266</v>
      </c>
      <c r="C128" s="28" t="s">
        <v>51</v>
      </c>
      <c r="D128" s="27">
        <v>599932734</v>
      </c>
      <c r="E128" s="27">
        <v>0</v>
      </c>
      <c r="F128" s="27">
        <v>0</v>
      </c>
      <c r="G128" s="27">
        <v>0</v>
      </c>
      <c r="H128" s="27">
        <v>0</v>
      </c>
      <c r="I128" s="27">
        <v>599932734</v>
      </c>
      <c r="J128" s="27">
        <v>59110500</v>
      </c>
      <c r="K128" s="27">
        <v>234838100</v>
      </c>
      <c r="L128" s="27">
        <v>59145200</v>
      </c>
      <c r="M128" s="27">
        <v>234838100</v>
      </c>
      <c r="N128" s="27">
        <v>234838100</v>
      </c>
      <c r="O128" s="27">
        <v>0</v>
      </c>
      <c r="P128" s="27">
        <v>59145200</v>
      </c>
      <c r="Q128" s="27">
        <v>234838100</v>
      </c>
      <c r="R128" s="27">
        <v>365094634</v>
      </c>
      <c r="S128" s="27">
        <v>0</v>
      </c>
      <c r="T128" s="27">
        <v>0</v>
      </c>
      <c r="U128" s="29">
        <v>39.14</v>
      </c>
    </row>
    <row r="129" spans="1:21" ht="39" x14ac:dyDescent="0.25">
      <c r="A129" s="27" t="s">
        <v>267</v>
      </c>
      <c r="B129" s="28" t="s">
        <v>268</v>
      </c>
      <c r="C129" s="28" t="s">
        <v>51</v>
      </c>
      <c r="D129" s="27">
        <v>92636672</v>
      </c>
      <c r="E129" s="27">
        <v>0</v>
      </c>
      <c r="F129" s="27">
        <v>0</v>
      </c>
      <c r="G129" s="27">
        <v>0</v>
      </c>
      <c r="H129" s="27">
        <v>0</v>
      </c>
      <c r="I129" s="27">
        <v>92636672</v>
      </c>
      <c r="J129" s="27">
        <v>0</v>
      </c>
      <c r="K129" s="27">
        <v>92636672</v>
      </c>
      <c r="L129" s="27">
        <v>10252400</v>
      </c>
      <c r="M129" s="27">
        <v>34612800</v>
      </c>
      <c r="N129" s="27">
        <v>34612800</v>
      </c>
      <c r="O129" s="27">
        <v>0</v>
      </c>
      <c r="P129" s="27">
        <v>10252400</v>
      </c>
      <c r="Q129" s="27">
        <v>34612800</v>
      </c>
      <c r="R129" s="27">
        <v>0</v>
      </c>
      <c r="S129" s="27">
        <v>58023872</v>
      </c>
      <c r="T129" s="27">
        <v>0</v>
      </c>
      <c r="U129" s="29">
        <v>100</v>
      </c>
    </row>
    <row r="130" spans="1:21" ht="39" x14ac:dyDescent="0.25">
      <c r="A130" s="27" t="s">
        <v>269</v>
      </c>
      <c r="B130" s="28" t="s">
        <v>270</v>
      </c>
      <c r="C130" s="28" t="s">
        <v>51</v>
      </c>
      <c r="D130" s="27">
        <v>15439445</v>
      </c>
      <c r="E130" s="27">
        <v>0</v>
      </c>
      <c r="F130" s="27">
        <v>0</v>
      </c>
      <c r="G130" s="27">
        <v>0</v>
      </c>
      <c r="H130" s="27">
        <v>0</v>
      </c>
      <c r="I130" s="27">
        <v>15439445</v>
      </c>
      <c r="J130" s="27">
        <v>0</v>
      </c>
      <c r="K130" s="27">
        <v>15439445</v>
      </c>
      <c r="L130" s="27">
        <v>1902100</v>
      </c>
      <c r="M130" s="27">
        <v>6673700</v>
      </c>
      <c r="N130" s="27">
        <v>6673700</v>
      </c>
      <c r="O130" s="27">
        <v>0</v>
      </c>
      <c r="P130" s="27">
        <v>1902100</v>
      </c>
      <c r="Q130" s="27">
        <v>6673700</v>
      </c>
      <c r="R130" s="27">
        <v>0</v>
      </c>
      <c r="S130" s="27">
        <v>8765745</v>
      </c>
      <c r="T130" s="27">
        <v>0</v>
      </c>
      <c r="U130" s="29">
        <v>100</v>
      </c>
    </row>
    <row r="131" spans="1:21" ht="39" x14ac:dyDescent="0.25">
      <c r="A131" s="27" t="s">
        <v>271</v>
      </c>
      <c r="B131" s="28" t="s">
        <v>272</v>
      </c>
      <c r="C131" s="28" t="s">
        <v>51</v>
      </c>
      <c r="D131" s="27">
        <v>6616905</v>
      </c>
      <c r="E131" s="27">
        <v>0</v>
      </c>
      <c r="F131" s="27">
        <v>0</v>
      </c>
      <c r="G131" s="27">
        <v>0</v>
      </c>
      <c r="H131" s="27">
        <v>0</v>
      </c>
      <c r="I131" s="27">
        <v>6616905</v>
      </c>
      <c r="J131" s="27">
        <v>0</v>
      </c>
      <c r="K131" s="27">
        <v>6616905</v>
      </c>
      <c r="L131" s="27">
        <v>462400</v>
      </c>
      <c r="M131" s="27">
        <v>1823900</v>
      </c>
      <c r="N131" s="27">
        <v>1823900</v>
      </c>
      <c r="O131" s="27">
        <v>0</v>
      </c>
      <c r="P131" s="27">
        <v>462400</v>
      </c>
      <c r="Q131" s="27">
        <v>1823900</v>
      </c>
      <c r="R131" s="27">
        <v>0</v>
      </c>
      <c r="S131" s="27">
        <v>4793005</v>
      </c>
      <c r="T131" s="27">
        <v>0</v>
      </c>
      <c r="U131" s="29">
        <v>100</v>
      </c>
    </row>
    <row r="132" spans="1:21" ht="39" x14ac:dyDescent="0.25">
      <c r="A132" s="27" t="s">
        <v>273</v>
      </c>
      <c r="B132" s="28" t="s">
        <v>274</v>
      </c>
      <c r="C132" s="28" t="s">
        <v>51</v>
      </c>
      <c r="D132" s="27">
        <v>395920748</v>
      </c>
      <c r="E132" s="27">
        <v>0</v>
      </c>
      <c r="F132" s="27">
        <v>0</v>
      </c>
      <c r="G132" s="27">
        <v>0</v>
      </c>
      <c r="H132" s="27">
        <v>0</v>
      </c>
      <c r="I132" s="27">
        <v>395920748</v>
      </c>
      <c r="J132" s="27">
        <v>41442600</v>
      </c>
      <c r="K132" s="27">
        <v>175251150</v>
      </c>
      <c r="L132" s="27">
        <v>41442600</v>
      </c>
      <c r="M132" s="27">
        <v>175251150</v>
      </c>
      <c r="N132" s="27">
        <v>175024650</v>
      </c>
      <c r="O132" s="27">
        <v>0</v>
      </c>
      <c r="P132" s="27">
        <v>41442600</v>
      </c>
      <c r="Q132" s="27">
        <v>175024650</v>
      </c>
      <c r="R132" s="27">
        <v>220669598</v>
      </c>
      <c r="S132" s="27">
        <v>0</v>
      </c>
      <c r="T132" s="27">
        <v>226500</v>
      </c>
      <c r="U132" s="29">
        <v>44.26</v>
      </c>
    </row>
    <row r="133" spans="1:21" ht="15" x14ac:dyDescent="0.25">
      <c r="A133" s="29" t="s">
        <v>275</v>
      </c>
      <c r="B133" s="32" t="s">
        <v>276</v>
      </c>
      <c r="C133" s="29" t="s">
        <v>51</v>
      </c>
      <c r="D133" s="29">
        <v>61134821</v>
      </c>
      <c r="E133" s="29">
        <v>0</v>
      </c>
      <c r="F133" s="29">
        <v>0</v>
      </c>
      <c r="G133" s="29">
        <v>0</v>
      </c>
      <c r="H133" s="29">
        <v>0</v>
      </c>
      <c r="I133" s="29">
        <v>61134821</v>
      </c>
      <c r="J133" s="29">
        <v>0</v>
      </c>
      <c r="K133" s="29">
        <v>61134821</v>
      </c>
      <c r="L133" s="29">
        <v>2269100</v>
      </c>
      <c r="M133" s="29">
        <v>18081640</v>
      </c>
      <c r="N133" s="29">
        <v>18081640</v>
      </c>
      <c r="O133" s="29">
        <v>0</v>
      </c>
      <c r="P133" s="29">
        <v>2269100</v>
      </c>
      <c r="Q133" s="29">
        <v>18081640</v>
      </c>
      <c r="R133" s="29">
        <v>0</v>
      </c>
      <c r="S133" s="29">
        <v>43053181</v>
      </c>
      <c r="T133" s="29">
        <v>0</v>
      </c>
      <c r="U133" s="29">
        <v>100</v>
      </c>
    </row>
    <row r="134" spans="1:21" ht="15" x14ac:dyDescent="0.25">
      <c r="A134" s="29" t="s">
        <v>277</v>
      </c>
      <c r="B134" s="32" t="s">
        <v>278</v>
      </c>
      <c r="C134" s="29" t="s">
        <v>51</v>
      </c>
      <c r="D134" s="30">
        <v>10189137</v>
      </c>
      <c r="E134" s="30">
        <v>0</v>
      </c>
      <c r="F134" s="30">
        <v>0</v>
      </c>
      <c r="G134" s="30">
        <v>0</v>
      </c>
      <c r="H134" s="30">
        <v>0</v>
      </c>
      <c r="I134" s="30">
        <v>10189137</v>
      </c>
      <c r="J134" s="30">
        <v>0</v>
      </c>
      <c r="K134" s="30">
        <v>10189137</v>
      </c>
      <c r="L134" s="30">
        <v>2026000</v>
      </c>
      <c r="M134" s="30">
        <v>4155137</v>
      </c>
      <c r="N134" s="30">
        <v>4155137</v>
      </c>
      <c r="O134" s="30">
        <v>0</v>
      </c>
      <c r="P134" s="30">
        <v>2026000</v>
      </c>
      <c r="Q134" s="30">
        <v>4155137</v>
      </c>
      <c r="R134" s="30">
        <v>0</v>
      </c>
      <c r="S134" s="30">
        <v>6034000</v>
      </c>
      <c r="T134" s="30">
        <v>0</v>
      </c>
      <c r="U134" s="29">
        <v>100</v>
      </c>
    </row>
    <row r="135" spans="1:21" ht="30" x14ac:dyDescent="0.25">
      <c r="A135" s="29" t="s">
        <v>279</v>
      </c>
      <c r="B135" s="32" t="s">
        <v>280</v>
      </c>
      <c r="C135" s="29" t="s">
        <v>51</v>
      </c>
      <c r="D135" s="29">
        <v>4366773</v>
      </c>
      <c r="E135" s="29">
        <v>0</v>
      </c>
      <c r="F135" s="29">
        <v>0</v>
      </c>
      <c r="G135" s="29">
        <v>0</v>
      </c>
      <c r="H135" s="29">
        <v>0</v>
      </c>
      <c r="I135" s="29">
        <v>4366773</v>
      </c>
      <c r="J135" s="29">
        <v>0</v>
      </c>
      <c r="K135" s="29">
        <v>4366773</v>
      </c>
      <c r="L135" s="29">
        <v>610700</v>
      </c>
      <c r="M135" s="29">
        <v>2053373</v>
      </c>
      <c r="N135" s="29">
        <v>2053373</v>
      </c>
      <c r="O135" s="29">
        <v>0</v>
      </c>
      <c r="P135" s="29">
        <v>610700</v>
      </c>
      <c r="Q135" s="29">
        <v>2053373</v>
      </c>
      <c r="R135" s="29">
        <v>0</v>
      </c>
      <c r="S135" s="29">
        <v>2313400</v>
      </c>
      <c r="T135" s="29">
        <v>0</v>
      </c>
      <c r="U135" s="29">
        <v>100</v>
      </c>
    </row>
    <row r="136" spans="1:21" ht="15" x14ac:dyDescent="0.25">
      <c r="A136" s="29" t="s">
        <v>281</v>
      </c>
      <c r="B136" s="32" t="s">
        <v>282</v>
      </c>
      <c r="C136" s="29" t="s">
        <v>109</v>
      </c>
      <c r="D136" s="29">
        <v>76046363</v>
      </c>
      <c r="E136" s="29">
        <v>0</v>
      </c>
      <c r="F136" s="29">
        <v>0</v>
      </c>
      <c r="G136" s="29">
        <v>0</v>
      </c>
      <c r="H136" s="29">
        <v>0</v>
      </c>
      <c r="I136" s="29">
        <v>76046363</v>
      </c>
      <c r="J136" s="29">
        <v>10052100</v>
      </c>
      <c r="K136" s="29">
        <v>44476600</v>
      </c>
      <c r="L136" s="29">
        <v>10052100</v>
      </c>
      <c r="M136" s="29">
        <v>44476600</v>
      </c>
      <c r="N136" s="29">
        <v>38159300</v>
      </c>
      <c r="O136" s="29">
        <v>0</v>
      </c>
      <c r="P136" s="29">
        <v>12159800</v>
      </c>
      <c r="Q136" s="29">
        <v>38159300</v>
      </c>
      <c r="R136" s="29">
        <v>31569763</v>
      </c>
      <c r="S136" s="29">
        <v>0</v>
      </c>
      <c r="T136" s="29">
        <v>6317300</v>
      </c>
      <c r="U136" s="29">
        <v>58.49</v>
      </c>
    </row>
    <row r="137" spans="1:21" x14ac:dyDescent="0.2">
      <c r="A137" s="24" t="s">
        <v>283</v>
      </c>
      <c r="B137" s="25" t="s">
        <v>284</v>
      </c>
      <c r="C137" s="24" t="s">
        <v>36</v>
      </c>
      <c r="D137" s="24">
        <v>556016969</v>
      </c>
      <c r="E137" s="24">
        <v>0</v>
      </c>
      <c r="F137" s="24">
        <v>0</v>
      </c>
      <c r="G137" s="24">
        <v>0</v>
      </c>
      <c r="H137" s="24">
        <v>0</v>
      </c>
      <c r="I137" s="24">
        <v>556016969</v>
      </c>
      <c r="J137" s="24">
        <v>25021800</v>
      </c>
      <c r="K137" s="24">
        <v>190755580</v>
      </c>
      <c r="L137" s="24">
        <v>18431700</v>
      </c>
      <c r="M137" s="24">
        <v>105307400</v>
      </c>
      <c r="N137" s="24">
        <v>104439100</v>
      </c>
      <c r="O137" s="24">
        <v>0</v>
      </c>
      <c r="P137" s="24">
        <v>18380600</v>
      </c>
      <c r="Q137" s="24">
        <v>104439100</v>
      </c>
      <c r="R137" s="24">
        <v>365261389</v>
      </c>
      <c r="S137" s="24">
        <v>85448180</v>
      </c>
      <c r="T137" s="24">
        <v>868300</v>
      </c>
      <c r="U137" s="24">
        <v>34.31</v>
      </c>
    </row>
    <row r="138" spans="1:21" x14ac:dyDescent="0.2">
      <c r="A138" s="24" t="s">
        <v>285</v>
      </c>
      <c r="B138" s="25" t="s">
        <v>284</v>
      </c>
      <c r="C138" s="24" t="s">
        <v>36</v>
      </c>
      <c r="D138" s="24">
        <v>546991004</v>
      </c>
      <c r="E138" s="24">
        <v>0</v>
      </c>
      <c r="F138" s="24">
        <v>0</v>
      </c>
      <c r="G138" s="24">
        <v>0</v>
      </c>
      <c r="H138" s="24">
        <v>0</v>
      </c>
      <c r="I138" s="24">
        <v>546991004</v>
      </c>
      <c r="J138" s="24">
        <v>23781900</v>
      </c>
      <c r="K138" s="24">
        <v>185517280</v>
      </c>
      <c r="L138" s="24">
        <v>17191800</v>
      </c>
      <c r="M138" s="24">
        <v>100069100</v>
      </c>
      <c r="N138" s="24">
        <v>99964500</v>
      </c>
      <c r="O138" s="24">
        <v>0</v>
      </c>
      <c r="P138" s="24">
        <v>17188800</v>
      </c>
      <c r="Q138" s="24">
        <v>99964500</v>
      </c>
      <c r="R138" s="24">
        <v>361473724</v>
      </c>
      <c r="S138" s="24">
        <v>85448180</v>
      </c>
      <c r="T138" s="24">
        <v>104600</v>
      </c>
      <c r="U138" s="24">
        <v>33.92</v>
      </c>
    </row>
    <row r="139" spans="1:21" ht="15" x14ac:dyDescent="0.25">
      <c r="A139" s="29" t="s">
        <v>286</v>
      </c>
      <c r="B139" s="32" t="s">
        <v>287</v>
      </c>
      <c r="C139" s="29" t="s">
        <v>51</v>
      </c>
      <c r="D139" s="29">
        <v>273926728</v>
      </c>
      <c r="E139" s="29">
        <v>0</v>
      </c>
      <c r="F139" s="29">
        <v>0</v>
      </c>
      <c r="G139" s="29">
        <v>0</v>
      </c>
      <c r="H139" s="29">
        <v>0</v>
      </c>
      <c r="I139" s="29">
        <v>273926728</v>
      </c>
      <c r="J139" s="29">
        <v>17884600</v>
      </c>
      <c r="K139" s="29">
        <v>76747900</v>
      </c>
      <c r="L139" s="29">
        <v>6912200</v>
      </c>
      <c r="M139" s="29">
        <v>65770900</v>
      </c>
      <c r="N139" s="29">
        <v>65770900</v>
      </c>
      <c r="O139" s="29">
        <v>0</v>
      </c>
      <c r="P139" s="29">
        <v>6912200</v>
      </c>
      <c r="Q139" s="29">
        <v>65770900</v>
      </c>
      <c r="R139" s="29">
        <v>197178828</v>
      </c>
      <c r="S139" s="29">
        <v>10977000</v>
      </c>
      <c r="T139" s="29">
        <v>0</v>
      </c>
      <c r="U139" s="29">
        <v>28.02</v>
      </c>
    </row>
    <row r="140" spans="1:21" ht="30" x14ac:dyDescent="0.25">
      <c r="A140" s="29" t="s">
        <v>288</v>
      </c>
      <c r="B140" s="32" t="s">
        <v>289</v>
      </c>
      <c r="C140" s="29" t="s">
        <v>51</v>
      </c>
      <c r="D140" s="29">
        <v>42297509</v>
      </c>
      <c r="E140" s="29">
        <v>0</v>
      </c>
      <c r="F140" s="29">
        <v>0</v>
      </c>
      <c r="G140" s="29">
        <v>0</v>
      </c>
      <c r="H140" s="29">
        <v>0</v>
      </c>
      <c r="I140" s="29">
        <v>42297509</v>
      </c>
      <c r="J140" s="29">
        <v>0</v>
      </c>
      <c r="K140" s="29">
        <v>42297509</v>
      </c>
      <c r="L140" s="29">
        <v>3339200</v>
      </c>
      <c r="M140" s="29">
        <v>8646900</v>
      </c>
      <c r="N140" s="29">
        <v>8545300</v>
      </c>
      <c r="O140" s="29">
        <v>0</v>
      </c>
      <c r="P140" s="29">
        <v>3339200</v>
      </c>
      <c r="Q140" s="29">
        <v>8545300</v>
      </c>
      <c r="R140" s="29">
        <v>0</v>
      </c>
      <c r="S140" s="29">
        <v>33650609</v>
      </c>
      <c r="T140" s="29">
        <v>101600</v>
      </c>
      <c r="U140" s="29">
        <v>100</v>
      </c>
    </row>
    <row r="141" spans="1:21" ht="30" x14ac:dyDescent="0.25">
      <c r="A141" s="29" t="s">
        <v>290</v>
      </c>
      <c r="B141" s="32" t="s">
        <v>291</v>
      </c>
      <c r="C141" s="29" t="s">
        <v>51</v>
      </c>
      <c r="D141" s="29">
        <v>7049585</v>
      </c>
      <c r="E141" s="29">
        <v>0</v>
      </c>
      <c r="F141" s="29">
        <v>0</v>
      </c>
      <c r="G141" s="29">
        <v>0</v>
      </c>
      <c r="H141" s="29">
        <v>0</v>
      </c>
      <c r="I141" s="29">
        <v>7049585</v>
      </c>
      <c r="J141" s="29">
        <v>0</v>
      </c>
      <c r="K141" s="29">
        <v>7049585</v>
      </c>
      <c r="L141" s="29">
        <v>245100</v>
      </c>
      <c r="M141" s="29">
        <v>1011500</v>
      </c>
      <c r="N141" s="29">
        <v>1011500</v>
      </c>
      <c r="O141" s="29">
        <v>0</v>
      </c>
      <c r="P141" s="29">
        <v>245100</v>
      </c>
      <c r="Q141" s="29">
        <v>1011500</v>
      </c>
      <c r="R141" s="29">
        <v>0</v>
      </c>
      <c r="S141" s="29">
        <v>6038085</v>
      </c>
      <c r="T141" s="29">
        <v>0</v>
      </c>
      <c r="U141" s="29">
        <v>100</v>
      </c>
    </row>
    <row r="142" spans="1:21" ht="30" x14ac:dyDescent="0.25">
      <c r="A142" s="29" t="s">
        <v>292</v>
      </c>
      <c r="B142" s="32" t="s">
        <v>293</v>
      </c>
      <c r="C142" s="29" t="s">
        <v>51</v>
      </c>
      <c r="D142" s="29">
        <v>3021251</v>
      </c>
      <c r="E142" s="29">
        <v>0</v>
      </c>
      <c r="F142" s="29">
        <v>0</v>
      </c>
      <c r="G142" s="29">
        <v>0</v>
      </c>
      <c r="H142" s="29">
        <v>0</v>
      </c>
      <c r="I142" s="29">
        <v>3021251</v>
      </c>
      <c r="J142" s="29">
        <v>0</v>
      </c>
      <c r="K142" s="29">
        <v>3021251</v>
      </c>
      <c r="L142" s="29">
        <v>63800</v>
      </c>
      <c r="M142" s="29">
        <v>426600</v>
      </c>
      <c r="N142" s="29">
        <v>423600</v>
      </c>
      <c r="O142" s="29">
        <v>0</v>
      </c>
      <c r="P142" s="29">
        <v>60800</v>
      </c>
      <c r="Q142" s="29">
        <v>423600</v>
      </c>
      <c r="R142" s="29">
        <v>0</v>
      </c>
      <c r="S142" s="29">
        <v>2594651</v>
      </c>
      <c r="T142" s="29">
        <v>3000</v>
      </c>
      <c r="U142" s="29">
        <v>100</v>
      </c>
    </row>
    <row r="143" spans="1:21" ht="15" x14ac:dyDescent="0.25">
      <c r="A143" s="29" t="s">
        <v>294</v>
      </c>
      <c r="B143" s="32" t="s">
        <v>295</v>
      </c>
      <c r="C143" s="29" t="s">
        <v>51</v>
      </c>
      <c r="D143" s="29">
        <v>185275596</v>
      </c>
      <c r="E143" s="29">
        <v>0</v>
      </c>
      <c r="F143" s="29">
        <v>0</v>
      </c>
      <c r="G143" s="29">
        <v>0</v>
      </c>
      <c r="H143" s="29">
        <v>0</v>
      </c>
      <c r="I143" s="29">
        <v>185275596</v>
      </c>
      <c r="J143" s="29">
        <v>5897300</v>
      </c>
      <c r="K143" s="29">
        <v>20980700</v>
      </c>
      <c r="L143" s="29">
        <v>5897300</v>
      </c>
      <c r="M143" s="29">
        <v>20980700</v>
      </c>
      <c r="N143" s="29">
        <v>20980700</v>
      </c>
      <c r="O143" s="29">
        <v>0</v>
      </c>
      <c r="P143" s="29">
        <v>5897300</v>
      </c>
      <c r="Q143" s="29">
        <v>20980700</v>
      </c>
      <c r="R143" s="29">
        <v>164294896</v>
      </c>
      <c r="S143" s="29">
        <v>0</v>
      </c>
      <c r="T143" s="29">
        <v>0</v>
      </c>
      <c r="U143" s="29">
        <v>11.32</v>
      </c>
    </row>
    <row r="144" spans="1:21" ht="30" x14ac:dyDescent="0.25">
      <c r="A144" s="29" t="s">
        <v>296</v>
      </c>
      <c r="B144" s="32" t="s">
        <v>297</v>
      </c>
      <c r="C144" s="29" t="s">
        <v>51</v>
      </c>
      <c r="D144" s="29">
        <v>28608732</v>
      </c>
      <c r="E144" s="29">
        <v>0</v>
      </c>
      <c r="F144" s="29">
        <v>0</v>
      </c>
      <c r="G144" s="29">
        <v>0</v>
      </c>
      <c r="H144" s="29">
        <v>0</v>
      </c>
      <c r="I144" s="29">
        <v>28608732</v>
      </c>
      <c r="J144" s="29">
        <v>0</v>
      </c>
      <c r="K144" s="29">
        <v>28608732</v>
      </c>
      <c r="L144" s="29">
        <v>357500</v>
      </c>
      <c r="M144" s="29">
        <v>1587797</v>
      </c>
      <c r="N144" s="29">
        <v>1587797</v>
      </c>
      <c r="O144" s="29">
        <v>0</v>
      </c>
      <c r="P144" s="29">
        <v>357500</v>
      </c>
      <c r="Q144" s="29">
        <v>1587797</v>
      </c>
      <c r="R144" s="29">
        <v>0</v>
      </c>
      <c r="S144" s="29">
        <v>27020935</v>
      </c>
      <c r="T144" s="29">
        <v>0</v>
      </c>
      <c r="U144" s="29">
        <v>100</v>
      </c>
    </row>
    <row r="145" spans="1:21" ht="30" x14ac:dyDescent="0.25">
      <c r="A145" s="29" t="s">
        <v>298</v>
      </c>
      <c r="B145" s="32" t="s">
        <v>299</v>
      </c>
      <c r="C145" s="29" t="s">
        <v>51</v>
      </c>
      <c r="D145" s="29">
        <v>4768122</v>
      </c>
      <c r="E145" s="29">
        <v>0</v>
      </c>
      <c r="F145" s="29">
        <v>0</v>
      </c>
      <c r="G145" s="29">
        <v>0</v>
      </c>
      <c r="H145" s="29">
        <v>0</v>
      </c>
      <c r="I145" s="29">
        <v>4768122</v>
      </c>
      <c r="J145" s="29">
        <v>0</v>
      </c>
      <c r="K145" s="29">
        <v>4768122</v>
      </c>
      <c r="L145" s="29">
        <v>289600</v>
      </c>
      <c r="M145" s="29">
        <v>1342372</v>
      </c>
      <c r="N145" s="29">
        <v>1342372</v>
      </c>
      <c r="O145" s="29">
        <v>0</v>
      </c>
      <c r="P145" s="29">
        <v>289600</v>
      </c>
      <c r="Q145" s="29">
        <v>1342372</v>
      </c>
      <c r="R145" s="29">
        <v>0</v>
      </c>
      <c r="S145" s="29">
        <v>3425750</v>
      </c>
      <c r="T145" s="29">
        <v>0</v>
      </c>
      <c r="U145" s="29">
        <v>100</v>
      </c>
    </row>
    <row r="146" spans="1:21" ht="30" x14ac:dyDescent="0.25">
      <c r="A146" s="29" t="s">
        <v>300</v>
      </c>
      <c r="B146" s="32" t="s">
        <v>301</v>
      </c>
      <c r="C146" s="29" t="s">
        <v>51</v>
      </c>
      <c r="D146" s="29">
        <v>2043481</v>
      </c>
      <c r="E146" s="29">
        <v>0</v>
      </c>
      <c r="F146" s="29">
        <v>0</v>
      </c>
      <c r="G146" s="29">
        <v>0</v>
      </c>
      <c r="H146" s="29">
        <v>0</v>
      </c>
      <c r="I146" s="29">
        <v>2043481</v>
      </c>
      <c r="J146" s="29">
        <v>0</v>
      </c>
      <c r="K146" s="29">
        <v>2043481</v>
      </c>
      <c r="L146" s="29">
        <v>87100</v>
      </c>
      <c r="M146" s="29">
        <v>302331</v>
      </c>
      <c r="N146" s="29">
        <v>302331</v>
      </c>
      <c r="O146" s="29">
        <v>0</v>
      </c>
      <c r="P146" s="29">
        <v>87100</v>
      </c>
      <c r="Q146" s="29">
        <v>302331</v>
      </c>
      <c r="R146" s="29">
        <v>0</v>
      </c>
      <c r="S146" s="29">
        <v>1741150</v>
      </c>
      <c r="T146" s="29">
        <v>0</v>
      </c>
      <c r="U146" s="29">
        <v>100</v>
      </c>
    </row>
    <row r="147" spans="1:21" ht="15" x14ac:dyDescent="0.25">
      <c r="A147" s="29" t="s">
        <v>302</v>
      </c>
      <c r="B147" s="32" t="s">
        <v>303</v>
      </c>
      <c r="C147" s="29" t="s">
        <v>109</v>
      </c>
      <c r="D147" s="29">
        <v>9025965</v>
      </c>
      <c r="E147" s="29">
        <v>0</v>
      </c>
      <c r="F147" s="29">
        <v>0</v>
      </c>
      <c r="G147" s="29">
        <v>0</v>
      </c>
      <c r="H147" s="29">
        <v>0</v>
      </c>
      <c r="I147" s="29">
        <v>9025965</v>
      </c>
      <c r="J147" s="29">
        <v>1239900</v>
      </c>
      <c r="K147" s="29">
        <v>5238300</v>
      </c>
      <c r="L147" s="29">
        <v>1239900</v>
      </c>
      <c r="M147" s="29">
        <v>5238300</v>
      </c>
      <c r="N147" s="29">
        <v>4474600</v>
      </c>
      <c r="O147" s="29">
        <v>0</v>
      </c>
      <c r="P147" s="29">
        <v>1191800</v>
      </c>
      <c r="Q147" s="29">
        <v>4474600</v>
      </c>
      <c r="R147" s="29">
        <v>3787665</v>
      </c>
      <c r="S147" s="29">
        <v>0</v>
      </c>
      <c r="T147" s="29">
        <v>763700</v>
      </c>
      <c r="U147" s="29">
        <v>58.04</v>
      </c>
    </row>
    <row r="148" spans="1:21" x14ac:dyDescent="0.2">
      <c r="A148" s="24" t="s">
        <v>304</v>
      </c>
      <c r="B148" s="25" t="s">
        <v>305</v>
      </c>
      <c r="C148" s="24" t="s">
        <v>36</v>
      </c>
      <c r="D148" s="24">
        <v>946782214</v>
      </c>
      <c r="E148" s="24">
        <v>0</v>
      </c>
      <c r="F148" s="24">
        <v>0</v>
      </c>
      <c r="G148" s="24">
        <v>0</v>
      </c>
      <c r="H148" s="24">
        <v>0</v>
      </c>
      <c r="I148" s="24">
        <v>946782214</v>
      </c>
      <c r="J148" s="24">
        <v>82962700</v>
      </c>
      <c r="K148" s="24">
        <v>485589516</v>
      </c>
      <c r="L148" s="24">
        <v>96130400</v>
      </c>
      <c r="M148" s="24">
        <v>391747700</v>
      </c>
      <c r="N148" s="24">
        <v>386778900</v>
      </c>
      <c r="O148" s="24">
        <v>0</v>
      </c>
      <c r="P148" s="24">
        <v>97710900</v>
      </c>
      <c r="Q148" s="24">
        <v>386778900</v>
      </c>
      <c r="R148" s="24">
        <v>461192698</v>
      </c>
      <c r="S148" s="24">
        <v>93841816</v>
      </c>
      <c r="T148" s="24">
        <v>4968800</v>
      </c>
      <c r="U148" s="24">
        <v>51.29</v>
      </c>
    </row>
    <row r="149" spans="1:21" x14ac:dyDescent="0.2">
      <c r="A149" s="24" t="s">
        <v>306</v>
      </c>
      <c r="B149" s="25" t="s">
        <v>305</v>
      </c>
      <c r="C149" s="24" t="s">
        <v>36</v>
      </c>
      <c r="D149" s="24">
        <v>889677928</v>
      </c>
      <c r="E149" s="24">
        <v>0</v>
      </c>
      <c r="F149" s="24">
        <v>0</v>
      </c>
      <c r="G149" s="24">
        <v>0</v>
      </c>
      <c r="H149" s="24">
        <v>0</v>
      </c>
      <c r="I149" s="24">
        <v>889677928</v>
      </c>
      <c r="J149" s="24">
        <v>75418500</v>
      </c>
      <c r="K149" s="24">
        <v>452225816</v>
      </c>
      <c r="L149" s="24">
        <v>88586200</v>
      </c>
      <c r="M149" s="24">
        <v>358384000</v>
      </c>
      <c r="N149" s="24">
        <v>358154200</v>
      </c>
      <c r="O149" s="24">
        <v>0</v>
      </c>
      <c r="P149" s="24">
        <v>88586200</v>
      </c>
      <c r="Q149" s="24">
        <v>358154200</v>
      </c>
      <c r="R149" s="24">
        <v>437452112</v>
      </c>
      <c r="S149" s="24">
        <v>93841816</v>
      </c>
      <c r="T149" s="24">
        <v>229800</v>
      </c>
      <c r="U149" s="24">
        <v>50.83</v>
      </c>
    </row>
    <row r="150" spans="1:21" ht="15" x14ac:dyDescent="0.25">
      <c r="A150" s="29" t="s">
        <v>307</v>
      </c>
      <c r="B150" s="32" t="s">
        <v>308</v>
      </c>
      <c r="C150" s="29" t="s">
        <v>51</v>
      </c>
      <c r="D150" s="29">
        <v>449949551</v>
      </c>
      <c r="E150" s="29">
        <v>0</v>
      </c>
      <c r="F150" s="29">
        <v>0</v>
      </c>
      <c r="G150" s="29">
        <v>0</v>
      </c>
      <c r="H150" s="29">
        <v>0</v>
      </c>
      <c r="I150" s="29">
        <v>449949551</v>
      </c>
      <c r="J150" s="29">
        <v>44335600</v>
      </c>
      <c r="K150" s="29">
        <v>177243800</v>
      </c>
      <c r="L150" s="29">
        <v>44384000</v>
      </c>
      <c r="M150" s="29">
        <v>175365800</v>
      </c>
      <c r="N150" s="29">
        <v>175365800</v>
      </c>
      <c r="O150" s="29">
        <v>0</v>
      </c>
      <c r="P150" s="29">
        <v>44384000</v>
      </c>
      <c r="Q150" s="29">
        <v>175365800</v>
      </c>
      <c r="R150" s="29">
        <v>272705751</v>
      </c>
      <c r="S150" s="29">
        <v>1878000</v>
      </c>
      <c r="T150" s="29">
        <v>0</v>
      </c>
      <c r="U150" s="29">
        <v>39.39</v>
      </c>
    </row>
    <row r="151" spans="1:21" ht="15" x14ac:dyDescent="0.25">
      <c r="A151" s="29" t="s">
        <v>309</v>
      </c>
      <c r="B151" s="32" t="s">
        <v>310</v>
      </c>
      <c r="C151" s="29" t="s">
        <v>51</v>
      </c>
      <c r="D151" s="29">
        <v>69477504</v>
      </c>
      <c r="E151" s="29">
        <v>0</v>
      </c>
      <c r="F151" s="29">
        <v>0</v>
      </c>
      <c r="G151" s="29">
        <v>0</v>
      </c>
      <c r="H151" s="29">
        <v>0</v>
      </c>
      <c r="I151" s="29">
        <v>69477504</v>
      </c>
      <c r="J151" s="29">
        <v>0</v>
      </c>
      <c r="K151" s="29">
        <v>69477504</v>
      </c>
      <c r="L151" s="29">
        <v>7666200</v>
      </c>
      <c r="M151" s="29">
        <v>26033500</v>
      </c>
      <c r="N151" s="29">
        <v>26033500</v>
      </c>
      <c r="O151" s="29">
        <v>0</v>
      </c>
      <c r="P151" s="29">
        <v>7666200</v>
      </c>
      <c r="Q151" s="29">
        <v>26033500</v>
      </c>
      <c r="R151" s="29">
        <v>0</v>
      </c>
      <c r="S151" s="29">
        <v>43444004</v>
      </c>
      <c r="T151" s="29">
        <v>0</v>
      </c>
      <c r="U151" s="29">
        <v>100</v>
      </c>
    </row>
    <row r="152" spans="1:21" ht="15" x14ac:dyDescent="0.25">
      <c r="A152" s="29" t="s">
        <v>311</v>
      </c>
      <c r="B152" s="32" t="s">
        <v>312</v>
      </c>
      <c r="C152" s="29" t="s">
        <v>51</v>
      </c>
      <c r="D152" s="29">
        <v>11579584</v>
      </c>
      <c r="E152" s="29">
        <v>0</v>
      </c>
      <c r="F152" s="29">
        <v>0</v>
      </c>
      <c r="G152" s="29">
        <v>0</v>
      </c>
      <c r="H152" s="29">
        <v>0</v>
      </c>
      <c r="I152" s="29">
        <v>11579584</v>
      </c>
      <c r="J152" s="29">
        <v>0</v>
      </c>
      <c r="K152" s="29">
        <v>11579584</v>
      </c>
      <c r="L152" s="29">
        <v>1426800</v>
      </c>
      <c r="M152" s="29">
        <v>5527000</v>
      </c>
      <c r="N152" s="29">
        <v>5527000</v>
      </c>
      <c r="O152" s="29">
        <v>0</v>
      </c>
      <c r="P152" s="29">
        <v>1426800</v>
      </c>
      <c r="Q152" s="29">
        <v>5527000</v>
      </c>
      <c r="R152" s="29">
        <v>0</v>
      </c>
      <c r="S152" s="29">
        <v>6052584</v>
      </c>
      <c r="T152" s="29">
        <v>0</v>
      </c>
      <c r="U152" s="29">
        <v>100</v>
      </c>
    </row>
    <row r="153" spans="1:21" ht="15" x14ac:dyDescent="0.25">
      <c r="A153" s="29" t="s">
        <v>313</v>
      </c>
      <c r="B153" s="32" t="s">
        <v>314</v>
      </c>
      <c r="C153" s="29" t="s">
        <v>51</v>
      </c>
      <c r="D153" s="29">
        <v>4962679</v>
      </c>
      <c r="E153" s="29">
        <v>0</v>
      </c>
      <c r="F153" s="29">
        <v>0</v>
      </c>
      <c r="G153" s="29">
        <v>0</v>
      </c>
      <c r="H153" s="29">
        <v>0</v>
      </c>
      <c r="I153" s="29">
        <v>4962679</v>
      </c>
      <c r="J153" s="29">
        <v>0</v>
      </c>
      <c r="K153" s="29">
        <v>4962679</v>
      </c>
      <c r="L153" s="29">
        <v>346800</v>
      </c>
      <c r="M153" s="29">
        <v>1793700</v>
      </c>
      <c r="N153" s="29">
        <v>1733900</v>
      </c>
      <c r="O153" s="29">
        <v>0</v>
      </c>
      <c r="P153" s="29">
        <v>346800</v>
      </c>
      <c r="Q153" s="29">
        <v>1733900</v>
      </c>
      <c r="R153" s="29">
        <v>0</v>
      </c>
      <c r="S153" s="29">
        <v>3168979</v>
      </c>
      <c r="T153" s="29">
        <v>59800</v>
      </c>
      <c r="U153" s="29">
        <v>100</v>
      </c>
    </row>
    <row r="154" spans="1:21" ht="15" x14ac:dyDescent="0.25">
      <c r="A154" s="29" t="s">
        <v>315</v>
      </c>
      <c r="B154" s="32" t="s">
        <v>316</v>
      </c>
      <c r="C154" s="29" t="s">
        <v>51</v>
      </c>
      <c r="D154" s="29">
        <v>296940561</v>
      </c>
      <c r="E154" s="29">
        <v>0</v>
      </c>
      <c r="F154" s="29">
        <v>0</v>
      </c>
      <c r="G154" s="29">
        <v>0</v>
      </c>
      <c r="H154" s="29">
        <v>0</v>
      </c>
      <c r="I154" s="29">
        <v>296940561</v>
      </c>
      <c r="J154" s="29">
        <v>31082900</v>
      </c>
      <c r="K154" s="29">
        <v>132194200</v>
      </c>
      <c r="L154" s="29">
        <v>31082900</v>
      </c>
      <c r="M154" s="29">
        <v>132194200</v>
      </c>
      <c r="N154" s="29">
        <v>132024200</v>
      </c>
      <c r="O154" s="29">
        <v>0</v>
      </c>
      <c r="P154" s="29">
        <v>31082900</v>
      </c>
      <c r="Q154" s="29">
        <v>132024200</v>
      </c>
      <c r="R154" s="29">
        <v>164746361</v>
      </c>
      <c r="S154" s="29">
        <v>0</v>
      </c>
      <c r="T154" s="29">
        <v>170000</v>
      </c>
      <c r="U154" s="29">
        <v>44.52</v>
      </c>
    </row>
    <row r="155" spans="1:21" ht="15" x14ac:dyDescent="0.25">
      <c r="A155" s="29" t="s">
        <v>317</v>
      </c>
      <c r="B155" s="32" t="s">
        <v>318</v>
      </c>
      <c r="C155" s="29" t="s">
        <v>51</v>
      </c>
      <c r="D155" s="29">
        <v>45851116</v>
      </c>
      <c r="E155" s="29">
        <v>0</v>
      </c>
      <c r="F155" s="29">
        <v>0</v>
      </c>
      <c r="G155" s="29">
        <v>0</v>
      </c>
      <c r="H155" s="29">
        <v>0</v>
      </c>
      <c r="I155" s="29">
        <v>45851116</v>
      </c>
      <c r="J155" s="29">
        <v>0</v>
      </c>
      <c r="K155" s="29">
        <v>45851116</v>
      </c>
      <c r="L155" s="29">
        <v>1701900</v>
      </c>
      <c r="M155" s="29">
        <v>12862467</v>
      </c>
      <c r="N155" s="29">
        <v>12862467</v>
      </c>
      <c r="O155" s="29">
        <v>0</v>
      </c>
      <c r="P155" s="29">
        <v>1701900</v>
      </c>
      <c r="Q155" s="29">
        <v>12862467</v>
      </c>
      <c r="R155" s="29">
        <v>0</v>
      </c>
      <c r="S155" s="29">
        <v>32988649</v>
      </c>
      <c r="T155" s="29">
        <v>0</v>
      </c>
      <c r="U155" s="29">
        <v>100</v>
      </c>
    </row>
    <row r="156" spans="1:21" ht="15" x14ac:dyDescent="0.25">
      <c r="A156" s="29" t="s">
        <v>319</v>
      </c>
      <c r="B156" s="32" t="s">
        <v>320</v>
      </c>
      <c r="C156" s="29" t="s">
        <v>51</v>
      </c>
      <c r="D156" s="29">
        <v>7641853</v>
      </c>
      <c r="E156" s="29">
        <v>0</v>
      </c>
      <c r="F156" s="29">
        <v>0</v>
      </c>
      <c r="G156" s="29">
        <v>0</v>
      </c>
      <c r="H156" s="29">
        <v>0</v>
      </c>
      <c r="I156" s="29">
        <v>7641853</v>
      </c>
      <c r="J156" s="29">
        <v>0</v>
      </c>
      <c r="K156" s="29">
        <v>7641853</v>
      </c>
      <c r="L156" s="29">
        <v>1519500</v>
      </c>
      <c r="M156" s="29">
        <v>3341803</v>
      </c>
      <c r="N156" s="29">
        <v>3341803</v>
      </c>
      <c r="O156" s="29">
        <v>0</v>
      </c>
      <c r="P156" s="29">
        <v>1519500</v>
      </c>
      <c r="Q156" s="29">
        <v>3341803</v>
      </c>
      <c r="R156" s="29">
        <v>0</v>
      </c>
      <c r="S156" s="29">
        <v>4300050</v>
      </c>
      <c r="T156" s="29">
        <v>0</v>
      </c>
      <c r="U156" s="29">
        <v>100</v>
      </c>
    </row>
    <row r="157" spans="1:21" ht="15" x14ac:dyDescent="0.25">
      <c r="A157" s="29" t="s">
        <v>321</v>
      </c>
      <c r="B157" s="32" t="s">
        <v>322</v>
      </c>
      <c r="C157" s="29" t="s">
        <v>51</v>
      </c>
      <c r="D157" s="29">
        <v>3275080</v>
      </c>
      <c r="E157" s="29">
        <v>0</v>
      </c>
      <c r="F157" s="29">
        <v>0</v>
      </c>
      <c r="G157" s="29">
        <v>0</v>
      </c>
      <c r="H157" s="29">
        <v>0</v>
      </c>
      <c r="I157" s="29">
        <v>3275080</v>
      </c>
      <c r="J157" s="29">
        <v>0</v>
      </c>
      <c r="K157" s="29">
        <v>3275080</v>
      </c>
      <c r="L157" s="29">
        <v>458100</v>
      </c>
      <c r="M157" s="29">
        <v>1265530</v>
      </c>
      <c r="N157" s="29">
        <v>1265530</v>
      </c>
      <c r="O157" s="29">
        <v>0</v>
      </c>
      <c r="P157" s="29">
        <v>458100</v>
      </c>
      <c r="Q157" s="29">
        <v>1265530</v>
      </c>
      <c r="R157" s="29">
        <v>0</v>
      </c>
      <c r="S157" s="29">
        <v>2009550</v>
      </c>
      <c r="T157" s="29">
        <v>0</v>
      </c>
      <c r="U157" s="29">
        <v>100</v>
      </c>
    </row>
    <row r="158" spans="1:21" ht="15" x14ac:dyDescent="0.25">
      <c r="A158" s="29" t="s">
        <v>323</v>
      </c>
      <c r="B158" s="32" t="s">
        <v>324</v>
      </c>
      <c r="C158" s="29" t="s">
        <v>109</v>
      </c>
      <c r="D158" s="29">
        <v>57104286</v>
      </c>
      <c r="E158" s="29">
        <v>0</v>
      </c>
      <c r="F158" s="29">
        <v>0</v>
      </c>
      <c r="G158" s="29">
        <v>0</v>
      </c>
      <c r="H158" s="29">
        <v>0</v>
      </c>
      <c r="I158" s="29">
        <v>57104286</v>
      </c>
      <c r="J158" s="29">
        <v>7544200</v>
      </c>
      <c r="K158" s="29">
        <v>33363700</v>
      </c>
      <c r="L158" s="29">
        <v>7544200</v>
      </c>
      <c r="M158" s="29">
        <v>33363700</v>
      </c>
      <c r="N158" s="29">
        <v>28624700</v>
      </c>
      <c r="O158" s="29">
        <v>0</v>
      </c>
      <c r="P158" s="29">
        <v>9124700</v>
      </c>
      <c r="Q158" s="29">
        <v>28624700</v>
      </c>
      <c r="R158" s="29">
        <v>23740586</v>
      </c>
      <c r="S158" s="29">
        <v>0</v>
      </c>
      <c r="T158" s="29">
        <v>4739000</v>
      </c>
      <c r="U158" s="29">
        <v>58.43</v>
      </c>
    </row>
    <row r="159" spans="1:21" x14ac:dyDescent="0.2">
      <c r="A159" s="24" t="s">
        <v>325</v>
      </c>
      <c r="B159" s="25" t="s">
        <v>326</v>
      </c>
      <c r="C159" s="24" t="s">
        <v>36</v>
      </c>
      <c r="D159" s="24">
        <v>157804863</v>
      </c>
      <c r="E159" s="24">
        <v>0</v>
      </c>
      <c r="F159" s="24">
        <v>0</v>
      </c>
      <c r="G159" s="24">
        <v>0</v>
      </c>
      <c r="H159" s="24">
        <v>0</v>
      </c>
      <c r="I159" s="24">
        <v>157804863</v>
      </c>
      <c r="J159" s="24">
        <v>13842100</v>
      </c>
      <c r="K159" s="24">
        <v>75810520</v>
      </c>
      <c r="L159" s="24">
        <v>15941900</v>
      </c>
      <c r="M159" s="24">
        <v>60648100</v>
      </c>
      <c r="N159" s="24">
        <v>59818400</v>
      </c>
      <c r="O159" s="24">
        <v>0</v>
      </c>
      <c r="P159" s="24">
        <v>16205600</v>
      </c>
      <c r="Q159" s="24">
        <v>59818400</v>
      </c>
      <c r="R159" s="24">
        <v>81994343</v>
      </c>
      <c r="S159" s="24">
        <v>15162420</v>
      </c>
      <c r="T159" s="24">
        <v>829700</v>
      </c>
      <c r="U159" s="24">
        <v>48.04</v>
      </c>
    </row>
    <row r="160" spans="1:21" x14ac:dyDescent="0.2">
      <c r="A160" s="24" t="s">
        <v>327</v>
      </c>
      <c r="B160" s="25" t="s">
        <v>326</v>
      </c>
      <c r="C160" s="24" t="s">
        <v>36</v>
      </c>
      <c r="D160" s="24">
        <v>148279656</v>
      </c>
      <c r="E160" s="24">
        <v>0</v>
      </c>
      <c r="F160" s="24">
        <v>0</v>
      </c>
      <c r="G160" s="24">
        <v>0</v>
      </c>
      <c r="H160" s="24">
        <v>0</v>
      </c>
      <c r="I160" s="24">
        <v>148279656</v>
      </c>
      <c r="J160" s="24">
        <v>12581600</v>
      </c>
      <c r="K160" s="24">
        <v>70237920</v>
      </c>
      <c r="L160" s="24">
        <v>14681400</v>
      </c>
      <c r="M160" s="24">
        <v>55075500</v>
      </c>
      <c r="N160" s="24">
        <v>55037200</v>
      </c>
      <c r="O160" s="24">
        <v>0</v>
      </c>
      <c r="P160" s="24">
        <v>14681400</v>
      </c>
      <c r="Q160" s="24">
        <v>55037200</v>
      </c>
      <c r="R160" s="24">
        <v>78041736</v>
      </c>
      <c r="S160" s="24">
        <v>15162420</v>
      </c>
      <c r="T160" s="24">
        <v>38300</v>
      </c>
      <c r="U160" s="24">
        <v>47.37</v>
      </c>
    </row>
    <row r="161" spans="1:21" ht="15" x14ac:dyDescent="0.25">
      <c r="A161" s="29" t="s">
        <v>328</v>
      </c>
      <c r="B161" s="32" t="s">
        <v>329</v>
      </c>
      <c r="C161" s="29" t="s">
        <v>51</v>
      </c>
      <c r="D161" s="29">
        <v>74991592</v>
      </c>
      <c r="E161" s="29">
        <v>0</v>
      </c>
      <c r="F161" s="29">
        <v>0</v>
      </c>
      <c r="G161" s="29">
        <v>0</v>
      </c>
      <c r="H161" s="29">
        <v>0</v>
      </c>
      <c r="I161" s="29">
        <v>74991592</v>
      </c>
      <c r="J161" s="29">
        <v>7398400</v>
      </c>
      <c r="K161" s="29">
        <v>24892000</v>
      </c>
      <c r="L161" s="29">
        <v>7308500</v>
      </c>
      <c r="M161" s="29">
        <v>24802100</v>
      </c>
      <c r="N161" s="29">
        <v>24802100</v>
      </c>
      <c r="O161" s="29">
        <v>0</v>
      </c>
      <c r="P161" s="29">
        <v>7308500</v>
      </c>
      <c r="Q161" s="29">
        <v>24802100</v>
      </c>
      <c r="R161" s="29">
        <v>50099592</v>
      </c>
      <c r="S161" s="29">
        <v>89900</v>
      </c>
      <c r="T161" s="29">
        <v>0</v>
      </c>
      <c r="U161" s="29">
        <v>33.19</v>
      </c>
    </row>
    <row r="162" spans="1:21" ht="15" x14ac:dyDescent="0.25">
      <c r="A162" s="29" t="s">
        <v>330</v>
      </c>
      <c r="B162" s="32" t="s">
        <v>331</v>
      </c>
      <c r="C162" s="29" t="s">
        <v>51</v>
      </c>
      <c r="D162" s="29">
        <v>11579584</v>
      </c>
      <c r="E162" s="29">
        <v>0</v>
      </c>
      <c r="F162" s="29">
        <v>0</v>
      </c>
      <c r="G162" s="29">
        <v>0</v>
      </c>
      <c r="H162" s="29">
        <v>0</v>
      </c>
      <c r="I162" s="29">
        <v>11579584</v>
      </c>
      <c r="J162" s="29">
        <v>0</v>
      </c>
      <c r="K162" s="29">
        <v>11579584</v>
      </c>
      <c r="L162" s="29">
        <v>1280200</v>
      </c>
      <c r="M162" s="29">
        <v>4177400</v>
      </c>
      <c r="N162" s="29">
        <v>4177400</v>
      </c>
      <c r="O162" s="29">
        <v>0</v>
      </c>
      <c r="P162" s="29">
        <v>1280200</v>
      </c>
      <c r="Q162" s="29">
        <v>4177400</v>
      </c>
      <c r="R162" s="29">
        <v>0</v>
      </c>
      <c r="S162" s="29">
        <v>7402184</v>
      </c>
      <c r="T162" s="29">
        <v>0</v>
      </c>
      <c r="U162" s="29">
        <v>100</v>
      </c>
    </row>
    <row r="163" spans="1:21" ht="15" x14ac:dyDescent="0.25">
      <c r="A163" s="29" t="s">
        <v>332</v>
      </c>
      <c r="B163" s="32" t="s">
        <v>333</v>
      </c>
      <c r="C163" s="29" t="s">
        <v>51</v>
      </c>
      <c r="D163" s="29">
        <v>1929931</v>
      </c>
      <c r="E163" s="29">
        <v>0</v>
      </c>
      <c r="F163" s="29">
        <v>0</v>
      </c>
      <c r="G163" s="29">
        <v>0</v>
      </c>
      <c r="H163" s="29">
        <v>0</v>
      </c>
      <c r="I163" s="29">
        <v>1929931</v>
      </c>
      <c r="J163" s="29">
        <v>0</v>
      </c>
      <c r="K163" s="29">
        <v>1929931</v>
      </c>
      <c r="L163" s="29">
        <v>238000</v>
      </c>
      <c r="M163" s="29">
        <v>927650</v>
      </c>
      <c r="N163" s="29">
        <v>917650</v>
      </c>
      <c r="O163" s="29">
        <v>0</v>
      </c>
      <c r="P163" s="29">
        <v>238000</v>
      </c>
      <c r="Q163" s="29">
        <v>917650</v>
      </c>
      <c r="R163" s="29">
        <v>0</v>
      </c>
      <c r="S163" s="29">
        <v>1002281</v>
      </c>
      <c r="T163" s="29">
        <v>10000</v>
      </c>
      <c r="U163" s="29">
        <v>100</v>
      </c>
    </row>
    <row r="164" spans="1:21" ht="15" x14ac:dyDescent="0.25">
      <c r="A164" s="29" t="s">
        <v>334</v>
      </c>
      <c r="B164" s="32" t="s">
        <v>335</v>
      </c>
      <c r="C164" s="29" t="s">
        <v>51</v>
      </c>
      <c r="D164" s="29">
        <v>827113</v>
      </c>
      <c r="E164" s="29">
        <v>0</v>
      </c>
      <c r="F164" s="29">
        <v>0</v>
      </c>
      <c r="G164" s="29">
        <v>0</v>
      </c>
      <c r="H164" s="29">
        <v>0</v>
      </c>
      <c r="I164" s="29">
        <v>827113</v>
      </c>
      <c r="J164" s="29">
        <v>0</v>
      </c>
      <c r="K164" s="29">
        <v>827113</v>
      </c>
      <c r="L164" s="29">
        <v>57800</v>
      </c>
      <c r="M164" s="29">
        <v>202550</v>
      </c>
      <c r="N164" s="29">
        <v>202550</v>
      </c>
      <c r="O164" s="29">
        <v>0</v>
      </c>
      <c r="P164" s="29">
        <v>57800</v>
      </c>
      <c r="Q164" s="29">
        <v>202550</v>
      </c>
      <c r="R164" s="29">
        <v>0</v>
      </c>
      <c r="S164" s="29">
        <v>624563</v>
      </c>
      <c r="T164" s="29">
        <v>0</v>
      </c>
      <c r="U164" s="29">
        <v>100</v>
      </c>
    </row>
    <row r="165" spans="1:21" ht="15" x14ac:dyDescent="0.25">
      <c r="A165" s="29" t="s">
        <v>336</v>
      </c>
      <c r="B165" s="32" t="s">
        <v>337</v>
      </c>
      <c r="C165" s="29" t="s">
        <v>51</v>
      </c>
      <c r="D165" s="29">
        <v>49490094</v>
      </c>
      <c r="E165" s="29">
        <v>0</v>
      </c>
      <c r="F165" s="29">
        <v>0</v>
      </c>
      <c r="G165" s="29">
        <v>0</v>
      </c>
      <c r="H165" s="29">
        <v>0</v>
      </c>
      <c r="I165" s="29">
        <v>49490094</v>
      </c>
      <c r="J165" s="29">
        <v>5183200</v>
      </c>
      <c r="K165" s="29">
        <v>21547950</v>
      </c>
      <c r="L165" s="29">
        <v>5183200</v>
      </c>
      <c r="M165" s="29">
        <v>21547950</v>
      </c>
      <c r="N165" s="29">
        <v>21519650</v>
      </c>
      <c r="O165" s="29">
        <v>0</v>
      </c>
      <c r="P165" s="29">
        <v>5183200</v>
      </c>
      <c r="Q165" s="29">
        <v>21519650</v>
      </c>
      <c r="R165" s="29">
        <v>27942144</v>
      </c>
      <c r="S165" s="29">
        <v>0</v>
      </c>
      <c r="T165" s="29">
        <v>28300</v>
      </c>
      <c r="U165" s="29">
        <v>43.54</v>
      </c>
    </row>
    <row r="166" spans="1:21" ht="15" x14ac:dyDescent="0.25">
      <c r="A166" s="29" t="s">
        <v>338</v>
      </c>
      <c r="B166" s="32" t="s">
        <v>339</v>
      </c>
      <c r="C166" s="29" t="s">
        <v>51</v>
      </c>
      <c r="D166" s="29">
        <v>7641853</v>
      </c>
      <c r="E166" s="29">
        <v>0</v>
      </c>
      <c r="F166" s="29">
        <v>0</v>
      </c>
      <c r="G166" s="29">
        <v>0</v>
      </c>
      <c r="H166" s="29">
        <v>0</v>
      </c>
      <c r="I166" s="29">
        <v>7641853</v>
      </c>
      <c r="J166" s="29">
        <v>0</v>
      </c>
      <c r="K166" s="29">
        <v>7641853</v>
      </c>
      <c r="L166" s="29">
        <v>283800</v>
      </c>
      <c r="M166" s="29">
        <v>2313861</v>
      </c>
      <c r="N166" s="29">
        <v>2313861</v>
      </c>
      <c r="O166" s="29">
        <v>0</v>
      </c>
      <c r="P166" s="29">
        <v>283800</v>
      </c>
      <c r="Q166" s="29">
        <v>2313861</v>
      </c>
      <c r="R166" s="29">
        <v>0</v>
      </c>
      <c r="S166" s="29">
        <v>5327992</v>
      </c>
      <c r="T166" s="29">
        <v>0</v>
      </c>
      <c r="U166" s="29">
        <v>100</v>
      </c>
    </row>
    <row r="167" spans="1:21" ht="15" x14ac:dyDescent="0.25">
      <c r="A167" s="29" t="s">
        <v>340</v>
      </c>
      <c r="B167" s="32" t="s">
        <v>341</v>
      </c>
      <c r="C167" s="29" t="s">
        <v>51</v>
      </c>
      <c r="D167" s="29">
        <v>1273642</v>
      </c>
      <c r="E167" s="29">
        <v>0</v>
      </c>
      <c r="F167" s="29">
        <v>0</v>
      </c>
      <c r="G167" s="29">
        <v>0</v>
      </c>
      <c r="H167" s="29">
        <v>0</v>
      </c>
      <c r="I167" s="29">
        <v>1273642</v>
      </c>
      <c r="J167" s="29">
        <v>0</v>
      </c>
      <c r="K167" s="29">
        <v>1273642</v>
      </c>
      <c r="L167" s="29">
        <v>253500</v>
      </c>
      <c r="M167" s="29">
        <v>808492</v>
      </c>
      <c r="N167" s="29">
        <v>808492</v>
      </c>
      <c r="O167" s="29">
        <v>0</v>
      </c>
      <c r="P167" s="29">
        <v>253500</v>
      </c>
      <c r="Q167" s="29">
        <v>808492</v>
      </c>
      <c r="R167" s="29">
        <v>0</v>
      </c>
      <c r="S167" s="29">
        <v>465150</v>
      </c>
      <c r="T167" s="29">
        <v>0</v>
      </c>
      <c r="U167" s="29">
        <v>100</v>
      </c>
    </row>
    <row r="168" spans="1:21" ht="15" x14ac:dyDescent="0.25">
      <c r="A168" s="29" t="s">
        <v>342</v>
      </c>
      <c r="B168" s="32" t="s">
        <v>343</v>
      </c>
      <c r="C168" s="29" t="s">
        <v>51</v>
      </c>
      <c r="D168" s="29">
        <v>545847</v>
      </c>
      <c r="E168" s="29">
        <v>0</v>
      </c>
      <c r="F168" s="29">
        <v>0</v>
      </c>
      <c r="G168" s="29">
        <v>0</v>
      </c>
      <c r="H168" s="29">
        <v>0</v>
      </c>
      <c r="I168" s="29">
        <v>545847</v>
      </c>
      <c r="J168" s="29">
        <v>0</v>
      </c>
      <c r="K168" s="29">
        <v>545847</v>
      </c>
      <c r="L168" s="29">
        <v>76400</v>
      </c>
      <c r="M168" s="29">
        <v>295497</v>
      </c>
      <c r="N168" s="29">
        <v>295497</v>
      </c>
      <c r="O168" s="29">
        <v>0</v>
      </c>
      <c r="P168" s="29">
        <v>76400</v>
      </c>
      <c r="Q168" s="29">
        <v>295497</v>
      </c>
      <c r="R168" s="29">
        <v>0</v>
      </c>
      <c r="S168" s="29">
        <v>250350</v>
      </c>
      <c r="T168" s="29">
        <v>0</v>
      </c>
      <c r="U168" s="29">
        <v>100</v>
      </c>
    </row>
    <row r="169" spans="1:21" ht="15" x14ac:dyDescent="0.25">
      <c r="A169" s="29" t="s">
        <v>344</v>
      </c>
      <c r="B169" s="32" t="s">
        <v>345</v>
      </c>
      <c r="C169" s="29" t="s">
        <v>109</v>
      </c>
      <c r="D169" s="29">
        <v>9525207</v>
      </c>
      <c r="E169" s="29">
        <v>0</v>
      </c>
      <c r="F169" s="29">
        <v>0</v>
      </c>
      <c r="G169" s="29">
        <v>0</v>
      </c>
      <c r="H169" s="29">
        <v>0</v>
      </c>
      <c r="I169" s="29">
        <v>9525207</v>
      </c>
      <c r="J169" s="29">
        <v>1260500</v>
      </c>
      <c r="K169" s="29">
        <v>5572600</v>
      </c>
      <c r="L169" s="29">
        <v>1260500</v>
      </c>
      <c r="M169" s="29">
        <v>5572600</v>
      </c>
      <c r="N169" s="29">
        <v>4781200</v>
      </c>
      <c r="O169" s="29">
        <v>0</v>
      </c>
      <c r="P169" s="29">
        <v>1524200</v>
      </c>
      <c r="Q169" s="29">
        <v>4781200</v>
      </c>
      <c r="R169" s="29">
        <v>3952607</v>
      </c>
      <c r="S169" s="29">
        <v>0</v>
      </c>
      <c r="T169" s="29">
        <v>791400</v>
      </c>
      <c r="U169" s="29">
        <v>58.5</v>
      </c>
    </row>
    <row r="170" spans="1:21" x14ac:dyDescent="0.2">
      <c r="A170" s="24" t="s">
        <v>346</v>
      </c>
      <c r="B170" s="25" t="s">
        <v>347</v>
      </c>
      <c r="C170" s="24" t="s">
        <v>36</v>
      </c>
      <c r="D170" s="24">
        <v>157804863</v>
      </c>
      <c r="E170" s="24">
        <v>0</v>
      </c>
      <c r="F170" s="24">
        <v>0</v>
      </c>
      <c r="G170" s="24">
        <v>0</v>
      </c>
      <c r="H170" s="24">
        <v>0</v>
      </c>
      <c r="I170" s="24">
        <v>157804863</v>
      </c>
      <c r="J170" s="24">
        <v>13842100</v>
      </c>
      <c r="K170" s="24">
        <v>80453720</v>
      </c>
      <c r="L170" s="24">
        <v>16036200</v>
      </c>
      <c r="M170" s="24">
        <v>65381300</v>
      </c>
      <c r="N170" s="24">
        <v>64551600</v>
      </c>
      <c r="O170" s="24">
        <v>0</v>
      </c>
      <c r="P170" s="24">
        <v>16299900</v>
      </c>
      <c r="Q170" s="24">
        <v>64551600</v>
      </c>
      <c r="R170" s="24">
        <v>77351143</v>
      </c>
      <c r="S170" s="24">
        <v>15072420</v>
      </c>
      <c r="T170" s="24">
        <v>829700</v>
      </c>
      <c r="U170" s="24">
        <v>50.98</v>
      </c>
    </row>
    <row r="171" spans="1:21" x14ac:dyDescent="0.2">
      <c r="A171" s="24" t="s">
        <v>348</v>
      </c>
      <c r="B171" s="25" t="s">
        <v>347</v>
      </c>
      <c r="C171" s="24" t="s">
        <v>36</v>
      </c>
      <c r="D171" s="24">
        <v>148279656</v>
      </c>
      <c r="E171" s="24">
        <v>0</v>
      </c>
      <c r="F171" s="24">
        <v>0</v>
      </c>
      <c r="G171" s="24">
        <v>0</v>
      </c>
      <c r="H171" s="24">
        <v>0</v>
      </c>
      <c r="I171" s="24">
        <v>148279656</v>
      </c>
      <c r="J171" s="24">
        <v>12581600</v>
      </c>
      <c r="K171" s="24">
        <v>74881120</v>
      </c>
      <c r="L171" s="24">
        <v>14775700</v>
      </c>
      <c r="M171" s="24">
        <v>59808700</v>
      </c>
      <c r="N171" s="24">
        <v>59770400</v>
      </c>
      <c r="O171" s="24">
        <v>0</v>
      </c>
      <c r="P171" s="24">
        <v>14775700</v>
      </c>
      <c r="Q171" s="24">
        <v>59770400</v>
      </c>
      <c r="R171" s="24">
        <v>73398536</v>
      </c>
      <c r="S171" s="24">
        <v>15072420</v>
      </c>
      <c r="T171" s="24">
        <v>38300</v>
      </c>
      <c r="U171" s="24">
        <v>50.5</v>
      </c>
    </row>
    <row r="172" spans="1:21" ht="15" x14ac:dyDescent="0.25">
      <c r="A172" s="29" t="s">
        <v>349</v>
      </c>
      <c r="B172" s="32" t="s">
        <v>350</v>
      </c>
      <c r="C172" s="29" t="s">
        <v>51</v>
      </c>
      <c r="D172" s="29">
        <v>74991592</v>
      </c>
      <c r="E172" s="29">
        <v>0</v>
      </c>
      <c r="F172" s="29">
        <v>0</v>
      </c>
      <c r="G172" s="29">
        <v>0</v>
      </c>
      <c r="H172" s="29">
        <v>0</v>
      </c>
      <c r="I172" s="29">
        <v>74991592</v>
      </c>
      <c r="J172" s="29">
        <v>7398400</v>
      </c>
      <c r="K172" s="29">
        <v>29535200</v>
      </c>
      <c r="L172" s="29">
        <v>7402800</v>
      </c>
      <c r="M172" s="29">
        <v>29535200</v>
      </c>
      <c r="N172" s="29">
        <v>29506900</v>
      </c>
      <c r="O172" s="29">
        <v>0</v>
      </c>
      <c r="P172" s="29">
        <v>7402800</v>
      </c>
      <c r="Q172" s="29">
        <v>29506900</v>
      </c>
      <c r="R172" s="29">
        <v>45456392</v>
      </c>
      <c r="S172" s="29">
        <v>0</v>
      </c>
      <c r="T172" s="29">
        <v>28300</v>
      </c>
      <c r="U172" s="29">
        <v>39.380000000000003</v>
      </c>
    </row>
    <row r="173" spans="1:21" ht="15" x14ac:dyDescent="0.25">
      <c r="A173" s="29" t="s">
        <v>351</v>
      </c>
      <c r="B173" s="32" t="s">
        <v>352</v>
      </c>
      <c r="C173" s="29" t="s">
        <v>51</v>
      </c>
      <c r="D173" s="29">
        <v>11579584</v>
      </c>
      <c r="E173" s="29">
        <v>0</v>
      </c>
      <c r="F173" s="29">
        <v>0</v>
      </c>
      <c r="G173" s="29">
        <v>0</v>
      </c>
      <c r="H173" s="29">
        <v>0</v>
      </c>
      <c r="I173" s="29">
        <v>11579584</v>
      </c>
      <c r="J173" s="29">
        <v>0</v>
      </c>
      <c r="K173" s="29">
        <v>11579584</v>
      </c>
      <c r="L173" s="29">
        <v>1280200</v>
      </c>
      <c r="M173" s="29">
        <v>4177400</v>
      </c>
      <c r="N173" s="29">
        <v>4177400</v>
      </c>
      <c r="O173" s="29">
        <v>0</v>
      </c>
      <c r="P173" s="29">
        <v>1280200</v>
      </c>
      <c r="Q173" s="29">
        <v>4177400</v>
      </c>
      <c r="R173" s="29">
        <v>0</v>
      </c>
      <c r="S173" s="29">
        <v>7402184</v>
      </c>
      <c r="T173" s="29">
        <v>0</v>
      </c>
      <c r="U173" s="29">
        <v>100</v>
      </c>
    </row>
    <row r="174" spans="1:21" ht="15" x14ac:dyDescent="0.25">
      <c r="A174" s="29" t="s">
        <v>353</v>
      </c>
      <c r="B174" s="32" t="s">
        <v>354</v>
      </c>
      <c r="C174" s="29" t="s">
        <v>51</v>
      </c>
      <c r="D174" s="29">
        <v>1929931</v>
      </c>
      <c r="E174" s="29">
        <v>0</v>
      </c>
      <c r="F174" s="29">
        <v>0</v>
      </c>
      <c r="G174" s="29">
        <v>0</v>
      </c>
      <c r="H174" s="29">
        <v>0</v>
      </c>
      <c r="I174" s="29">
        <v>1929931</v>
      </c>
      <c r="J174" s="29">
        <v>0</v>
      </c>
      <c r="K174" s="29">
        <v>1929931</v>
      </c>
      <c r="L174" s="29">
        <v>238000</v>
      </c>
      <c r="M174" s="29">
        <v>927650</v>
      </c>
      <c r="N174" s="29">
        <v>917650</v>
      </c>
      <c r="O174" s="29">
        <v>0</v>
      </c>
      <c r="P174" s="29">
        <v>238000</v>
      </c>
      <c r="Q174" s="29">
        <v>917650</v>
      </c>
      <c r="R174" s="29">
        <v>0</v>
      </c>
      <c r="S174" s="29">
        <v>1002281</v>
      </c>
      <c r="T174" s="29">
        <v>10000</v>
      </c>
      <c r="U174" s="29">
        <v>100</v>
      </c>
    </row>
    <row r="175" spans="1:21" ht="15" x14ac:dyDescent="0.25">
      <c r="A175" s="29" t="s">
        <v>355</v>
      </c>
      <c r="B175" s="32" t="s">
        <v>356</v>
      </c>
      <c r="C175" s="29" t="s">
        <v>51</v>
      </c>
      <c r="D175" s="29">
        <v>827113</v>
      </c>
      <c r="E175" s="29">
        <v>0</v>
      </c>
      <c r="F175" s="29">
        <v>0</v>
      </c>
      <c r="G175" s="29">
        <v>0</v>
      </c>
      <c r="H175" s="29">
        <v>0</v>
      </c>
      <c r="I175" s="29">
        <v>827113</v>
      </c>
      <c r="J175" s="29">
        <v>0</v>
      </c>
      <c r="K175" s="29">
        <v>827113</v>
      </c>
      <c r="L175" s="29">
        <v>57800</v>
      </c>
      <c r="M175" s="29">
        <v>202650</v>
      </c>
      <c r="N175" s="29">
        <v>202650</v>
      </c>
      <c r="O175" s="29">
        <v>0</v>
      </c>
      <c r="P175" s="29">
        <v>57800</v>
      </c>
      <c r="Q175" s="29">
        <v>202650</v>
      </c>
      <c r="R175" s="29">
        <v>0</v>
      </c>
      <c r="S175" s="29">
        <v>624463</v>
      </c>
      <c r="T175" s="29">
        <v>0</v>
      </c>
      <c r="U175" s="29">
        <v>100</v>
      </c>
    </row>
    <row r="176" spans="1:21" ht="15" x14ac:dyDescent="0.25">
      <c r="A176" s="29" t="s">
        <v>357</v>
      </c>
      <c r="B176" s="32" t="s">
        <v>358</v>
      </c>
      <c r="C176" s="29" t="s">
        <v>51</v>
      </c>
      <c r="D176" s="29">
        <v>49490094</v>
      </c>
      <c r="E176" s="29">
        <v>0</v>
      </c>
      <c r="F176" s="29">
        <v>0</v>
      </c>
      <c r="G176" s="29">
        <v>0</v>
      </c>
      <c r="H176" s="29">
        <v>0</v>
      </c>
      <c r="I176" s="29">
        <v>49490094</v>
      </c>
      <c r="J176" s="29">
        <v>5183200</v>
      </c>
      <c r="K176" s="29">
        <v>21547950</v>
      </c>
      <c r="L176" s="29">
        <v>5183200</v>
      </c>
      <c r="M176" s="29">
        <v>21547950</v>
      </c>
      <c r="N176" s="29">
        <v>21547950</v>
      </c>
      <c r="O176" s="29">
        <v>0</v>
      </c>
      <c r="P176" s="29">
        <v>5183200</v>
      </c>
      <c r="Q176" s="29">
        <v>21547950</v>
      </c>
      <c r="R176" s="29">
        <v>27942144</v>
      </c>
      <c r="S176" s="29">
        <v>0</v>
      </c>
      <c r="T176" s="29">
        <v>0</v>
      </c>
      <c r="U176" s="29">
        <v>43.54</v>
      </c>
    </row>
    <row r="177" spans="1:21" ht="15" x14ac:dyDescent="0.25">
      <c r="A177" s="29" t="s">
        <v>359</v>
      </c>
      <c r="B177" s="32" t="s">
        <v>360</v>
      </c>
      <c r="C177" s="29" t="s">
        <v>51</v>
      </c>
      <c r="D177" s="29">
        <v>7641853</v>
      </c>
      <c r="E177" s="29">
        <v>0</v>
      </c>
      <c r="F177" s="29">
        <v>0</v>
      </c>
      <c r="G177" s="29">
        <v>0</v>
      </c>
      <c r="H177" s="29">
        <v>0</v>
      </c>
      <c r="I177" s="29">
        <v>7641853</v>
      </c>
      <c r="J177" s="29">
        <v>0</v>
      </c>
      <c r="K177" s="29">
        <v>7641853</v>
      </c>
      <c r="L177" s="29">
        <v>283800</v>
      </c>
      <c r="M177" s="29">
        <v>2313861</v>
      </c>
      <c r="N177" s="29">
        <v>2313861</v>
      </c>
      <c r="O177" s="29">
        <v>0</v>
      </c>
      <c r="P177" s="29">
        <v>283800</v>
      </c>
      <c r="Q177" s="29">
        <v>2313861</v>
      </c>
      <c r="R177" s="29">
        <v>0</v>
      </c>
      <c r="S177" s="29">
        <v>5327992</v>
      </c>
      <c r="T177" s="29">
        <v>0</v>
      </c>
      <c r="U177" s="29">
        <v>100</v>
      </c>
    </row>
    <row r="178" spans="1:21" ht="15" x14ac:dyDescent="0.25">
      <c r="A178" s="29" t="s">
        <v>361</v>
      </c>
      <c r="B178" s="32" t="s">
        <v>362</v>
      </c>
      <c r="C178" s="29" t="s">
        <v>51</v>
      </c>
      <c r="D178" s="29">
        <v>1273642</v>
      </c>
      <c r="E178" s="29">
        <v>0</v>
      </c>
      <c r="F178" s="29">
        <v>0</v>
      </c>
      <c r="G178" s="29">
        <v>0</v>
      </c>
      <c r="H178" s="29">
        <v>0</v>
      </c>
      <c r="I178" s="29">
        <v>1273642</v>
      </c>
      <c r="J178" s="29">
        <v>0</v>
      </c>
      <c r="K178" s="29">
        <v>1273642</v>
      </c>
      <c r="L178" s="29">
        <v>253500</v>
      </c>
      <c r="M178" s="29">
        <v>808492</v>
      </c>
      <c r="N178" s="29">
        <v>808492</v>
      </c>
      <c r="O178" s="29">
        <v>0</v>
      </c>
      <c r="P178" s="29">
        <v>253500</v>
      </c>
      <c r="Q178" s="29">
        <v>808492</v>
      </c>
      <c r="R178" s="29">
        <v>0</v>
      </c>
      <c r="S178" s="29">
        <v>465150</v>
      </c>
      <c r="T178" s="29">
        <v>0</v>
      </c>
      <c r="U178" s="29">
        <v>100</v>
      </c>
    </row>
    <row r="179" spans="1:21" ht="15" x14ac:dyDescent="0.25">
      <c r="A179" s="29" t="s">
        <v>363</v>
      </c>
      <c r="B179" s="32" t="s">
        <v>364</v>
      </c>
      <c r="C179" s="29" t="s">
        <v>51</v>
      </c>
      <c r="D179" s="29">
        <v>545847</v>
      </c>
      <c r="E179" s="29">
        <v>0</v>
      </c>
      <c r="F179" s="29">
        <v>0</v>
      </c>
      <c r="G179" s="29">
        <v>0</v>
      </c>
      <c r="H179" s="29">
        <v>0</v>
      </c>
      <c r="I179" s="29">
        <v>545847</v>
      </c>
      <c r="J179" s="29">
        <v>0</v>
      </c>
      <c r="K179" s="29">
        <v>545847</v>
      </c>
      <c r="L179" s="29">
        <v>76400</v>
      </c>
      <c r="M179" s="29">
        <v>295497</v>
      </c>
      <c r="N179" s="29">
        <v>295497</v>
      </c>
      <c r="O179" s="29">
        <v>0</v>
      </c>
      <c r="P179" s="29">
        <v>76400</v>
      </c>
      <c r="Q179" s="29">
        <v>295497</v>
      </c>
      <c r="R179" s="29">
        <v>0</v>
      </c>
      <c r="S179" s="29">
        <v>250350</v>
      </c>
      <c r="T179" s="29">
        <v>0</v>
      </c>
      <c r="U179" s="29">
        <v>100</v>
      </c>
    </row>
    <row r="180" spans="1:21" ht="15" x14ac:dyDescent="0.25">
      <c r="A180" s="29" t="s">
        <v>365</v>
      </c>
      <c r="B180" s="32" t="s">
        <v>366</v>
      </c>
      <c r="C180" s="29" t="s">
        <v>109</v>
      </c>
      <c r="D180" s="29">
        <v>9525207</v>
      </c>
      <c r="E180" s="29">
        <v>0</v>
      </c>
      <c r="F180" s="29">
        <v>0</v>
      </c>
      <c r="G180" s="29">
        <v>0</v>
      </c>
      <c r="H180" s="29">
        <v>0</v>
      </c>
      <c r="I180" s="29">
        <v>9525207</v>
      </c>
      <c r="J180" s="29">
        <v>1260500</v>
      </c>
      <c r="K180" s="29">
        <v>5572600</v>
      </c>
      <c r="L180" s="29">
        <v>1260500</v>
      </c>
      <c r="M180" s="29">
        <v>5572600</v>
      </c>
      <c r="N180" s="29">
        <v>4781200</v>
      </c>
      <c r="O180" s="29">
        <v>0</v>
      </c>
      <c r="P180" s="29">
        <v>1524200</v>
      </c>
      <c r="Q180" s="29">
        <v>4781200</v>
      </c>
      <c r="R180" s="29">
        <v>3952607</v>
      </c>
      <c r="S180" s="29">
        <v>0</v>
      </c>
      <c r="T180" s="29">
        <v>791400</v>
      </c>
      <c r="U180" s="29">
        <v>58.5</v>
      </c>
    </row>
    <row r="181" spans="1:21" x14ac:dyDescent="0.2">
      <c r="A181" s="24" t="s">
        <v>367</v>
      </c>
      <c r="B181" s="25" t="s">
        <v>368</v>
      </c>
      <c r="C181" s="24" t="s">
        <v>68</v>
      </c>
      <c r="D181" s="24">
        <v>346420886</v>
      </c>
      <c r="E181" s="24">
        <v>0</v>
      </c>
      <c r="F181" s="24">
        <v>0</v>
      </c>
      <c r="G181" s="24">
        <v>0</v>
      </c>
      <c r="H181" s="24">
        <v>0</v>
      </c>
      <c r="I181" s="24">
        <v>346420886</v>
      </c>
      <c r="J181" s="24">
        <v>27672800</v>
      </c>
      <c r="K181" s="24">
        <v>166260290</v>
      </c>
      <c r="L181" s="24">
        <v>32047400</v>
      </c>
      <c r="M181" s="24">
        <v>130618200</v>
      </c>
      <c r="N181" s="24">
        <v>128960400</v>
      </c>
      <c r="O181" s="24">
        <v>0</v>
      </c>
      <c r="P181" s="24">
        <v>32574200</v>
      </c>
      <c r="Q181" s="24">
        <v>128960400</v>
      </c>
      <c r="R181" s="24">
        <v>180160596</v>
      </c>
      <c r="S181" s="24">
        <v>35642090</v>
      </c>
      <c r="T181" s="24">
        <v>1657800</v>
      </c>
      <c r="U181" s="24">
        <v>47.99</v>
      </c>
    </row>
    <row r="182" spans="1:21" x14ac:dyDescent="0.2">
      <c r="A182" s="24" t="s">
        <v>369</v>
      </c>
      <c r="B182" s="25" t="s">
        <v>368</v>
      </c>
      <c r="C182" s="24" t="s">
        <v>68</v>
      </c>
      <c r="D182" s="24">
        <v>327405993</v>
      </c>
      <c r="E182" s="24">
        <v>0</v>
      </c>
      <c r="F182" s="24">
        <v>0</v>
      </c>
      <c r="G182" s="24">
        <v>0</v>
      </c>
      <c r="H182" s="24">
        <v>0</v>
      </c>
      <c r="I182" s="24">
        <v>327405993</v>
      </c>
      <c r="J182" s="24">
        <v>25150700</v>
      </c>
      <c r="K182" s="24">
        <v>155129190</v>
      </c>
      <c r="L182" s="24">
        <v>29525300</v>
      </c>
      <c r="M182" s="24">
        <v>119487100</v>
      </c>
      <c r="N182" s="24">
        <v>119410500</v>
      </c>
      <c r="O182" s="24">
        <v>0</v>
      </c>
      <c r="P182" s="24">
        <v>29525300</v>
      </c>
      <c r="Q182" s="24">
        <v>119410500</v>
      </c>
      <c r="R182" s="24">
        <v>172276803</v>
      </c>
      <c r="S182" s="24">
        <v>35642090</v>
      </c>
      <c r="T182" s="24">
        <v>76600</v>
      </c>
      <c r="U182" s="24">
        <v>47.38</v>
      </c>
    </row>
    <row r="183" spans="1:21" ht="15" x14ac:dyDescent="0.25">
      <c r="A183" s="29" t="s">
        <v>370</v>
      </c>
      <c r="B183" s="32" t="s">
        <v>371</v>
      </c>
      <c r="C183" s="29" t="s">
        <v>51</v>
      </c>
      <c r="D183" s="29">
        <v>175879166</v>
      </c>
      <c r="E183" s="29">
        <v>0</v>
      </c>
      <c r="F183" s="29">
        <v>0</v>
      </c>
      <c r="G183" s="29">
        <v>0</v>
      </c>
      <c r="H183" s="29">
        <v>0</v>
      </c>
      <c r="I183" s="29">
        <v>175879166</v>
      </c>
      <c r="J183" s="29">
        <v>14786300</v>
      </c>
      <c r="K183" s="29">
        <v>59002600</v>
      </c>
      <c r="L183" s="29">
        <v>14786300</v>
      </c>
      <c r="M183" s="29">
        <v>58993900</v>
      </c>
      <c r="N183" s="29">
        <v>58993900</v>
      </c>
      <c r="O183" s="29">
        <v>0</v>
      </c>
      <c r="P183" s="29">
        <v>14786300</v>
      </c>
      <c r="Q183" s="29">
        <v>58993900</v>
      </c>
      <c r="R183" s="29">
        <v>116876566</v>
      </c>
      <c r="S183" s="29">
        <v>8700</v>
      </c>
      <c r="T183" s="29">
        <v>0</v>
      </c>
      <c r="U183" s="29">
        <v>33.549999999999997</v>
      </c>
    </row>
    <row r="184" spans="1:21" ht="30" x14ac:dyDescent="0.25">
      <c r="A184" s="29" t="s">
        <v>372</v>
      </c>
      <c r="B184" s="32" t="s">
        <v>373</v>
      </c>
      <c r="C184" s="29" t="s">
        <v>51</v>
      </c>
      <c r="D184" s="29">
        <v>27157812</v>
      </c>
      <c r="E184" s="29">
        <v>0</v>
      </c>
      <c r="F184" s="29">
        <v>0</v>
      </c>
      <c r="G184" s="29">
        <v>0</v>
      </c>
      <c r="H184" s="29">
        <v>0</v>
      </c>
      <c r="I184" s="29">
        <v>27157812</v>
      </c>
      <c r="J184" s="29">
        <v>0</v>
      </c>
      <c r="K184" s="29">
        <v>27157812</v>
      </c>
      <c r="L184" s="29">
        <v>2556300</v>
      </c>
      <c r="M184" s="29">
        <v>8283400</v>
      </c>
      <c r="N184" s="29">
        <v>8283400</v>
      </c>
      <c r="O184" s="29">
        <v>0</v>
      </c>
      <c r="P184" s="29">
        <v>2556300</v>
      </c>
      <c r="Q184" s="29">
        <v>8283400</v>
      </c>
      <c r="R184" s="29">
        <v>0</v>
      </c>
      <c r="S184" s="29">
        <v>18874412</v>
      </c>
      <c r="T184" s="29">
        <v>0</v>
      </c>
      <c r="U184" s="29">
        <v>100</v>
      </c>
    </row>
    <row r="185" spans="1:21" ht="30" x14ac:dyDescent="0.25">
      <c r="A185" s="29" t="s">
        <v>374</v>
      </c>
      <c r="B185" s="32" t="s">
        <v>375</v>
      </c>
      <c r="C185" s="29" t="s">
        <v>51</v>
      </c>
      <c r="D185" s="29">
        <v>4526302</v>
      </c>
      <c r="E185" s="29">
        <v>0</v>
      </c>
      <c r="F185" s="29">
        <v>0</v>
      </c>
      <c r="G185" s="29">
        <v>0</v>
      </c>
      <c r="H185" s="29">
        <v>0</v>
      </c>
      <c r="I185" s="29">
        <v>4526302</v>
      </c>
      <c r="J185" s="29">
        <v>0</v>
      </c>
      <c r="K185" s="29">
        <v>4526302</v>
      </c>
      <c r="L185" s="29">
        <v>475700</v>
      </c>
      <c r="M185" s="29">
        <v>1879000</v>
      </c>
      <c r="N185" s="29">
        <v>1879000</v>
      </c>
      <c r="O185" s="29">
        <v>0</v>
      </c>
      <c r="P185" s="29">
        <v>475700</v>
      </c>
      <c r="Q185" s="29">
        <v>1879000</v>
      </c>
      <c r="R185" s="29">
        <v>0</v>
      </c>
      <c r="S185" s="29">
        <v>2647302</v>
      </c>
      <c r="T185" s="29">
        <v>0</v>
      </c>
      <c r="U185" s="29">
        <v>100</v>
      </c>
    </row>
    <row r="186" spans="1:21" ht="30" x14ac:dyDescent="0.25">
      <c r="A186" s="29" t="s">
        <v>376</v>
      </c>
      <c r="B186" s="32" t="s">
        <v>377</v>
      </c>
      <c r="C186" s="29" t="s">
        <v>51</v>
      </c>
      <c r="D186" s="29">
        <v>1939844</v>
      </c>
      <c r="E186" s="29">
        <v>0</v>
      </c>
      <c r="F186" s="29">
        <v>0</v>
      </c>
      <c r="G186" s="29">
        <v>0</v>
      </c>
      <c r="H186" s="29">
        <v>0</v>
      </c>
      <c r="I186" s="29">
        <v>1939844</v>
      </c>
      <c r="J186" s="29">
        <v>0</v>
      </c>
      <c r="K186" s="29">
        <v>1939844</v>
      </c>
      <c r="L186" s="29">
        <v>115700</v>
      </c>
      <c r="M186" s="29">
        <v>421800</v>
      </c>
      <c r="N186" s="29">
        <v>421800</v>
      </c>
      <c r="O186" s="29">
        <v>0</v>
      </c>
      <c r="P186" s="29">
        <v>115700</v>
      </c>
      <c r="Q186" s="29">
        <v>421800</v>
      </c>
      <c r="R186" s="29">
        <v>0</v>
      </c>
      <c r="S186" s="29">
        <v>1518044</v>
      </c>
      <c r="T186" s="29">
        <v>0</v>
      </c>
      <c r="U186" s="29">
        <v>100</v>
      </c>
    </row>
    <row r="187" spans="1:21" ht="15" x14ac:dyDescent="0.25">
      <c r="A187" s="29" t="s">
        <v>378</v>
      </c>
      <c r="B187" s="32" t="s">
        <v>379</v>
      </c>
      <c r="C187" s="29" t="s">
        <v>51</v>
      </c>
      <c r="D187" s="29">
        <v>98980187</v>
      </c>
      <c r="E187" s="29">
        <v>0</v>
      </c>
      <c r="F187" s="29">
        <v>0</v>
      </c>
      <c r="G187" s="29">
        <v>0</v>
      </c>
      <c r="H187" s="29">
        <v>0</v>
      </c>
      <c r="I187" s="29">
        <v>98980187</v>
      </c>
      <c r="J187" s="29">
        <v>10364400</v>
      </c>
      <c r="K187" s="29">
        <v>43579950</v>
      </c>
      <c r="L187" s="29">
        <v>10364400</v>
      </c>
      <c r="M187" s="29">
        <v>43579950</v>
      </c>
      <c r="N187" s="29">
        <v>43523250</v>
      </c>
      <c r="O187" s="29">
        <v>0</v>
      </c>
      <c r="P187" s="29">
        <v>10364400</v>
      </c>
      <c r="Q187" s="29">
        <v>43523250</v>
      </c>
      <c r="R187" s="29">
        <v>55400237</v>
      </c>
      <c r="S187" s="29">
        <v>0</v>
      </c>
      <c r="T187" s="29">
        <v>56700</v>
      </c>
      <c r="U187" s="29">
        <v>44.03</v>
      </c>
    </row>
    <row r="188" spans="1:21" ht="30" x14ac:dyDescent="0.25">
      <c r="A188" s="29" t="s">
        <v>380</v>
      </c>
      <c r="B188" s="32" t="s">
        <v>381</v>
      </c>
      <c r="C188" s="29" t="s">
        <v>51</v>
      </c>
      <c r="D188" s="29">
        <v>15283705</v>
      </c>
      <c r="E188" s="29">
        <v>0</v>
      </c>
      <c r="F188" s="29">
        <v>0</v>
      </c>
      <c r="G188" s="29">
        <v>0</v>
      </c>
      <c r="H188" s="29">
        <v>0</v>
      </c>
      <c r="I188" s="29">
        <v>15283705</v>
      </c>
      <c r="J188" s="29">
        <v>0</v>
      </c>
      <c r="K188" s="29">
        <v>15283705</v>
      </c>
      <c r="L188" s="29">
        <v>567500</v>
      </c>
      <c r="M188" s="29">
        <v>4357373</v>
      </c>
      <c r="N188" s="29">
        <v>4357373</v>
      </c>
      <c r="O188" s="29">
        <v>0</v>
      </c>
      <c r="P188" s="29">
        <v>567500</v>
      </c>
      <c r="Q188" s="29">
        <v>4357373</v>
      </c>
      <c r="R188" s="29">
        <v>0</v>
      </c>
      <c r="S188" s="29">
        <v>10926332</v>
      </c>
      <c r="T188" s="29">
        <v>0</v>
      </c>
      <c r="U188" s="29">
        <v>100</v>
      </c>
    </row>
    <row r="189" spans="1:21" ht="30" x14ac:dyDescent="0.25">
      <c r="A189" s="29" t="s">
        <v>382</v>
      </c>
      <c r="B189" s="32" t="s">
        <v>383</v>
      </c>
      <c r="C189" s="29" t="s">
        <v>51</v>
      </c>
      <c r="D189" s="29">
        <v>2547284</v>
      </c>
      <c r="E189" s="29">
        <v>0</v>
      </c>
      <c r="F189" s="29">
        <v>0</v>
      </c>
      <c r="G189" s="29">
        <v>0</v>
      </c>
      <c r="H189" s="29">
        <v>0</v>
      </c>
      <c r="I189" s="29">
        <v>2547284</v>
      </c>
      <c r="J189" s="29">
        <v>0</v>
      </c>
      <c r="K189" s="29">
        <v>2547284</v>
      </c>
      <c r="L189" s="29">
        <v>506700</v>
      </c>
      <c r="M189" s="29">
        <v>1498684</v>
      </c>
      <c r="N189" s="29">
        <v>1478784</v>
      </c>
      <c r="O189" s="29">
        <v>0</v>
      </c>
      <c r="P189" s="29">
        <v>506700</v>
      </c>
      <c r="Q189" s="29">
        <v>1478784</v>
      </c>
      <c r="R189" s="29">
        <v>0</v>
      </c>
      <c r="S189" s="29">
        <v>1048600</v>
      </c>
      <c r="T189" s="29">
        <v>19900</v>
      </c>
      <c r="U189" s="29">
        <v>100</v>
      </c>
    </row>
    <row r="190" spans="1:21" ht="30" x14ac:dyDescent="0.25">
      <c r="A190" s="29" t="s">
        <v>384</v>
      </c>
      <c r="B190" s="32" t="s">
        <v>385</v>
      </c>
      <c r="C190" s="29" t="s">
        <v>51</v>
      </c>
      <c r="D190" s="29">
        <v>1091693</v>
      </c>
      <c r="E190" s="29">
        <v>0</v>
      </c>
      <c r="F190" s="29">
        <v>0</v>
      </c>
      <c r="G190" s="29">
        <v>0</v>
      </c>
      <c r="H190" s="29">
        <v>0</v>
      </c>
      <c r="I190" s="29">
        <v>1091693</v>
      </c>
      <c r="J190" s="29">
        <v>0</v>
      </c>
      <c r="K190" s="29">
        <v>1091693</v>
      </c>
      <c r="L190" s="29">
        <v>152700</v>
      </c>
      <c r="M190" s="29">
        <v>472993</v>
      </c>
      <c r="N190" s="29">
        <v>472993</v>
      </c>
      <c r="O190" s="29">
        <v>0</v>
      </c>
      <c r="P190" s="29">
        <v>152700</v>
      </c>
      <c r="Q190" s="29">
        <v>472993</v>
      </c>
      <c r="R190" s="29">
        <v>0</v>
      </c>
      <c r="S190" s="29">
        <v>618700</v>
      </c>
      <c r="T190" s="29">
        <v>0</v>
      </c>
      <c r="U190" s="29">
        <v>100</v>
      </c>
    </row>
    <row r="191" spans="1:21" ht="15" x14ac:dyDescent="0.25">
      <c r="A191" s="29" t="s">
        <v>386</v>
      </c>
      <c r="B191" s="32" t="s">
        <v>387</v>
      </c>
      <c r="C191" s="29" t="s">
        <v>109</v>
      </c>
      <c r="D191" s="29">
        <v>19014893</v>
      </c>
      <c r="E191" s="29">
        <v>0</v>
      </c>
      <c r="F191" s="29">
        <v>0</v>
      </c>
      <c r="G191" s="29">
        <v>0</v>
      </c>
      <c r="H191" s="29">
        <v>0</v>
      </c>
      <c r="I191" s="29">
        <v>19014893</v>
      </c>
      <c r="J191" s="29">
        <v>2522100</v>
      </c>
      <c r="K191" s="29">
        <v>11131100</v>
      </c>
      <c r="L191" s="29">
        <v>2522100</v>
      </c>
      <c r="M191" s="29">
        <v>11131100</v>
      </c>
      <c r="N191" s="29">
        <v>9549900</v>
      </c>
      <c r="O191" s="29">
        <v>0</v>
      </c>
      <c r="P191" s="29">
        <v>3048900</v>
      </c>
      <c r="Q191" s="29">
        <v>9549900</v>
      </c>
      <c r="R191" s="29">
        <v>7883793</v>
      </c>
      <c r="S191" s="29">
        <v>0</v>
      </c>
      <c r="T191" s="29">
        <v>1581200</v>
      </c>
      <c r="U191" s="29">
        <v>58.54</v>
      </c>
    </row>
    <row r="192" spans="1:21" x14ac:dyDescent="0.2">
      <c r="A192" s="24" t="s">
        <v>388</v>
      </c>
      <c r="B192" s="25" t="s">
        <v>389</v>
      </c>
      <c r="C192" s="24" t="s">
        <v>68</v>
      </c>
      <c r="D192" s="24">
        <v>3786405628</v>
      </c>
      <c r="E192" s="24">
        <v>0</v>
      </c>
      <c r="F192" s="24">
        <v>0</v>
      </c>
      <c r="G192" s="24">
        <v>0</v>
      </c>
      <c r="H192" s="24">
        <v>0</v>
      </c>
      <c r="I192" s="24">
        <v>3786405628</v>
      </c>
      <c r="J192" s="24">
        <v>155246714</v>
      </c>
      <c r="K192" s="24">
        <v>2051515985</v>
      </c>
      <c r="L192" s="24">
        <v>288571760</v>
      </c>
      <c r="M192" s="24">
        <v>1525589583</v>
      </c>
      <c r="N192" s="24">
        <v>1490356262</v>
      </c>
      <c r="O192" s="24">
        <v>0</v>
      </c>
      <c r="P192" s="24">
        <v>287237505</v>
      </c>
      <c r="Q192" s="24">
        <v>1490356262</v>
      </c>
      <c r="R192" s="24">
        <v>1734889643</v>
      </c>
      <c r="S192" s="24">
        <v>525926402</v>
      </c>
      <c r="T192" s="24">
        <v>35233321</v>
      </c>
      <c r="U192" s="24">
        <v>54.18</v>
      </c>
    </row>
    <row r="193" spans="1:21" x14ac:dyDescent="0.2">
      <c r="A193" s="24" t="s">
        <v>390</v>
      </c>
      <c r="B193" s="25" t="s">
        <v>391</v>
      </c>
      <c r="C193" s="24" t="s">
        <v>68</v>
      </c>
      <c r="D193" s="24">
        <v>66744316</v>
      </c>
      <c r="E193" s="24">
        <v>0</v>
      </c>
      <c r="F193" s="24">
        <v>0</v>
      </c>
      <c r="G193" s="24">
        <v>0</v>
      </c>
      <c r="H193" s="24">
        <v>0</v>
      </c>
      <c r="I193" s="24">
        <v>66744316</v>
      </c>
      <c r="J193" s="24">
        <v>7474271</v>
      </c>
      <c r="K193" s="24">
        <v>28662943</v>
      </c>
      <c r="L193" s="24">
        <v>7474271</v>
      </c>
      <c r="M193" s="24">
        <v>28662943</v>
      </c>
      <c r="N193" s="24">
        <v>28662943</v>
      </c>
      <c r="O193" s="24">
        <v>0</v>
      </c>
      <c r="P193" s="24">
        <v>7474271</v>
      </c>
      <c r="Q193" s="24">
        <v>28662943</v>
      </c>
      <c r="R193" s="24">
        <v>38081373</v>
      </c>
      <c r="S193" s="24">
        <v>0</v>
      </c>
      <c r="T193" s="24">
        <v>0</v>
      </c>
      <c r="U193" s="24">
        <v>42.94</v>
      </c>
    </row>
    <row r="194" spans="1:21" ht="30" x14ac:dyDescent="0.25">
      <c r="A194" s="29" t="s">
        <v>392</v>
      </c>
      <c r="B194" s="32" t="s">
        <v>393</v>
      </c>
      <c r="C194" s="29" t="s">
        <v>51</v>
      </c>
      <c r="D194" s="29">
        <v>66744316</v>
      </c>
      <c r="E194" s="29">
        <v>0</v>
      </c>
      <c r="F194" s="29">
        <v>0</v>
      </c>
      <c r="G194" s="29">
        <v>0</v>
      </c>
      <c r="H194" s="29">
        <v>0</v>
      </c>
      <c r="I194" s="29">
        <v>66744316</v>
      </c>
      <c r="J194" s="29">
        <v>7474271</v>
      </c>
      <c r="K194" s="29">
        <v>28662943</v>
      </c>
      <c r="L194" s="29">
        <v>7474271</v>
      </c>
      <c r="M194" s="29">
        <v>28662943</v>
      </c>
      <c r="N194" s="29">
        <v>28662943</v>
      </c>
      <c r="O194" s="29">
        <v>0</v>
      </c>
      <c r="P194" s="29">
        <v>7474271</v>
      </c>
      <c r="Q194" s="29">
        <v>28662943</v>
      </c>
      <c r="R194" s="29">
        <v>38081373</v>
      </c>
      <c r="S194" s="29">
        <v>0</v>
      </c>
      <c r="T194" s="29">
        <v>0</v>
      </c>
      <c r="U194" s="29">
        <v>42.94</v>
      </c>
    </row>
    <row r="195" spans="1:21" x14ac:dyDescent="0.2">
      <c r="A195" s="24" t="s">
        <v>394</v>
      </c>
      <c r="B195" s="25" t="s">
        <v>395</v>
      </c>
      <c r="C195" s="24" t="s">
        <v>68</v>
      </c>
      <c r="D195" s="24">
        <v>16686079</v>
      </c>
      <c r="E195" s="24">
        <v>0</v>
      </c>
      <c r="F195" s="24">
        <v>0</v>
      </c>
      <c r="G195" s="24">
        <v>0</v>
      </c>
      <c r="H195" s="24">
        <v>0</v>
      </c>
      <c r="I195" s="24">
        <v>16686079</v>
      </c>
      <c r="J195" s="24">
        <v>2802852</v>
      </c>
      <c r="K195" s="24">
        <v>10748604</v>
      </c>
      <c r="L195" s="24">
        <v>2802852</v>
      </c>
      <c r="M195" s="24">
        <v>10748604</v>
      </c>
      <c r="N195" s="24">
        <v>10748604</v>
      </c>
      <c r="O195" s="24">
        <v>0</v>
      </c>
      <c r="P195" s="24">
        <v>2802852</v>
      </c>
      <c r="Q195" s="24">
        <v>10748604</v>
      </c>
      <c r="R195" s="24">
        <v>5937475</v>
      </c>
      <c r="S195" s="24">
        <v>0</v>
      </c>
      <c r="T195" s="24">
        <v>0</v>
      </c>
      <c r="U195" s="24">
        <v>64.42</v>
      </c>
    </row>
    <row r="196" spans="1:21" ht="15" x14ac:dyDescent="0.25">
      <c r="A196" s="29" t="s">
        <v>396</v>
      </c>
      <c r="B196" s="32" t="s">
        <v>397</v>
      </c>
      <c r="C196" s="29" t="s">
        <v>51</v>
      </c>
      <c r="D196" s="29">
        <v>16686079</v>
      </c>
      <c r="E196" s="29">
        <v>0</v>
      </c>
      <c r="F196" s="29">
        <v>0</v>
      </c>
      <c r="G196" s="29">
        <v>0</v>
      </c>
      <c r="H196" s="29">
        <v>0</v>
      </c>
      <c r="I196" s="29">
        <v>16686079</v>
      </c>
      <c r="J196" s="29">
        <v>2802852</v>
      </c>
      <c r="K196" s="29">
        <v>10748604</v>
      </c>
      <c r="L196" s="29">
        <v>2802852</v>
      </c>
      <c r="M196" s="29">
        <v>10748604</v>
      </c>
      <c r="N196" s="29">
        <v>10748604</v>
      </c>
      <c r="O196" s="29">
        <v>0</v>
      </c>
      <c r="P196" s="29">
        <v>2802852</v>
      </c>
      <c r="Q196" s="29">
        <v>10748604</v>
      </c>
      <c r="R196" s="29">
        <v>5937475</v>
      </c>
      <c r="S196" s="29">
        <v>0</v>
      </c>
      <c r="T196" s="29">
        <v>0</v>
      </c>
      <c r="U196" s="29">
        <v>64.42</v>
      </c>
    </row>
    <row r="197" spans="1:21" x14ac:dyDescent="0.2">
      <c r="A197" s="24" t="s">
        <v>398</v>
      </c>
      <c r="B197" s="25" t="s">
        <v>399</v>
      </c>
      <c r="C197" s="24" t="s">
        <v>68</v>
      </c>
      <c r="D197" s="24">
        <v>1064112000</v>
      </c>
      <c r="E197" s="24">
        <v>0</v>
      </c>
      <c r="F197" s="24">
        <v>0</v>
      </c>
      <c r="G197" s="24">
        <v>0</v>
      </c>
      <c r="H197" s="24">
        <v>0</v>
      </c>
      <c r="I197" s="24">
        <v>1064112000</v>
      </c>
      <c r="J197" s="24">
        <v>0</v>
      </c>
      <c r="K197" s="24">
        <v>1064112000</v>
      </c>
      <c r="L197" s="24">
        <v>135718400</v>
      </c>
      <c r="M197" s="24">
        <v>540583352</v>
      </c>
      <c r="N197" s="24">
        <v>540583352</v>
      </c>
      <c r="O197" s="24">
        <v>0</v>
      </c>
      <c r="P197" s="24">
        <v>135718400</v>
      </c>
      <c r="Q197" s="24">
        <v>540583352</v>
      </c>
      <c r="R197" s="24">
        <v>0</v>
      </c>
      <c r="S197" s="24">
        <v>523528648</v>
      </c>
      <c r="T197" s="24">
        <v>0</v>
      </c>
      <c r="U197" s="24">
        <v>100</v>
      </c>
    </row>
    <row r="198" spans="1:21" ht="15" x14ac:dyDescent="0.25">
      <c r="A198" s="29" t="s">
        <v>400</v>
      </c>
      <c r="B198" s="32" t="s">
        <v>401</v>
      </c>
      <c r="C198" s="29" t="s">
        <v>51</v>
      </c>
      <c r="D198" s="29">
        <v>1064112000</v>
      </c>
      <c r="E198" s="29">
        <v>0</v>
      </c>
      <c r="F198" s="29">
        <v>0</v>
      </c>
      <c r="G198" s="29">
        <v>0</v>
      </c>
      <c r="H198" s="29">
        <v>0</v>
      </c>
      <c r="I198" s="29">
        <v>1064112000</v>
      </c>
      <c r="J198" s="29">
        <v>0</v>
      </c>
      <c r="K198" s="29">
        <v>1064112000</v>
      </c>
      <c r="L198" s="29">
        <v>135718400</v>
      </c>
      <c r="M198" s="29">
        <v>540583352</v>
      </c>
      <c r="N198" s="29">
        <v>540583352</v>
      </c>
      <c r="O198" s="29">
        <v>0</v>
      </c>
      <c r="P198" s="29">
        <v>135718400</v>
      </c>
      <c r="Q198" s="29">
        <v>540583352</v>
      </c>
      <c r="R198" s="29">
        <v>0</v>
      </c>
      <c r="S198" s="29">
        <v>523528648</v>
      </c>
      <c r="T198" s="29">
        <v>0</v>
      </c>
      <c r="U198" s="29">
        <v>100</v>
      </c>
    </row>
    <row r="199" spans="1:21" x14ac:dyDescent="0.2">
      <c r="A199" s="24" t="s">
        <v>402</v>
      </c>
      <c r="B199" s="25" t="s">
        <v>403</v>
      </c>
      <c r="C199" s="24" t="s">
        <v>68</v>
      </c>
      <c r="D199" s="24">
        <v>32292800</v>
      </c>
      <c r="E199" s="24">
        <v>0</v>
      </c>
      <c r="F199" s="24">
        <v>0</v>
      </c>
      <c r="G199" s="24">
        <v>0</v>
      </c>
      <c r="H199" s="24">
        <v>0</v>
      </c>
      <c r="I199" s="24">
        <v>32292800</v>
      </c>
      <c r="J199" s="24">
        <v>0</v>
      </c>
      <c r="K199" s="24">
        <v>17797728</v>
      </c>
      <c r="L199" s="24">
        <v>0</v>
      </c>
      <c r="M199" s="24">
        <v>17797728</v>
      </c>
      <c r="N199" s="24">
        <v>0</v>
      </c>
      <c r="O199" s="24">
        <v>0</v>
      </c>
      <c r="P199" s="24">
        <v>0</v>
      </c>
      <c r="Q199" s="24">
        <v>0</v>
      </c>
      <c r="R199" s="24">
        <v>14495072</v>
      </c>
      <c r="S199" s="24">
        <v>0</v>
      </c>
      <c r="T199" s="24">
        <v>17797728</v>
      </c>
      <c r="U199" s="24">
        <v>55.11</v>
      </c>
    </row>
    <row r="200" spans="1:21" ht="15" x14ac:dyDescent="0.25">
      <c r="A200" s="29" t="s">
        <v>404</v>
      </c>
      <c r="B200" s="32" t="s">
        <v>405</v>
      </c>
      <c r="C200" s="29" t="s">
        <v>51</v>
      </c>
      <c r="D200" s="29">
        <v>32292800</v>
      </c>
      <c r="E200" s="29">
        <v>0</v>
      </c>
      <c r="F200" s="29">
        <v>0</v>
      </c>
      <c r="G200" s="29">
        <v>0</v>
      </c>
      <c r="H200" s="29">
        <v>0</v>
      </c>
      <c r="I200" s="29">
        <v>32292800</v>
      </c>
      <c r="J200" s="29">
        <v>0</v>
      </c>
      <c r="K200" s="29">
        <v>17797728</v>
      </c>
      <c r="L200" s="29">
        <v>0</v>
      </c>
      <c r="M200" s="29">
        <v>17797728</v>
      </c>
      <c r="N200" s="29">
        <v>0</v>
      </c>
      <c r="O200" s="29">
        <v>0</v>
      </c>
      <c r="P200" s="29">
        <v>0</v>
      </c>
      <c r="Q200" s="29">
        <v>0</v>
      </c>
      <c r="R200" s="29">
        <v>14495072</v>
      </c>
      <c r="S200" s="29">
        <v>0</v>
      </c>
      <c r="T200" s="29">
        <v>17797728</v>
      </c>
      <c r="U200" s="29">
        <v>55.11</v>
      </c>
    </row>
    <row r="201" spans="1:21" x14ac:dyDescent="0.2">
      <c r="A201" s="24" t="s">
        <v>406</v>
      </c>
      <c r="B201" s="25" t="s">
        <v>407</v>
      </c>
      <c r="C201" s="24" t="s">
        <v>68</v>
      </c>
      <c r="D201" s="24">
        <v>147394164</v>
      </c>
      <c r="E201" s="24">
        <v>0</v>
      </c>
      <c r="F201" s="24">
        <v>0</v>
      </c>
      <c r="G201" s="24">
        <v>0</v>
      </c>
      <c r="H201" s="24">
        <v>0</v>
      </c>
      <c r="I201" s="24">
        <v>147394164</v>
      </c>
      <c r="J201" s="24">
        <v>10763529</v>
      </c>
      <c r="K201" s="24">
        <v>75344703</v>
      </c>
      <c r="L201" s="24">
        <v>10763529</v>
      </c>
      <c r="M201" s="24">
        <v>75344703</v>
      </c>
      <c r="N201" s="24">
        <v>64581174</v>
      </c>
      <c r="O201" s="24">
        <v>0</v>
      </c>
      <c r="P201" s="24">
        <v>10763529</v>
      </c>
      <c r="Q201" s="24">
        <v>64581174</v>
      </c>
      <c r="R201" s="24">
        <v>72049461</v>
      </c>
      <c r="S201" s="24">
        <v>0</v>
      </c>
      <c r="T201" s="24">
        <v>10763529</v>
      </c>
      <c r="U201" s="24">
        <v>51.12</v>
      </c>
    </row>
    <row r="202" spans="1:21" ht="15" x14ac:dyDescent="0.25">
      <c r="A202" s="29" t="s">
        <v>408</v>
      </c>
      <c r="B202" s="32" t="s">
        <v>409</v>
      </c>
      <c r="C202" s="29" t="s">
        <v>51</v>
      </c>
      <c r="D202" s="29">
        <v>147394164</v>
      </c>
      <c r="E202" s="29">
        <v>0</v>
      </c>
      <c r="F202" s="29">
        <v>0</v>
      </c>
      <c r="G202" s="29">
        <v>0</v>
      </c>
      <c r="H202" s="29">
        <v>0</v>
      </c>
      <c r="I202" s="29">
        <v>147394164</v>
      </c>
      <c r="J202" s="29">
        <v>10763529</v>
      </c>
      <c r="K202" s="29">
        <v>75344703</v>
      </c>
      <c r="L202" s="29">
        <v>10763529</v>
      </c>
      <c r="M202" s="29">
        <v>75344703</v>
      </c>
      <c r="N202" s="29">
        <v>64581174</v>
      </c>
      <c r="O202" s="29">
        <v>0</v>
      </c>
      <c r="P202" s="29">
        <v>10763529</v>
      </c>
      <c r="Q202" s="29">
        <v>64581174</v>
      </c>
      <c r="R202" s="29">
        <v>72049461</v>
      </c>
      <c r="S202" s="29">
        <v>0</v>
      </c>
      <c r="T202" s="29">
        <v>10763529</v>
      </c>
      <c r="U202" s="29">
        <v>51.12</v>
      </c>
    </row>
    <row r="203" spans="1:21" x14ac:dyDescent="0.2">
      <c r="A203" s="24" t="s">
        <v>410</v>
      </c>
      <c r="B203" s="25" t="s">
        <v>411</v>
      </c>
      <c r="C203" s="24" t="s">
        <v>68</v>
      </c>
      <c r="D203" s="24">
        <v>300000000</v>
      </c>
      <c r="E203" s="24">
        <v>0</v>
      </c>
      <c r="F203" s="24">
        <v>0</v>
      </c>
      <c r="G203" s="24">
        <v>0</v>
      </c>
      <c r="H203" s="24">
        <v>0</v>
      </c>
      <c r="I203" s="24">
        <v>300000000</v>
      </c>
      <c r="J203" s="24">
        <v>22620001</v>
      </c>
      <c r="K203" s="24">
        <v>127487301</v>
      </c>
      <c r="L203" s="24">
        <v>22620001</v>
      </c>
      <c r="M203" s="24">
        <v>127482901</v>
      </c>
      <c r="N203" s="24">
        <v>127482901</v>
      </c>
      <c r="O203" s="24">
        <v>0</v>
      </c>
      <c r="P203" s="24">
        <v>22620001</v>
      </c>
      <c r="Q203" s="24">
        <v>127482901</v>
      </c>
      <c r="R203" s="24">
        <v>172512699</v>
      </c>
      <c r="S203" s="24">
        <v>4400</v>
      </c>
      <c r="T203" s="24">
        <v>0</v>
      </c>
      <c r="U203" s="24">
        <v>42.5</v>
      </c>
    </row>
    <row r="204" spans="1:21" ht="15" x14ac:dyDescent="0.25">
      <c r="A204" s="29" t="s">
        <v>412</v>
      </c>
      <c r="B204" s="32" t="s">
        <v>413</v>
      </c>
      <c r="C204" s="29" t="s">
        <v>51</v>
      </c>
      <c r="D204" s="29">
        <v>300000000</v>
      </c>
      <c r="E204" s="29">
        <v>0</v>
      </c>
      <c r="F204" s="29">
        <v>0</v>
      </c>
      <c r="G204" s="29">
        <v>0</v>
      </c>
      <c r="H204" s="29">
        <v>0</v>
      </c>
      <c r="I204" s="29">
        <v>300000000</v>
      </c>
      <c r="J204" s="29">
        <v>22620001</v>
      </c>
      <c r="K204" s="29">
        <v>127487301</v>
      </c>
      <c r="L204" s="29">
        <v>22620001</v>
      </c>
      <c r="M204" s="29">
        <v>127482901</v>
      </c>
      <c r="N204" s="29">
        <v>127482901</v>
      </c>
      <c r="O204" s="29">
        <v>0</v>
      </c>
      <c r="P204" s="29">
        <v>22620001</v>
      </c>
      <c r="Q204" s="29">
        <v>127482901</v>
      </c>
      <c r="R204" s="29">
        <v>172512699</v>
      </c>
      <c r="S204" s="29">
        <v>4400</v>
      </c>
      <c r="T204" s="29">
        <v>0</v>
      </c>
      <c r="U204" s="29">
        <v>42.5</v>
      </c>
    </row>
    <row r="205" spans="1:21" x14ac:dyDescent="0.2">
      <c r="A205" s="24" t="s">
        <v>414</v>
      </c>
      <c r="B205" s="25" t="s">
        <v>154</v>
      </c>
      <c r="C205" s="24" t="s">
        <v>36</v>
      </c>
      <c r="D205" s="24">
        <v>2159176269</v>
      </c>
      <c r="E205" s="24">
        <v>0</v>
      </c>
      <c r="F205" s="24">
        <v>0</v>
      </c>
      <c r="G205" s="24">
        <v>0</v>
      </c>
      <c r="H205" s="24">
        <v>0</v>
      </c>
      <c r="I205" s="24">
        <v>2159176269</v>
      </c>
      <c r="J205" s="24">
        <v>111586061</v>
      </c>
      <c r="K205" s="24">
        <v>727362706</v>
      </c>
      <c r="L205" s="24">
        <v>109192707</v>
      </c>
      <c r="M205" s="24">
        <v>724969352</v>
      </c>
      <c r="N205" s="24">
        <v>718297288</v>
      </c>
      <c r="O205" s="24">
        <v>0</v>
      </c>
      <c r="P205" s="24">
        <v>107858452</v>
      </c>
      <c r="Q205" s="24">
        <v>718297288</v>
      </c>
      <c r="R205" s="24">
        <v>1431813563</v>
      </c>
      <c r="S205" s="24">
        <v>2393354</v>
      </c>
      <c r="T205" s="24">
        <v>6672064</v>
      </c>
      <c r="U205" s="24">
        <v>33.69</v>
      </c>
    </row>
    <row r="206" spans="1:21" x14ac:dyDescent="0.2">
      <c r="A206" s="24" t="s">
        <v>415</v>
      </c>
      <c r="B206" s="25" t="s">
        <v>416</v>
      </c>
      <c r="C206" s="24" t="s">
        <v>68</v>
      </c>
      <c r="D206" s="24">
        <v>1411297566</v>
      </c>
      <c r="E206" s="24">
        <v>0</v>
      </c>
      <c r="F206" s="24">
        <v>0</v>
      </c>
      <c r="G206" s="24">
        <v>0</v>
      </c>
      <c r="H206" s="24">
        <v>0</v>
      </c>
      <c r="I206" s="24">
        <v>1411297566</v>
      </c>
      <c r="J206" s="24">
        <v>67719949</v>
      </c>
      <c r="K206" s="24">
        <v>403918586</v>
      </c>
      <c r="L206" s="24">
        <v>65458564</v>
      </c>
      <c r="M206" s="24">
        <v>401657201</v>
      </c>
      <c r="N206" s="24">
        <v>395229460</v>
      </c>
      <c r="O206" s="24">
        <v>0</v>
      </c>
      <c r="P206" s="24">
        <v>64368632</v>
      </c>
      <c r="Q206" s="24">
        <v>395229460</v>
      </c>
      <c r="R206" s="24">
        <v>1007378980</v>
      </c>
      <c r="S206" s="24">
        <v>2261385</v>
      </c>
      <c r="T206" s="24">
        <v>6427741</v>
      </c>
      <c r="U206" s="24">
        <v>28.62</v>
      </c>
    </row>
    <row r="207" spans="1:21" x14ac:dyDescent="0.2">
      <c r="A207" s="24" t="s">
        <v>417</v>
      </c>
      <c r="B207" s="25" t="s">
        <v>416</v>
      </c>
      <c r="C207" s="24" t="s">
        <v>68</v>
      </c>
      <c r="D207" s="24">
        <v>1251109593</v>
      </c>
      <c r="E207" s="24">
        <v>0</v>
      </c>
      <c r="F207" s="24">
        <v>0</v>
      </c>
      <c r="G207" s="24">
        <v>0</v>
      </c>
      <c r="H207" s="24">
        <v>0</v>
      </c>
      <c r="I207" s="24">
        <v>1251109593</v>
      </c>
      <c r="J207" s="24">
        <v>50489678</v>
      </c>
      <c r="K207" s="24">
        <v>365828518</v>
      </c>
      <c r="L207" s="24">
        <v>50489678</v>
      </c>
      <c r="M207" s="24">
        <v>365828518</v>
      </c>
      <c r="N207" s="24">
        <v>360490709</v>
      </c>
      <c r="O207" s="24">
        <v>0</v>
      </c>
      <c r="P207" s="24">
        <v>50489678</v>
      </c>
      <c r="Q207" s="24">
        <v>360490709</v>
      </c>
      <c r="R207" s="24">
        <v>885281075</v>
      </c>
      <c r="S207" s="24">
        <v>0</v>
      </c>
      <c r="T207" s="24">
        <v>5337809</v>
      </c>
      <c r="U207" s="24">
        <v>29.24</v>
      </c>
    </row>
    <row r="208" spans="1:21" ht="15" x14ac:dyDescent="0.25">
      <c r="A208" s="29" t="s">
        <v>418</v>
      </c>
      <c r="B208" s="32" t="s">
        <v>419</v>
      </c>
      <c r="C208" s="29" t="s">
        <v>51</v>
      </c>
      <c r="D208" s="29">
        <v>604186088</v>
      </c>
      <c r="E208" s="29">
        <v>0</v>
      </c>
      <c r="F208" s="29">
        <v>0</v>
      </c>
      <c r="G208" s="29">
        <v>0</v>
      </c>
      <c r="H208" s="29">
        <v>0</v>
      </c>
      <c r="I208" s="29">
        <v>604186088</v>
      </c>
      <c r="J208" s="29">
        <v>28604346</v>
      </c>
      <c r="K208" s="29">
        <v>244010767</v>
      </c>
      <c r="L208" s="29">
        <v>28604346</v>
      </c>
      <c r="M208" s="29">
        <v>244010767</v>
      </c>
      <c r="N208" s="29">
        <v>238672958</v>
      </c>
      <c r="O208" s="29">
        <v>0</v>
      </c>
      <c r="P208" s="29">
        <v>28604346</v>
      </c>
      <c r="Q208" s="29">
        <v>238672958</v>
      </c>
      <c r="R208" s="29">
        <v>360175321</v>
      </c>
      <c r="S208" s="29">
        <v>0</v>
      </c>
      <c r="T208" s="29">
        <v>5337809</v>
      </c>
      <c r="U208" s="29">
        <v>40.39</v>
      </c>
    </row>
    <row r="209" spans="1:21" ht="15" x14ac:dyDescent="0.25">
      <c r="A209" s="29" t="s">
        <v>420</v>
      </c>
      <c r="B209" s="32" t="s">
        <v>421</v>
      </c>
      <c r="C209" s="29" t="s">
        <v>51</v>
      </c>
      <c r="D209" s="29">
        <v>93293440</v>
      </c>
      <c r="E209" s="29">
        <v>0</v>
      </c>
      <c r="F209" s="29">
        <v>0</v>
      </c>
      <c r="G209" s="29">
        <v>0</v>
      </c>
      <c r="H209" s="29">
        <v>0</v>
      </c>
      <c r="I209" s="29">
        <v>93293440</v>
      </c>
      <c r="J209" s="29">
        <v>14313060</v>
      </c>
      <c r="K209" s="29">
        <v>43799789</v>
      </c>
      <c r="L209" s="29">
        <v>14313060</v>
      </c>
      <c r="M209" s="29">
        <v>43799789</v>
      </c>
      <c r="N209" s="29">
        <v>43799789</v>
      </c>
      <c r="O209" s="29">
        <v>0</v>
      </c>
      <c r="P209" s="29">
        <v>14313060</v>
      </c>
      <c r="Q209" s="29">
        <v>43799789</v>
      </c>
      <c r="R209" s="29">
        <v>49493651</v>
      </c>
      <c r="S209" s="29">
        <v>0</v>
      </c>
      <c r="T209" s="29">
        <v>0</v>
      </c>
      <c r="U209" s="29">
        <v>46.95</v>
      </c>
    </row>
    <row r="210" spans="1:21" ht="15" x14ac:dyDescent="0.25">
      <c r="A210" s="29" t="s">
        <v>422</v>
      </c>
      <c r="B210" s="32" t="s">
        <v>423</v>
      </c>
      <c r="C210" s="29" t="s">
        <v>51</v>
      </c>
      <c r="D210" s="29">
        <v>15548907</v>
      </c>
      <c r="E210" s="29">
        <v>0</v>
      </c>
      <c r="F210" s="29">
        <v>0</v>
      </c>
      <c r="G210" s="29">
        <v>0</v>
      </c>
      <c r="H210" s="29">
        <v>0</v>
      </c>
      <c r="I210" s="29">
        <v>15548907</v>
      </c>
      <c r="J210" s="29">
        <v>4199747</v>
      </c>
      <c r="K210" s="29">
        <v>7274804</v>
      </c>
      <c r="L210" s="29">
        <v>4199747</v>
      </c>
      <c r="M210" s="29">
        <v>7274804</v>
      </c>
      <c r="N210" s="29">
        <v>7274804</v>
      </c>
      <c r="O210" s="29">
        <v>0</v>
      </c>
      <c r="P210" s="29">
        <v>4199747</v>
      </c>
      <c r="Q210" s="29">
        <v>7274804</v>
      </c>
      <c r="R210" s="29">
        <v>8274103</v>
      </c>
      <c r="S210" s="29">
        <v>0</v>
      </c>
      <c r="T210" s="29">
        <v>0</v>
      </c>
      <c r="U210" s="29">
        <v>46.79</v>
      </c>
    </row>
    <row r="211" spans="1:21" ht="15" x14ac:dyDescent="0.25">
      <c r="A211" s="29" t="s">
        <v>424</v>
      </c>
      <c r="B211" s="32" t="s">
        <v>425</v>
      </c>
      <c r="C211" s="29" t="s">
        <v>51</v>
      </c>
      <c r="D211" s="29">
        <v>6663817</v>
      </c>
      <c r="E211" s="29">
        <v>0</v>
      </c>
      <c r="F211" s="29">
        <v>0</v>
      </c>
      <c r="G211" s="29">
        <v>0</v>
      </c>
      <c r="H211" s="29">
        <v>0</v>
      </c>
      <c r="I211" s="29">
        <v>6663817</v>
      </c>
      <c r="J211" s="29">
        <v>1100206</v>
      </c>
      <c r="K211" s="29">
        <v>2200412</v>
      </c>
      <c r="L211" s="29">
        <v>1100206</v>
      </c>
      <c r="M211" s="29">
        <v>2200412</v>
      </c>
      <c r="N211" s="29">
        <v>2200412</v>
      </c>
      <c r="O211" s="29">
        <v>0</v>
      </c>
      <c r="P211" s="29">
        <v>1100206</v>
      </c>
      <c r="Q211" s="29">
        <v>2200412</v>
      </c>
      <c r="R211" s="29">
        <v>4463405</v>
      </c>
      <c r="S211" s="29">
        <v>0</v>
      </c>
      <c r="T211" s="29">
        <v>0</v>
      </c>
      <c r="U211" s="29">
        <v>33.020000000000003</v>
      </c>
    </row>
    <row r="212" spans="1:21" ht="15" x14ac:dyDescent="0.25">
      <c r="A212" s="29" t="s">
        <v>426</v>
      </c>
      <c r="B212" s="32" t="s">
        <v>427</v>
      </c>
      <c r="C212" s="29" t="s">
        <v>51</v>
      </c>
      <c r="D212" s="29">
        <v>446128138</v>
      </c>
      <c r="E212" s="29">
        <v>0</v>
      </c>
      <c r="F212" s="29">
        <v>0</v>
      </c>
      <c r="G212" s="29">
        <v>0</v>
      </c>
      <c r="H212" s="29">
        <v>0</v>
      </c>
      <c r="I212" s="29">
        <v>446128138</v>
      </c>
      <c r="J212" s="29">
        <v>2272319</v>
      </c>
      <c r="K212" s="29">
        <v>64943177</v>
      </c>
      <c r="L212" s="29">
        <v>2272319</v>
      </c>
      <c r="M212" s="29">
        <v>64943177</v>
      </c>
      <c r="N212" s="29">
        <v>64943177</v>
      </c>
      <c r="O212" s="29">
        <v>0</v>
      </c>
      <c r="P212" s="29">
        <v>2272319</v>
      </c>
      <c r="Q212" s="29">
        <v>64943177</v>
      </c>
      <c r="R212" s="29">
        <v>381184961</v>
      </c>
      <c r="S212" s="29">
        <v>0</v>
      </c>
      <c r="T212" s="29">
        <v>0</v>
      </c>
      <c r="U212" s="29">
        <v>14.56</v>
      </c>
    </row>
    <row r="213" spans="1:21" ht="15" x14ac:dyDescent="0.25">
      <c r="A213" s="29" t="s">
        <v>428</v>
      </c>
      <c r="B213" s="32" t="s">
        <v>429</v>
      </c>
      <c r="C213" s="29" t="s">
        <v>51</v>
      </c>
      <c r="D213" s="29">
        <v>68887433</v>
      </c>
      <c r="E213" s="29">
        <v>0</v>
      </c>
      <c r="F213" s="29">
        <v>0</v>
      </c>
      <c r="G213" s="29">
        <v>0</v>
      </c>
      <c r="H213" s="29">
        <v>0</v>
      </c>
      <c r="I213" s="29">
        <v>68887433</v>
      </c>
      <c r="J213" s="29">
        <v>0</v>
      </c>
      <c r="K213" s="29">
        <v>3310730</v>
      </c>
      <c r="L213" s="29">
        <v>0</v>
      </c>
      <c r="M213" s="29">
        <v>3310730</v>
      </c>
      <c r="N213" s="29">
        <v>3310730</v>
      </c>
      <c r="O213" s="29">
        <v>0</v>
      </c>
      <c r="P213" s="29">
        <v>0</v>
      </c>
      <c r="Q213" s="29">
        <v>3310730</v>
      </c>
      <c r="R213" s="29">
        <v>65576703</v>
      </c>
      <c r="S213" s="29">
        <v>0</v>
      </c>
      <c r="T213" s="29">
        <v>0</v>
      </c>
      <c r="U213" s="29">
        <v>4.8099999999999996</v>
      </c>
    </row>
    <row r="214" spans="1:21" ht="15" x14ac:dyDescent="0.25">
      <c r="A214" s="29" t="s">
        <v>430</v>
      </c>
      <c r="B214" s="32" t="s">
        <v>431</v>
      </c>
      <c r="C214" s="29" t="s">
        <v>51</v>
      </c>
      <c r="D214" s="29">
        <v>11481239</v>
      </c>
      <c r="E214" s="29">
        <v>0</v>
      </c>
      <c r="F214" s="29">
        <v>0</v>
      </c>
      <c r="G214" s="29">
        <v>0</v>
      </c>
      <c r="H214" s="29">
        <v>0</v>
      </c>
      <c r="I214" s="29">
        <v>11481239</v>
      </c>
      <c r="J214" s="29">
        <v>0</v>
      </c>
      <c r="K214" s="29">
        <v>288839</v>
      </c>
      <c r="L214" s="29">
        <v>0</v>
      </c>
      <c r="M214" s="29">
        <v>288839</v>
      </c>
      <c r="N214" s="29">
        <v>288839</v>
      </c>
      <c r="O214" s="29">
        <v>0</v>
      </c>
      <c r="P214" s="29">
        <v>0</v>
      </c>
      <c r="Q214" s="29">
        <v>288839</v>
      </c>
      <c r="R214" s="29">
        <v>11192400</v>
      </c>
      <c r="S214" s="29">
        <v>0</v>
      </c>
      <c r="T214" s="29">
        <v>0</v>
      </c>
      <c r="U214" s="29">
        <v>2.52</v>
      </c>
    </row>
    <row r="215" spans="1:21" ht="15" x14ac:dyDescent="0.25">
      <c r="A215" s="29" t="s">
        <v>432</v>
      </c>
      <c r="B215" s="32" t="s">
        <v>433</v>
      </c>
      <c r="C215" s="29" t="s">
        <v>51</v>
      </c>
      <c r="D215" s="29">
        <v>4920531</v>
      </c>
      <c r="E215" s="29">
        <v>0</v>
      </c>
      <c r="F215" s="29">
        <v>0</v>
      </c>
      <c r="G215" s="29">
        <v>0</v>
      </c>
      <c r="H215" s="29">
        <v>0</v>
      </c>
      <c r="I215" s="29">
        <v>4920531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4920531</v>
      </c>
      <c r="S215" s="29">
        <v>0</v>
      </c>
      <c r="T215" s="29">
        <v>0</v>
      </c>
      <c r="U215" s="29">
        <v>0</v>
      </c>
    </row>
    <row r="216" spans="1:21" ht="15" x14ac:dyDescent="0.25">
      <c r="A216" s="29" t="s">
        <v>434</v>
      </c>
      <c r="B216" s="32" t="s">
        <v>435</v>
      </c>
      <c r="C216" s="29" t="s">
        <v>109</v>
      </c>
      <c r="D216" s="29">
        <v>160187973</v>
      </c>
      <c r="E216" s="29">
        <v>0</v>
      </c>
      <c r="F216" s="29">
        <v>0</v>
      </c>
      <c r="G216" s="29">
        <v>0</v>
      </c>
      <c r="H216" s="29">
        <v>0</v>
      </c>
      <c r="I216" s="29">
        <v>160187973</v>
      </c>
      <c r="J216" s="29">
        <v>17230271</v>
      </c>
      <c r="K216" s="29">
        <v>38090068</v>
      </c>
      <c r="L216" s="29">
        <v>14968886</v>
      </c>
      <c r="M216" s="29">
        <v>35828683</v>
      </c>
      <c r="N216" s="29">
        <v>34738751</v>
      </c>
      <c r="O216" s="29">
        <v>0</v>
      </c>
      <c r="P216" s="29">
        <v>13878954</v>
      </c>
      <c r="Q216" s="29">
        <v>34738751</v>
      </c>
      <c r="R216" s="29">
        <v>122097905</v>
      </c>
      <c r="S216" s="29">
        <v>2261385</v>
      </c>
      <c r="T216" s="29">
        <v>1089932</v>
      </c>
      <c r="U216" s="29">
        <v>23.78</v>
      </c>
    </row>
    <row r="217" spans="1:21" x14ac:dyDescent="0.2">
      <c r="A217" s="24" t="s">
        <v>436</v>
      </c>
      <c r="B217" s="25" t="s">
        <v>437</v>
      </c>
      <c r="C217" s="24" t="s">
        <v>36</v>
      </c>
      <c r="D217" s="24">
        <v>625554796</v>
      </c>
      <c r="E217" s="24">
        <v>0</v>
      </c>
      <c r="F217" s="24">
        <v>0</v>
      </c>
      <c r="G217" s="24">
        <v>0</v>
      </c>
      <c r="H217" s="24">
        <v>0</v>
      </c>
      <c r="I217" s="24">
        <v>625554796</v>
      </c>
      <c r="J217" s="24">
        <v>32887561</v>
      </c>
      <c r="K217" s="24">
        <v>266689462</v>
      </c>
      <c r="L217" s="24">
        <v>32887561</v>
      </c>
      <c r="M217" s="24">
        <v>266689462</v>
      </c>
      <c r="N217" s="24">
        <v>266689462</v>
      </c>
      <c r="O217" s="24">
        <v>0</v>
      </c>
      <c r="P217" s="24">
        <v>32887561</v>
      </c>
      <c r="Q217" s="24">
        <v>266689462</v>
      </c>
      <c r="R217" s="24">
        <v>358865334</v>
      </c>
      <c r="S217" s="24">
        <v>0</v>
      </c>
      <c r="T217" s="24">
        <v>0</v>
      </c>
      <c r="U217" s="24">
        <v>42.63</v>
      </c>
    </row>
    <row r="218" spans="1:21" x14ac:dyDescent="0.2">
      <c r="A218" s="24" t="s">
        <v>438</v>
      </c>
      <c r="B218" s="25" t="s">
        <v>437</v>
      </c>
      <c r="C218" s="24" t="s">
        <v>68</v>
      </c>
      <c r="D218" s="24">
        <v>625554796</v>
      </c>
      <c r="E218" s="24">
        <v>0</v>
      </c>
      <c r="F218" s="24">
        <v>0</v>
      </c>
      <c r="G218" s="24">
        <v>0</v>
      </c>
      <c r="H218" s="24">
        <v>0</v>
      </c>
      <c r="I218" s="24">
        <v>625554796</v>
      </c>
      <c r="J218" s="24">
        <v>32887561</v>
      </c>
      <c r="K218" s="24">
        <v>266689462</v>
      </c>
      <c r="L218" s="24">
        <v>32887561</v>
      </c>
      <c r="M218" s="24">
        <v>266689462</v>
      </c>
      <c r="N218" s="24">
        <v>266689462</v>
      </c>
      <c r="O218" s="24">
        <v>0</v>
      </c>
      <c r="P218" s="24">
        <v>32887561</v>
      </c>
      <c r="Q218" s="24">
        <v>266689462</v>
      </c>
      <c r="R218" s="24">
        <v>358865334</v>
      </c>
      <c r="S218" s="24">
        <v>0</v>
      </c>
      <c r="T218" s="24">
        <v>0</v>
      </c>
      <c r="U218" s="24">
        <v>42.63</v>
      </c>
    </row>
    <row r="219" spans="1:21" ht="15" x14ac:dyDescent="0.25">
      <c r="A219" s="29" t="s">
        <v>439</v>
      </c>
      <c r="B219" s="32" t="s">
        <v>440</v>
      </c>
      <c r="C219" s="29" t="s">
        <v>51</v>
      </c>
      <c r="D219" s="29">
        <v>302093044</v>
      </c>
      <c r="E219" s="29">
        <v>0</v>
      </c>
      <c r="F219" s="29">
        <v>0</v>
      </c>
      <c r="G219" s="29">
        <v>0</v>
      </c>
      <c r="H219" s="29">
        <v>0</v>
      </c>
      <c r="I219" s="29">
        <v>302093044</v>
      </c>
      <c r="J219" s="29">
        <v>7392508</v>
      </c>
      <c r="K219" s="29">
        <v>36300070</v>
      </c>
      <c r="L219" s="29">
        <v>7392508</v>
      </c>
      <c r="M219" s="29">
        <v>36300070</v>
      </c>
      <c r="N219" s="29">
        <v>36300070</v>
      </c>
      <c r="O219" s="29">
        <v>0</v>
      </c>
      <c r="P219" s="29">
        <v>7392508</v>
      </c>
      <c r="Q219" s="29">
        <v>36300070</v>
      </c>
      <c r="R219" s="29">
        <v>265792974</v>
      </c>
      <c r="S219" s="29">
        <v>0</v>
      </c>
      <c r="T219" s="29">
        <v>0</v>
      </c>
      <c r="U219" s="29">
        <v>12.02</v>
      </c>
    </row>
    <row r="220" spans="1:21" ht="15" x14ac:dyDescent="0.25">
      <c r="A220" s="29" t="s">
        <v>441</v>
      </c>
      <c r="B220" s="32" t="s">
        <v>442</v>
      </c>
      <c r="C220" s="29" t="s">
        <v>51</v>
      </c>
      <c r="D220" s="29">
        <v>46646720</v>
      </c>
      <c r="E220" s="29">
        <v>0</v>
      </c>
      <c r="F220" s="29">
        <v>0</v>
      </c>
      <c r="G220" s="29">
        <v>0</v>
      </c>
      <c r="H220" s="29">
        <v>0</v>
      </c>
      <c r="I220" s="29">
        <v>46646720</v>
      </c>
      <c r="J220" s="29">
        <v>2863818</v>
      </c>
      <c r="K220" s="29">
        <v>3856155</v>
      </c>
      <c r="L220" s="29">
        <v>2863818</v>
      </c>
      <c r="M220" s="29">
        <v>3856155</v>
      </c>
      <c r="N220" s="29">
        <v>3856155</v>
      </c>
      <c r="O220" s="29">
        <v>0</v>
      </c>
      <c r="P220" s="29">
        <v>2863818</v>
      </c>
      <c r="Q220" s="29">
        <v>3856155</v>
      </c>
      <c r="R220" s="29">
        <v>42790565</v>
      </c>
      <c r="S220" s="29">
        <v>0</v>
      </c>
      <c r="T220" s="29">
        <v>0</v>
      </c>
      <c r="U220" s="29">
        <v>8.27</v>
      </c>
    </row>
    <row r="221" spans="1:21" ht="15" x14ac:dyDescent="0.25">
      <c r="A221" s="29" t="s">
        <v>443</v>
      </c>
      <c r="B221" s="32" t="s">
        <v>444</v>
      </c>
      <c r="C221" s="29" t="s">
        <v>51</v>
      </c>
      <c r="D221" s="29">
        <v>7774453</v>
      </c>
      <c r="E221" s="29">
        <v>0</v>
      </c>
      <c r="F221" s="29">
        <v>0</v>
      </c>
      <c r="G221" s="29">
        <v>0</v>
      </c>
      <c r="H221" s="29">
        <v>0</v>
      </c>
      <c r="I221" s="29">
        <v>7774453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7774453</v>
      </c>
      <c r="S221" s="29">
        <v>0</v>
      </c>
      <c r="T221" s="29">
        <v>0</v>
      </c>
      <c r="U221" s="29">
        <v>0</v>
      </c>
    </row>
    <row r="222" spans="1:21" ht="30" x14ac:dyDescent="0.25">
      <c r="A222" s="29" t="s">
        <v>445</v>
      </c>
      <c r="B222" s="32" t="s">
        <v>446</v>
      </c>
      <c r="C222" s="29" t="s">
        <v>51</v>
      </c>
      <c r="D222" s="29">
        <v>3331909</v>
      </c>
      <c r="E222" s="29">
        <v>0</v>
      </c>
      <c r="F222" s="29">
        <v>0</v>
      </c>
      <c r="G222" s="29">
        <v>0</v>
      </c>
      <c r="H222" s="29">
        <v>0</v>
      </c>
      <c r="I222" s="29">
        <v>3331909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3331909</v>
      </c>
      <c r="S222" s="29">
        <v>0</v>
      </c>
      <c r="T222" s="29">
        <v>0</v>
      </c>
      <c r="U222" s="29">
        <v>0</v>
      </c>
    </row>
    <row r="223" spans="1:21" ht="15" x14ac:dyDescent="0.25">
      <c r="A223" s="29" t="s">
        <v>447</v>
      </c>
      <c r="B223" s="32" t="s">
        <v>448</v>
      </c>
      <c r="C223" s="29" t="s">
        <v>51</v>
      </c>
      <c r="D223" s="29">
        <v>223064069</v>
      </c>
      <c r="E223" s="29">
        <v>0</v>
      </c>
      <c r="F223" s="29">
        <v>0</v>
      </c>
      <c r="G223" s="29">
        <v>0</v>
      </c>
      <c r="H223" s="29">
        <v>0</v>
      </c>
      <c r="I223" s="29">
        <v>223064069</v>
      </c>
      <c r="J223" s="29">
        <v>15677023</v>
      </c>
      <c r="K223" s="29">
        <v>208956429</v>
      </c>
      <c r="L223" s="29">
        <v>15677023</v>
      </c>
      <c r="M223" s="29">
        <v>208956429</v>
      </c>
      <c r="N223" s="29">
        <v>208956429</v>
      </c>
      <c r="O223" s="29">
        <v>0</v>
      </c>
      <c r="P223" s="29">
        <v>15677023</v>
      </c>
      <c r="Q223" s="29">
        <v>208956429</v>
      </c>
      <c r="R223" s="29">
        <v>14107640</v>
      </c>
      <c r="S223" s="29">
        <v>0</v>
      </c>
      <c r="T223" s="29">
        <v>0</v>
      </c>
      <c r="U223" s="29">
        <v>93.68</v>
      </c>
    </row>
    <row r="224" spans="1:21" ht="15" x14ac:dyDescent="0.25">
      <c r="A224" s="29" t="s">
        <v>449</v>
      </c>
      <c r="B224" s="32" t="s">
        <v>450</v>
      </c>
      <c r="C224" s="29" t="s">
        <v>51</v>
      </c>
      <c r="D224" s="29">
        <v>34443717</v>
      </c>
      <c r="E224" s="29">
        <v>0</v>
      </c>
      <c r="F224" s="29">
        <v>0</v>
      </c>
      <c r="G224" s="29">
        <v>0</v>
      </c>
      <c r="H224" s="29">
        <v>0</v>
      </c>
      <c r="I224" s="29">
        <v>34443717</v>
      </c>
      <c r="J224" s="29">
        <v>1213593</v>
      </c>
      <c r="K224" s="29">
        <v>11836189</v>
      </c>
      <c r="L224" s="29">
        <v>1213593</v>
      </c>
      <c r="M224" s="29">
        <v>11836189</v>
      </c>
      <c r="N224" s="29">
        <v>11836189</v>
      </c>
      <c r="O224" s="29">
        <v>0</v>
      </c>
      <c r="P224" s="29">
        <v>1213593</v>
      </c>
      <c r="Q224" s="29">
        <v>11836189</v>
      </c>
      <c r="R224" s="29">
        <v>22607528</v>
      </c>
      <c r="S224" s="29">
        <v>0</v>
      </c>
      <c r="T224" s="29">
        <v>0</v>
      </c>
      <c r="U224" s="29">
        <v>34.36</v>
      </c>
    </row>
    <row r="225" spans="1:21" ht="15" x14ac:dyDescent="0.25">
      <c r="A225" s="29" t="s">
        <v>451</v>
      </c>
      <c r="B225" s="32" t="s">
        <v>452</v>
      </c>
      <c r="C225" s="29" t="s">
        <v>51</v>
      </c>
      <c r="D225" s="29">
        <v>5740619</v>
      </c>
      <c r="E225" s="29">
        <v>0</v>
      </c>
      <c r="F225" s="29">
        <v>0</v>
      </c>
      <c r="G225" s="29">
        <v>0</v>
      </c>
      <c r="H225" s="29">
        <v>0</v>
      </c>
      <c r="I225" s="29">
        <v>5740619</v>
      </c>
      <c r="J225" s="29">
        <v>5740619</v>
      </c>
      <c r="K225" s="29">
        <v>5740619</v>
      </c>
      <c r="L225" s="29">
        <v>5740619</v>
      </c>
      <c r="M225" s="29">
        <v>5740619</v>
      </c>
      <c r="N225" s="29">
        <v>5740619</v>
      </c>
      <c r="O225" s="29">
        <v>0</v>
      </c>
      <c r="P225" s="29">
        <v>5740619</v>
      </c>
      <c r="Q225" s="29">
        <v>5740619</v>
      </c>
      <c r="R225" s="29">
        <v>0</v>
      </c>
      <c r="S225" s="29">
        <v>0</v>
      </c>
      <c r="T225" s="29">
        <v>0</v>
      </c>
      <c r="U225" s="29">
        <v>100</v>
      </c>
    </row>
    <row r="226" spans="1:21" ht="30" x14ac:dyDescent="0.25">
      <c r="A226" s="29" t="s">
        <v>453</v>
      </c>
      <c r="B226" s="32" t="s">
        <v>454</v>
      </c>
      <c r="C226" s="29" t="s">
        <v>51</v>
      </c>
      <c r="D226" s="29">
        <v>2460265</v>
      </c>
      <c r="E226" s="29">
        <v>0</v>
      </c>
      <c r="F226" s="29">
        <v>0</v>
      </c>
      <c r="G226" s="29">
        <v>0</v>
      </c>
      <c r="H226" s="29">
        <v>0</v>
      </c>
      <c r="I226" s="29">
        <v>2460265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2460265</v>
      </c>
      <c r="S226" s="29">
        <v>0</v>
      </c>
      <c r="T226" s="29">
        <v>0</v>
      </c>
      <c r="U226" s="29">
        <v>0</v>
      </c>
    </row>
    <row r="227" spans="1:21" x14ac:dyDescent="0.2">
      <c r="A227" s="24" t="s">
        <v>455</v>
      </c>
      <c r="B227" s="25" t="s">
        <v>456</v>
      </c>
      <c r="C227" s="24" t="s">
        <v>68</v>
      </c>
      <c r="D227" s="24">
        <v>122323907</v>
      </c>
      <c r="E227" s="24">
        <v>0</v>
      </c>
      <c r="F227" s="24">
        <v>0</v>
      </c>
      <c r="G227" s="24">
        <v>0</v>
      </c>
      <c r="H227" s="24">
        <v>0</v>
      </c>
      <c r="I227" s="24">
        <v>122323907</v>
      </c>
      <c r="J227" s="24">
        <v>10978551</v>
      </c>
      <c r="K227" s="24">
        <v>56754658</v>
      </c>
      <c r="L227" s="24">
        <v>10846582</v>
      </c>
      <c r="M227" s="24">
        <v>56622689</v>
      </c>
      <c r="N227" s="24">
        <v>56378366</v>
      </c>
      <c r="O227" s="24">
        <v>0</v>
      </c>
      <c r="P227" s="24">
        <v>10602259</v>
      </c>
      <c r="Q227" s="24">
        <v>56378366</v>
      </c>
      <c r="R227" s="24">
        <v>65569249</v>
      </c>
      <c r="S227" s="24">
        <v>131969</v>
      </c>
      <c r="T227" s="24">
        <v>244323</v>
      </c>
      <c r="U227" s="24">
        <v>46.4</v>
      </c>
    </row>
    <row r="228" spans="1:21" x14ac:dyDescent="0.2">
      <c r="A228" s="24" t="s">
        <v>457</v>
      </c>
      <c r="B228" s="25" t="s">
        <v>456</v>
      </c>
      <c r="C228" s="24" t="s">
        <v>68</v>
      </c>
      <c r="D228" s="24">
        <v>113737278</v>
      </c>
      <c r="E228" s="24">
        <v>0</v>
      </c>
      <c r="F228" s="24">
        <v>0</v>
      </c>
      <c r="G228" s="24">
        <v>0</v>
      </c>
      <c r="H228" s="24">
        <v>0</v>
      </c>
      <c r="I228" s="24">
        <v>113737278</v>
      </c>
      <c r="J228" s="24">
        <v>9438427</v>
      </c>
      <c r="K228" s="24">
        <v>53481293</v>
      </c>
      <c r="L228" s="24">
        <v>9438427</v>
      </c>
      <c r="M228" s="24">
        <v>53481293</v>
      </c>
      <c r="N228" s="24">
        <v>53481293</v>
      </c>
      <c r="O228" s="24">
        <v>0</v>
      </c>
      <c r="P228" s="24">
        <v>9438427</v>
      </c>
      <c r="Q228" s="24">
        <v>53481293</v>
      </c>
      <c r="R228" s="24">
        <v>60255985</v>
      </c>
      <c r="S228" s="24">
        <v>0</v>
      </c>
      <c r="T228" s="24">
        <v>0</v>
      </c>
      <c r="U228" s="24">
        <v>47.02</v>
      </c>
    </row>
    <row r="229" spans="1:21" ht="15" x14ac:dyDescent="0.25">
      <c r="A229" s="29" t="s">
        <v>458</v>
      </c>
      <c r="B229" s="32" t="s">
        <v>459</v>
      </c>
      <c r="C229" s="29" t="s">
        <v>51</v>
      </c>
      <c r="D229" s="29">
        <v>54926035</v>
      </c>
      <c r="E229" s="29">
        <v>0</v>
      </c>
      <c r="F229" s="29">
        <v>0</v>
      </c>
      <c r="G229" s="29">
        <v>0</v>
      </c>
      <c r="H229" s="29">
        <v>0</v>
      </c>
      <c r="I229" s="29">
        <v>54926035</v>
      </c>
      <c r="J229" s="29">
        <v>5408015</v>
      </c>
      <c r="K229" s="29">
        <v>22472537</v>
      </c>
      <c r="L229" s="29">
        <v>5408015</v>
      </c>
      <c r="M229" s="29">
        <v>22472537</v>
      </c>
      <c r="N229" s="29">
        <v>22472537</v>
      </c>
      <c r="O229" s="29">
        <v>0</v>
      </c>
      <c r="P229" s="29">
        <v>5408015</v>
      </c>
      <c r="Q229" s="29">
        <v>22472537</v>
      </c>
      <c r="R229" s="29">
        <v>32453498</v>
      </c>
      <c r="S229" s="29">
        <v>0</v>
      </c>
      <c r="T229" s="29">
        <v>0</v>
      </c>
      <c r="U229" s="29">
        <v>40.909999999999997</v>
      </c>
    </row>
    <row r="230" spans="1:21" ht="15" x14ac:dyDescent="0.25">
      <c r="A230" s="29" t="s">
        <v>460</v>
      </c>
      <c r="B230" s="32" t="s">
        <v>461</v>
      </c>
      <c r="C230" s="29" t="s">
        <v>51</v>
      </c>
      <c r="D230" s="29">
        <v>8481226</v>
      </c>
      <c r="E230" s="29">
        <v>0</v>
      </c>
      <c r="F230" s="29">
        <v>0</v>
      </c>
      <c r="G230" s="29">
        <v>0</v>
      </c>
      <c r="H230" s="29">
        <v>0</v>
      </c>
      <c r="I230" s="29">
        <v>8481226</v>
      </c>
      <c r="J230" s="29">
        <v>327159</v>
      </c>
      <c r="K230" s="29">
        <v>4380418</v>
      </c>
      <c r="L230" s="29">
        <v>327159</v>
      </c>
      <c r="M230" s="29">
        <v>4380418</v>
      </c>
      <c r="N230" s="29">
        <v>4380418</v>
      </c>
      <c r="O230" s="29">
        <v>0</v>
      </c>
      <c r="P230" s="29">
        <v>327159</v>
      </c>
      <c r="Q230" s="29">
        <v>4380418</v>
      </c>
      <c r="R230" s="29">
        <v>4100808</v>
      </c>
      <c r="S230" s="29">
        <v>0</v>
      </c>
      <c r="T230" s="29">
        <v>0</v>
      </c>
      <c r="U230" s="29">
        <v>51.65</v>
      </c>
    </row>
    <row r="231" spans="1:21" ht="15" x14ac:dyDescent="0.25">
      <c r="A231" s="29" t="s">
        <v>462</v>
      </c>
      <c r="B231" s="32" t="s">
        <v>463</v>
      </c>
      <c r="C231" s="29" t="s">
        <v>51</v>
      </c>
      <c r="D231" s="29">
        <v>1413538</v>
      </c>
      <c r="E231" s="29">
        <v>0</v>
      </c>
      <c r="F231" s="29">
        <v>0</v>
      </c>
      <c r="G231" s="29">
        <v>0</v>
      </c>
      <c r="H231" s="29">
        <v>0</v>
      </c>
      <c r="I231" s="29">
        <v>1413538</v>
      </c>
      <c r="J231" s="29">
        <v>0</v>
      </c>
      <c r="K231" s="29">
        <v>834666</v>
      </c>
      <c r="L231" s="29">
        <v>0</v>
      </c>
      <c r="M231" s="29">
        <v>834666</v>
      </c>
      <c r="N231" s="29">
        <v>834666</v>
      </c>
      <c r="O231" s="29">
        <v>0</v>
      </c>
      <c r="P231" s="29">
        <v>0</v>
      </c>
      <c r="Q231" s="29">
        <v>834666</v>
      </c>
      <c r="R231" s="29">
        <v>578872</v>
      </c>
      <c r="S231" s="29">
        <v>0</v>
      </c>
      <c r="T231" s="29">
        <v>0</v>
      </c>
      <c r="U231" s="29">
        <v>59.05</v>
      </c>
    </row>
    <row r="232" spans="1:21" ht="30" x14ac:dyDescent="0.25">
      <c r="A232" s="29" t="s">
        <v>464</v>
      </c>
      <c r="B232" s="32" t="s">
        <v>465</v>
      </c>
      <c r="C232" s="29" t="s">
        <v>51</v>
      </c>
      <c r="D232" s="29">
        <v>605802</v>
      </c>
      <c r="E232" s="29">
        <v>0</v>
      </c>
      <c r="F232" s="29">
        <v>0</v>
      </c>
      <c r="G232" s="29">
        <v>0</v>
      </c>
      <c r="H232" s="29">
        <v>0</v>
      </c>
      <c r="I232" s="29">
        <v>605802</v>
      </c>
      <c r="J232" s="29">
        <v>0</v>
      </c>
      <c r="K232" s="29">
        <v>182159</v>
      </c>
      <c r="L232" s="29">
        <v>0</v>
      </c>
      <c r="M232" s="29">
        <v>182159</v>
      </c>
      <c r="N232" s="29">
        <v>182159</v>
      </c>
      <c r="O232" s="29">
        <v>0</v>
      </c>
      <c r="P232" s="29">
        <v>0</v>
      </c>
      <c r="Q232" s="29">
        <v>182159</v>
      </c>
      <c r="R232" s="29">
        <v>423643</v>
      </c>
      <c r="S232" s="29">
        <v>0</v>
      </c>
      <c r="T232" s="29">
        <v>0</v>
      </c>
      <c r="U232" s="29">
        <v>30.07</v>
      </c>
    </row>
    <row r="233" spans="1:21" ht="15" x14ac:dyDescent="0.25">
      <c r="A233" s="29" t="s">
        <v>466</v>
      </c>
      <c r="B233" s="32" t="s">
        <v>467</v>
      </c>
      <c r="C233" s="29" t="s">
        <v>51</v>
      </c>
      <c r="D233" s="29">
        <v>40557112</v>
      </c>
      <c r="E233" s="29">
        <v>0</v>
      </c>
      <c r="F233" s="29">
        <v>0</v>
      </c>
      <c r="G233" s="29">
        <v>0</v>
      </c>
      <c r="H233" s="29">
        <v>0</v>
      </c>
      <c r="I233" s="29">
        <v>40557112</v>
      </c>
      <c r="J233" s="29">
        <v>3100031</v>
      </c>
      <c r="K233" s="29">
        <v>23423602</v>
      </c>
      <c r="L233" s="29">
        <v>3100031</v>
      </c>
      <c r="M233" s="29">
        <v>23423602</v>
      </c>
      <c r="N233" s="29">
        <v>23423602</v>
      </c>
      <c r="O233" s="29">
        <v>0</v>
      </c>
      <c r="P233" s="29">
        <v>3100031</v>
      </c>
      <c r="Q233" s="29">
        <v>23423602</v>
      </c>
      <c r="R233" s="29">
        <v>17133510</v>
      </c>
      <c r="S233" s="29">
        <v>0</v>
      </c>
      <c r="T233" s="29">
        <v>0</v>
      </c>
      <c r="U233" s="29">
        <v>57.75</v>
      </c>
    </row>
    <row r="234" spans="1:21" ht="15" x14ac:dyDescent="0.25">
      <c r="A234" s="29" t="s">
        <v>468</v>
      </c>
      <c r="B234" s="32" t="s">
        <v>469</v>
      </c>
      <c r="C234" s="29" t="s">
        <v>51</v>
      </c>
      <c r="D234" s="29">
        <v>6262495</v>
      </c>
      <c r="E234" s="29">
        <v>0</v>
      </c>
      <c r="F234" s="29">
        <v>0</v>
      </c>
      <c r="G234" s="29">
        <v>0</v>
      </c>
      <c r="H234" s="29">
        <v>0</v>
      </c>
      <c r="I234" s="29">
        <v>6262495</v>
      </c>
      <c r="J234" s="29">
        <v>0</v>
      </c>
      <c r="K234" s="29">
        <v>1584689</v>
      </c>
      <c r="L234" s="29">
        <v>0</v>
      </c>
      <c r="M234" s="29">
        <v>1584689</v>
      </c>
      <c r="N234" s="29">
        <v>1584689</v>
      </c>
      <c r="O234" s="29">
        <v>0</v>
      </c>
      <c r="P234" s="29">
        <v>0</v>
      </c>
      <c r="Q234" s="29">
        <v>1584689</v>
      </c>
      <c r="R234" s="29">
        <v>4677806</v>
      </c>
      <c r="S234" s="29">
        <v>0</v>
      </c>
      <c r="T234" s="29">
        <v>0</v>
      </c>
      <c r="U234" s="29">
        <v>25.3</v>
      </c>
    </row>
    <row r="235" spans="1:21" ht="15" x14ac:dyDescent="0.25">
      <c r="A235" s="29" t="s">
        <v>470</v>
      </c>
      <c r="B235" s="32" t="s">
        <v>471</v>
      </c>
      <c r="C235" s="29" t="s">
        <v>51</v>
      </c>
      <c r="D235" s="29">
        <v>1043749</v>
      </c>
      <c r="E235" s="29">
        <v>0</v>
      </c>
      <c r="F235" s="29">
        <v>0</v>
      </c>
      <c r="G235" s="29">
        <v>0</v>
      </c>
      <c r="H235" s="29">
        <v>0</v>
      </c>
      <c r="I235" s="29">
        <v>1043749</v>
      </c>
      <c r="J235" s="29">
        <v>603222</v>
      </c>
      <c r="K235" s="29">
        <v>603222</v>
      </c>
      <c r="L235" s="29">
        <v>603222</v>
      </c>
      <c r="M235" s="29">
        <v>603222</v>
      </c>
      <c r="N235" s="29">
        <v>603222</v>
      </c>
      <c r="O235" s="29">
        <v>0</v>
      </c>
      <c r="P235" s="29">
        <v>603222</v>
      </c>
      <c r="Q235" s="29">
        <v>603222</v>
      </c>
      <c r="R235" s="29">
        <v>440527</v>
      </c>
      <c r="S235" s="29">
        <v>0</v>
      </c>
      <c r="T235" s="29">
        <v>0</v>
      </c>
      <c r="U235" s="29">
        <v>57.79</v>
      </c>
    </row>
    <row r="236" spans="1:21" ht="30" x14ac:dyDescent="0.25">
      <c r="A236" s="29" t="s">
        <v>472</v>
      </c>
      <c r="B236" s="32" t="s">
        <v>473</v>
      </c>
      <c r="C236" s="29" t="s">
        <v>51</v>
      </c>
      <c r="D236" s="29">
        <v>447321</v>
      </c>
      <c r="E236" s="29">
        <v>0</v>
      </c>
      <c r="F236" s="29">
        <v>0</v>
      </c>
      <c r="G236" s="29">
        <v>0</v>
      </c>
      <c r="H236" s="29">
        <v>0</v>
      </c>
      <c r="I236" s="29">
        <v>447321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447321</v>
      </c>
      <c r="S236" s="29">
        <v>0</v>
      </c>
      <c r="T236" s="29">
        <v>0</v>
      </c>
      <c r="U236" s="29">
        <v>0</v>
      </c>
    </row>
    <row r="237" spans="1:21" ht="15" x14ac:dyDescent="0.25">
      <c r="A237" s="29" t="s">
        <v>474</v>
      </c>
      <c r="B237" s="32" t="s">
        <v>475</v>
      </c>
      <c r="C237" s="29" t="s">
        <v>109</v>
      </c>
      <c r="D237" s="29">
        <v>8586629</v>
      </c>
      <c r="E237" s="29">
        <v>0</v>
      </c>
      <c r="F237" s="29">
        <v>0</v>
      </c>
      <c r="G237" s="29">
        <v>0</v>
      </c>
      <c r="H237" s="29">
        <v>0</v>
      </c>
      <c r="I237" s="29">
        <v>8586629</v>
      </c>
      <c r="J237" s="29">
        <v>1540124</v>
      </c>
      <c r="K237" s="29">
        <v>3273365</v>
      </c>
      <c r="L237" s="29">
        <v>1408155</v>
      </c>
      <c r="M237" s="29">
        <v>3141396</v>
      </c>
      <c r="N237" s="29">
        <v>2897073</v>
      </c>
      <c r="O237" s="29">
        <v>0</v>
      </c>
      <c r="P237" s="29">
        <v>1163832</v>
      </c>
      <c r="Q237" s="29">
        <v>2897073</v>
      </c>
      <c r="R237" s="29">
        <v>5313264</v>
      </c>
      <c r="S237" s="29">
        <v>131969</v>
      </c>
      <c r="T237" s="29">
        <v>244323</v>
      </c>
      <c r="U237" s="29">
        <v>38.119999999999997</v>
      </c>
    </row>
    <row r="238" spans="1:21" x14ac:dyDescent="0.2">
      <c r="A238" s="21" t="s">
        <v>476</v>
      </c>
      <c r="B238" s="22" t="s">
        <v>477</v>
      </c>
      <c r="C238" s="21" t="s">
        <v>36</v>
      </c>
      <c r="D238" s="21">
        <v>30796233954</v>
      </c>
      <c r="E238" s="21">
        <v>0</v>
      </c>
      <c r="F238" s="21">
        <v>0</v>
      </c>
      <c r="G238" s="21">
        <v>10042995289</v>
      </c>
      <c r="H238" s="21">
        <v>410000000</v>
      </c>
      <c r="I238" s="21">
        <v>40429229243</v>
      </c>
      <c r="J238" s="21">
        <f>J239</f>
        <v>633986116.34999847</v>
      </c>
      <c r="K238" s="21">
        <f t="shared" ref="K238:L238" si="1">K239</f>
        <v>35961078172.909996</v>
      </c>
      <c r="L238" s="21">
        <f t="shared" si="1"/>
        <v>1301496484.0699999</v>
      </c>
      <c r="M238" s="21">
        <v>28960441459.619999</v>
      </c>
      <c r="N238" s="21">
        <v>17170866103.41</v>
      </c>
      <c r="O238" s="21">
        <v>523030848</v>
      </c>
      <c r="P238" s="21">
        <v>3441026027.8200002</v>
      </c>
      <c r="Q238" s="21">
        <v>16647835255.41</v>
      </c>
      <c r="R238" s="21">
        <v>4468151070.0900002</v>
      </c>
      <c r="S238" s="21">
        <v>7000636713.29</v>
      </c>
      <c r="T238" s="21">
        <v>11789575356.209999</v>
      </c>
      <c r="U238" s="21">
        <v>88.95</v>
      </c>
    </row>
    <row r="239" spans="1:21" x14ac:dyDescent="0.2">
      <c r="A239" s="21" t="s">
        <v>478</v>
      </c>
      <c r="B239" s="22" t="s">
        <v>479</v>
      </c>
      <c r="C239" s="21" t="s">
        <v>36</v>
      </c>
      <c r="D239" s="21">
        <v>30796233954</v>
      </c>
      <c r="E239" s="21">
        <v>0</v>
      </c>
      <c r="F239" s="21">
        <v>0</v>
      </c>
      <c r="G239" s="21">
        <v>10042995289</v>
      </c>
      <c r="H239" s="21">
        <v>410000000</v>
      </c>
      <c r="I239" s="21">
        <v>40429229243</v>
      </c>
      <c r="J239" s="21">
        <f>J240+J245</f>
        <v>633986116.34999847</v>
      </c>
      <c r="K239" s="21">
        <f t="shared" ref="K239:L239" si="2">K240+K245</f>
        <v>35961078172.909996</v>
      </c>
      <c r="L239" s="21">
        <f t="shared" si="2"/>
        <v>1301496484.0699999</v>
      </c>
      <c r="M239" s="21">
        <v>28960441459.619999</v>
      </c>
      <c r="N239" s="21">
        <v>17170866103.41</v>
      </c>
      <c r="O239" s="21">
        <v>523030848</v>
      </c>
      <c r="P239" s="21">
        <v>3441026027.8200002</v>
      </c>
      <c r="Q239" s="21">
        <v>16647835255.41</v>
      </c>
      <c r="R239" s="21">
        <v>4468151070.0900002</v>
      </c>
      <c r="S239" s="21">
        <v>7000636713.29</v>
      </c>
      <c r="T239" s="21">
        <v>11789575356.209999</v>
      </c>
      <c r="U239" s="21">
        <v>88.95</v>
      </c>
    </row>
    <row r="240" spans="1:21" x14ac:dyDescent="0.2">
      <c r="A240" s="24" t="s">
        <v>480</v>
      </c>
      <c r="B240" s="25" t="s">
        <v>481</v>
      </c>
      <c r="C240" s="24" t="s">
        <v>36</v>
      </c>
      <c r="D240" s="24">
        <v>4073176344</v>
      </c>
      <c r="E240" s="24">
        <v>0</v>
      </c>
      <c r="F240" s="24">
        <v>0</v>
      </c>
      <c r="G240" s="24">
        <v>238889320</v>
      </c>
      <c r="H240" s="24">
        <v>410000000</v>
      </c>
      <c r="I240" s="24">
        <v>3902065664</v>
      </c>
      <c r="J240" s="24">
        <v>29145733</v>
      </c>
      <c r="K240" s="24">
        <v>3677386289.2399998</v>
      </c>
      <c r="L240" s="24">
        <v>378988257.05000001</v>
      </c>
      <c r="M240" s="24">
        <v>3151727395.29</v>
      </c>
      <c r="N240" s="24">
        <v>1359350055.99</v>
      </c>
      <c r="O240" s="24">
        <v>311543884.25999999</v>
      </c>
      <c r="P240" s="24">
        <v>824968332.88</v>
      </c>
      <c r="Q240" s="24">
        <v>1047806171.73</v>
      </c>
      <c r="R240" s="24">
        <v>224679374.75999999</v>
      </c>
      <c r="S240" s="24">
        <v>525658893.94999999</v>
      </c>
      <c r="T240" s="24">
        <v>1792377339.3</v>
      </c>
      <c r="U240" s="24">
        <v>94.24</v>
      </c>
    </row>
    <row r="241" spans="1:21" ht="30" x14ac:dyDescent="0.25">
      <c r="A241" s="29" t="s">
        <v>482</v>
      </c>
      <c r="B241" s="32" t="s">
        <v>483</v>
      </c>
      <c r="C241" s="29" t="s">
        <v>51</v>
      </c>
      <c r="D241" s="29">
        <v>50000000</v>
      </c>
      <c r="E241" s="29">
        <v>0</v>
      </c>
      <c r="F241" s="29">
        <v>0</v>
      </c>
      <c r="G241" s="29">
        <v>0</v>
      </c>
      <c r="H241" s="29">
        <v>0</v>
      </c>
      <c r="I241" s="29">
        <v>50000000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50000000</v>
      </c>
      <c r="S241" s="29">
        <v>0</v>
      </c>
      <c r="T241" s="29">
        <v>0</v>
      </c>
      <c r="U241" s="29">
        <v>0</v>
      </c>
    </row>
    <row r="242" spans="1:21" ht="30" x14ac:dyDescent="0.25">
      <c r="A242" s="29" t="s">
        <v>484</v>
      </c>
      <c r="B242" s="32" t="s">
        <v>485</v>
      </c>
      <c r="C242" s="29" t="s">
        <v>51</v>
      </c>
      <c r="D242" s="29">
        <v>2058188144</v>
      </c>
      <c r="E242" s="29">
        <v>0</v>
      </c>
      <c r="F242" s="29">
        <v>0</v>
      </c>
      <c r="G242" s="29">
        <v>188889320</v>
      </c>
      <c r="H242" s="29">
        <v>0</v>
      </c>
      <c r="I242" s="29">
        <v>2247077464</v>
      </c>
      <c r="J242" s="29">
        <v>15803963</v>
      </c>
      <c r="K242" s="29">
        <v>2147607398.04</v>
      </c>
      <c r="L242" s="29">
        <v>60702756</v>
      </c>
      <c r="M242" s="29">
        <v>1947006191.04</v>
      </c>
      <c r="N242" s="29">
        <v>629127028.76999998</v>
      </c>
      <c r="O242" s="29">
        <v>244481139.74000001</v>
      </c>
      <c r="P242" s="29">
        <v>170595857.68000001</v>
      </c>
      <c r="Q242" s="29">
        <v>384645889.02999997</v>
      </c>
      <c r="R242" s="29">
        <v>99470065.959999993</v>
      </c>
      <c r="S242" s="29">
        <v>200601207</v>
      </c>
      <c r="T242" s="29">
        <v>1317879162.27</v>
      </c>
      <c r="U242" s="29">
        <v>95.57</v>
      </c>
    </row>
    <row r="243" spans="1:21" ht="15" x14ac:dyDescent="0.25">
      <c r="A243" s="29" t="s">
        <v>486</v>
      </c>
      <c r="B243" s="32" t="s">
        <v>487</v>
      </c>
      <c r="C243" s="29" t="s">
        <v>51</v>
      </c>
      <c r="D243" s="29">
        <v>1964988200</v>
      </c>
      <c r="E243" s="29">
        <v>0</v>
      </c>
      <c r="F243" s="29">
        <v>0</v>
      </c>
      <c r="G243" s="29">
        <v>0</v>
      </c>
      <c r="H243" s="29">
        <v>360000000</v>
      </c>
      <c r="I243" s="29">
        <v>1604988200</v>
      </c>
      <c r="J243" s="29">
        <v>13341770</v>
      </c>
      <c r="K243" s="29">
        <v>1529778891.2</v>
      </c>
      <c r="L243" s="29">
        <v>318285501.05000001</v>
      </c>
      <c r="M243" s="29">
        <v>1204721204.25</v>
      </c>
      <c r="N243" s="29">
        <v>730223027.22000003</v>
      </c>
      <c r="O243" s="29">
        <v>67062744.520000003</v>
      </c>
      <c r="P243" s="29">
        <v>654372475.20000005</v>
      </c>
      <c r="Q243" s="29">
        <v>663160282.70000005</v>
      </c>
      <c r="R243" s="29">
        <v>75209308.799999997</v>
      </c>
      <c r="S243" s="29">
        <v>325057686.94999999</v>
      </c>
      <c r="T243" s="29">
        <v>474498177.02999997</v>
      </c>
      <c r="U243" s="29">
        <v>95.31</v>
      </c>
    </row>
    <row r="244" spans="1:21" ht="45" x14ac:dyDescent="0.25">
      <c r="A244" s="29" t="s">
        <v>488</v>
      </c>
      <c r="B244" s="32" t="s">
        <v>489</v>
      </c>
      <c r="C244" s="29" t="s">
        <v>51</v>
      </c>
      <c r="D244" s="29">
        <v>0</v>
      </c>
      <c r="E244" s="29">
        <v>0</v>
      </c>
      <c r="F244" s="29">
        <v>0</v>
      </c>
      <c r="G244" s="29">
        <v>50000000</v>
      </c>
      <c r="H244" s="29">
        <v>50000000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1:21" x14ac:dyDescent="0.2">
      <c r="A245" s="24" t="s">
        <v>490</v>
      </c>
      <c r="B245" s="25" t="s">
        <v>491</v>
      </c>
      <c r="C245" s="24" t="s">
        <v>36</v>
      </c>
      <c r="D245" s="24">
        <v>26723057610</v>
      </c>
      <c r="E245" s="24">
        <v>0</v>
      </c>
      <c r="F245" s="24">
        <v>0</v>
      </c>
      <c r="G245" s="24">
        <v>9804105969</v>
      </c>
      <c r="H245" s="24">
        <v>0</v>
      </c>
      <c r="I245" s="24">
        <v>36527163579</v>
      </c>
      <c r="J245" s="24">
        <f>J246+J247+J248+J249+J250</f>
        <v>604840383.34999847</v>
      </c>
      <c r="K245" s="24">
        <v>32283691883.669998</v>
      </c>
      <c r="L245" s="24">
        <v>922508227.01999998</v>
      </c>
      <c r="M245" s="24">
        <v>25808714064.330002</v>
      </c>
      <c r="N245" s="24">
        <v>15811516047.42</v>
      </c>
      <c r="O245" s="24">
        <v>211486963.74000001</v>
      </c>
      <c r="P245" s="24">
        <v>2616057694.9400001</v>
      </c>
      <c r="Q245" s="24">
        <v>15600029083.68</v>
      </c>
      <c r="R245" s="24">
        <v>4243471695.3299999</v>
      </c>
      <c r="S245" s="24">
        <v>6474977819.3400002</v>
      </c>
      <c r="T245" s="24">
        <v>9997198016.9099998</v>
      </c>
      <c r="U245" s="24">
        <v>88.38</v>
      </c>
    </row>
    <row r="246" spans="1:21" ht="45" x14ac:dyDescent="0.25">
      <c r="A246" s="29" t="s">
        <v>492</v>
      </c>
      <c r="B246" s="32" t="s">
        <v>493</v>
      </c>
      <c r="C246" s="29" t="s">
        <v>51</v>
      </c>
      <c r="D246" s="29">
        <v>3556686279</v>
      </c>
      <c r="E246" s="29">
        <v>0</v>
      </c>
      <c r="F246" s="29">
        <v>0</v>
      </c>
      <c r="G246" s="29">
        <v>400000000</v>
      </c>
      <c r="H246" s="29">
        <v>0</v>
      </c>
      <c r="I246" s="29">
        <v>3956686279</v>
      </c>
      <c r="J246" s="29">
        <f>K246-'[1]JUNIO 2023'!L246</f>
        <v>-64723766</v>
      </c>
      <c r="K246" s="29">
        <v>3257090763</v>
      </c>
      <c r="L246" s="29">
        <v>104464234</v>
      </c>
      <c r="M246" s="29">
        <v>2496278763</v>
      </c>
      <c r="N246" s="29">
        <v>1412098491</v>
      </c>
      <c r="O246" s="29">
        <v>70272599</v>
      </c>
      <c r="P246" s="29">
        <v>61991149</v>
      </c>
      <c r="Q246" s="29">
        <v>1341825892</v>
      </c>
      <c r="R246" s="29">
        <v>699595516</v>
      </c>
      <c r="S246" s="29">
        <v>760812000</v>
      </c>
      <c r="T246" s="29">
        <v>1084180272</v>
      </c>
      <c r="U246" s="29">
        <v>82.32</v>
      </c>
    </row>
    <row r="247" spans="1:21" ht="30" x14ac:dyDescent="0.25">
      <c r="A247" s="29" t="s">
        <v>494</v>
      </c>
      <c r="B247" s="32" t="s">
        <v>495</v>
      </c>
      <c r="C247" s="29" t="s">
        <v>51</v>
      </c>
      <c r="D247" s="29">
        <v>5909000000</v>
      </c>
      <c r="E247" s="29">
        <v>0</v>
      </c>
      <c r="F247" s="29">
        <v>0</v>
      </c>
      <c r="G247" s="29">
        <v>428400000</v>
      </c>
      <c r="H247" s="29">
        <v>0</v>
      </c>
      <c r="I247" s="29">
        <v>6337400000</v>
      </c>
      <c r="J247" s="29">
        <v>87708256</v>
      </c>
      <c r="K247" s="29">
        <v>6078795170</v>
      </c>
      <c r="L247" s="29">
        <v>87708256</v>
      </c>
      <c r="M247" s="29">
        <v>2000395169</v>
      </c>
      <c r="N247" s="29">
        <v>1783743022</v>
      </c>
      <c r="O247" s="29">
        <v>0</v>
      </c>
      <c r="P247" s="29">
        <v>87708256</v>
      </c>
      <c r="Q247" s="29">
        <v>1783743022</v>
      </c>
      <c r="R247" s="29">
        <v>258604830</v>
      </c>
      <c r="S247" s="29">
        <v>4078400001</v>
      </c>
      <c r="T247" s="29">
        <v>216652147</v>
      </c>
      <c r="U247" s="29">
        <v>95.92</v>
      </c>
    </row>
    <row r="248" spans="1:21" ht="15" x14ac:dyDescent="0.25">
      <c r="A248" s="29" t="s">
        <v>496</v>
      </c>
      <c r="B248" s="32" t="s">
        <v>497</v>
      </c>
      <c r="C248" s="29" t="s">
        <v>51</v>
      </c>
      <c r="D248" s="29">
        <v>16324881331</v>
      </c>
      <c r="E248" s="29">
        <v>0</v>
      </c>
      <c r="F248" s="29">
        <v>0</v>
      </c>
      <c r="G248" s="29">
        <v>8885705969</v>
      </c>
      <c r="H248" s="29">
        <v>0</v>
      </c>
      <c r="I248" s="29">
        <v>25210587300</v>
      </c>
      <c r="J248" s="29">
        <f>K248-'[1]JUNIO 2023'!L248</f>
        <v>535118523.34999847</v>
      </c>
      <c r="K248" s="29">
        <v>22018885450.669998</v>
      </c>
      <c r="L248" s="29">
        <v>697996735.01999998</v>
      </c>
      <c r="M248" s="29">
        <v>20400095367.330002</v>
      </c>
      <c r="N248" s="29">
        <v>11806087385.42</v>
      </c>
      <c r="O248" s="29">
        <v>141214364.74000001</v>
      </c>
      <c r="P248" s="29">
        <v>2438449352.9400001</v>
      </c>
      <c r="Q248" s="29">
        <v>11664873020.68</v>
      </c>
      <c r="R248" s="29">
        <v>3191701849.3299999</v>
      </c>
      <c r="S248" s="29">
        <v>1618790083.3399999</v>
      </c>
      <c r="T248" s="29">
        <v>8594007981.9099998</v>
      </c>
      <c r="U248" s="29">
        <v>87.34</v>
      </c>
    </row>
    <row r="249" spans="1:21" ht="15" x14ac:dyDescent="0.25">
      <c r="A249" s="29" t="s">
        <v>498</v>
      </c>
      <c r="B249" s="32" t="s">
        <v>499</v>
      </c>
      <c r="C249" s="29" t="s">
        <v>51</v>
      </c>
      <c r="D249" s="29">
        <v>632490000</v>
      </c>
      <c r="E249" s="29">
        <v>0</v>
      </c>
      <c r="F249" s="29">
        <v>0</v>
      </c>
      <c r="G249" s="29">
        <v>90000000</v>
      </c>
      <c r="H249" s="29">
        <v>0</v>
      </c>
      <c r="I249" s="29">
        <v>722490000</v>
      </c>
      <c r="J249" s="29">
        <v>12000000</v>
      </c>
      <c r="K249" s="29">
        <v>707256774</v>
      </c>
      <c r="L249" s="29">
        <v>0</v>
      </c>
      <c r="M249" s="29">
        <v>695256774</v>
      </c>
      <c r="N249" s="29">
        <v>609724246</v>
      </c>
      <c r="O249" s="29">
        <v>0</v>
      </c>
      <c r="P249" s="29">
        <v>0</v>
      </c>
      <c r="Q249" s="29">
        <v>609724246</v>
      </c>
      <c r="R249" s="29">
        <v>15233226</v>
      </c>
      <c r="S249" s="29">
        <v>12000000</v>
      </c>
      <c r="T249" s="29">
        <v>85532528</v>
      </c>
      <c r="U249" s="29">
        <v>97.89</v>
      </c>
    </row>
    <row r="250" spans="1:21" ht="15" x14ac:dyDescent="0.25">
      <c r="A250" s="29" t="s">
        <v>500</v>
      </c>
      <c r="B250" s="32" t="s">
        <v>501</v>
      </c>
      <c r="C250" s="29" t="s">
        <v>51</v>
      </c>
      <c r="D250" s="29">
        <v>300000000</v>
      </c>
      <c r="E250" s="29">
        <v>0</v>
      </c>
      <c r="F250" s="29">
        <v>0</v>
      </c>
      <c r="G250" s="29">
        <v>0</v>
      </c>
      <c r="H250" s="29">
        <v>0</v>
      </c>
      <c r="I250" s="29">
        <v>300000000</v>
      </c>
      <c r="J250" s="29">
        <v>34737370</v>
      </c>
      <c r="K250" s="29">
        <v>221663726</v>
      </c>
      <c r="L250" s="29">
        <v>32339002</v>
      </c>
      <c r="M250" s="29">
        <v>216687991</v>
      </c>
      <c r="N250" s="29">
        <v>199862903</v>
      </c>
      <c r="O250" s="29">
        <v>0</v>
      </c>
      <c r="P250" s="29">
        <v>27908937</v>
      </c>
      <c r="Q250" s="29">
        <v>199862903</v>
      </c>
      <c r="R250" s="29">
        <v>78336274</v>
      </c>
      <c r="S250" s="29">
        <v>4975735</v>
      </c>
      <c r="T250" s="29">
        <v>16825088</v>
      </c>
      <c r="U250" s="29">
        <v>73.89</v>
      </c>
    </row>
    <row r="251" spans="1:21" x14ac:dyDescent="0.2">
      <c r="A251" s="21" t="s">
        <v>502</v>
      </c>
      <c r="B251" s="22" t="s">
        <v>503</v>
      </c>
      <c r="C251" s="21" t="s">
        <v>36</v>
      </c>
      <c r="D251" s="21">
        <v>136379111282</v>
      </c>
      <c r="E251" s="21">
        <v>21952861122.700001</v>
      </c>
      <c r="F251" s="21">
        <v>0</v>
      </c>
      <c r="G251" s="21">
        <v>2262518409</v>
      </c>
      <c r="H251" s="21">
        <v>17072776312</v>
      </c>
      <c r="I251" s="21">
        <v>143521714501.70001</v>
      </c>
      <c r="J251" s="21">
        <f>J252+J276+J294</f>
        <v>14719808769.68</v>
      </c>
      <c r="K251" s="21">
        <f t="shared" ref="K251:L251" si="3">K252+K276+K294</f>
        <v>110172406686.71001</v>
      </c>
      <c r="L251" s="21">
        <f t="shared" si="3"/>
        <v>14719808769.68</v>
      </c>
      <c r="M251" s="21">
        <v>110172406686.71001</v>
      </c>
      <c r="N251" s="21">
        <v>109792861887.71001</v>
      </c>
      <c r="O251" s="21">
        <v>306681729</v>
      </c>
      <c r="P251" s="21">
        <v>15699702304.68</v>
      </c>
      <c r="Q251" s="21">
        <v>109486180158.71001</v>
      </c>
      <c r="R251" s="21">
        <v>33349307814.990002</v>
      </c>
      <c r="S251" s="21">
        <v>0</v>
      </c>
      <c r="T251" s="21">
        <v>379544799</v>
      </c>
      <c r="U251" s="21">
        <v>76.760000000000005</v>
      </c>
    </row>
    <row r="252" spans="1:21" x14ac:dyDescent="0.2">
      <c r="A252" s="21" t="s">
        <v>504</v>
      </c>
      <c r="B252" s="22" t="s">
        <v>505</v>
      </c>
      <c r="C252" s="21" t="s">
        <v>36</v>
      </c>
      <c r="D252" s="21">
        <v>92913178505</v>
      </c>
      <c r="E252" s="21">
        <v>12258241513.040001</v>
      </c>
      <c r="F252" s="21">
        <v>0</v>
      </c>
      <c r="G252" s="21">
        <v>1462518409</v>
      </c>
      <c r="H252" s="21">
        <v>0</v>
      </c>
      <c r="I252" s="21">
        <v>106633938427.03999</v>
      </c>
      <c r="J252" s="21">
        <v>13353137547.68</v>
      </c>
      <c r="K252" s="21">
        <v>89557633310.740005</v>
      </c>
      <c r="L252" s="21">
        <v>13353137547.68</v>
      </c>
      <c r="M252" s="21">
        <v>89557633310.740005</v>
      </c>
      <c r="N252" s="21">
        <v>89213237209.740005</v>
      </c>
      <c r="O252" s="21">
        <v>306681729</v>
      </c>
      <c r="P252" s="21">
        <v>12702059717.68</v>
      </c>
      <c r="Q252" s="21">
        <v>88906555480.740005</v>
      </c>
      <c r="R252" s="21">
        <v>17076305116.299999</v>
      </c>
      <c r="S252" s="21">
        <v>0</v>
      </c>
      <c r="T252" s="21">
        <v>344396101</v>
      </c>
      <c r="U252" s="21">
        <v>83.99</v>
      </c>
    </row>
    <row r="253" spans="1:21" x14ac:dyDescent="0.2">
      <c r="A253" s="24" t="s">
        <v>506</v>
      </c>
      <c r="B253" s="25" t="s">
        <v>507</v>
      </c>
      <c r="C253" s="24" t="s">
        <v>68</v>
      </c>
      <c r="D253" s="24">
        <v>58473383758</v>
      </c>
      <c r="E253" s="24">
        <v>892417506.08000004</v>
      </c>
      <c r="F253" s="24">
        <v>0</v>
      </c>
      <c r="G253" s="24">
        <v>1462518409</v>
      </c>
      <c r="H253" s="24">
        <v>0</v>
      </c>
      <c r="I253" s="24">
        <v>60828319673.080002</v>
      </c>
      <c r="J253" s="24">
        <v>10251666357.76</v>
      </c>
      <c r="K253" s="24">
        <v>43861665335.190002</v>
      </c>
      <c r="L253" s="24">
        <v>10251666357.76</v>
      </c>
      <c r="M253" s="24">
        <v>43861665335.190002</v>
      </c>
      <c r="N253" s="24">
        <v>43517269234.190002</v>
      </c>
      <c r="O253" s="24">
        <v>306681729</v>
      </c>
      <c r="P253" s="24">
        <v>9600588527.7600002</v>
      </c>
      <c r="Q253" s="24">
        <v>43210587505.190002</v>
      </c>
      <c r="R253" s="24">
        <v>16966654337.889999</v>
      </c>
      <c r="S253" s="24">
        <v>0</v>
      </c>
      <c r="T253" s="24">
        <v>344396101</v>
      </c>
      <c r="U253" s="24">
        <v>72.11</v>
      </c>
    </row>
    <row r="254" spans="1:21" ht="30" x14ac:dyDescent="0.25">
      <c r="A254" s="29" t="s">
        <v>508</v>
      </c>
      <c r="B254" s="32" t="s">
        <v>509</v>
      </c>
      <c r="C254" s="29" t="s">
        <v>510</v>
      </c>
      <c r="D254" s="29">
        <v>0</v>
      </c>
      <c r="E254" s="29">
        <v>4222440</v>
      </c>
      <c r="F254" s="29">
        <v>0</v>
      </c>
      <c r="G254" s="29">
        <v>0</v>
      </c>
      <c r="H254" s="29">
        <v>0</v>
      </c>
      <c r="I254" s="29">
        <v>4222440</v>
      </c>
      <c r="J254" s="29">
        <v>0</v>
      </c>
      <c r="K254" s="29">
        <v>4222440</v>
      </c>
      <c r="L254" s="29">
        <v>0</v>
      </c>
      <c r="M254" s="29">
        <v>4222440</v>
      </c>
      <c r="N254" s="29">
        <v>4222440</v>
      </c>
      <c r="O254" s="29">
        <v>0</v>
      </c>
      <c r="P254" s="29">
        <v>0</v>
      </c>
      <c r="Q254" s="29">
        <v>4222440</v>
      </c>
      <c r="R254" s="29">
        <v>0</v>
      </c>
      <c r="S254" s="29">
        <v>0</v>
      </c>
      <c r="T254" s="29">
        <v>0</v>
      </c>
      <c r="U254" s="29">
        <v>100</v>
      </c>
    </row>
    <row r="255" spans="1:21" x14ac:dyDescent="0.2">
      <c r="A255" s="24" t="s">
        <v>511</v>
      </c>
      <c r="B255" s="25" t="s">
        <v>512</v>
      </c>
      <c r="C255" s="24" t="s">
        <v>68</v>
      </c>
      <c r="D255" s="24">
        <v>58473383758</v>
      </c>
      <c r="E255" s="24">
        <v>888195066.08000004</v>
      </c>
      <c r="F255" s="24">
        <v>0</v>
      </c>
      <c r="G255" s="24">
        <v>1462518409</v>
      </c>
      <c r="H255" s="24">
        <v>0</v>
      </c>
      <c r="I255" s="24">
        <v>60824097233.080002</v>
      </c>
      <c r="J255" s="24">
        <v>10251666357.76</v>
      </c>
      <c r="K255" s="24">
        <v>43857442895.190002</v>
      </c>
      <c r="L255" s="24">
        <v>10251666357.76</v>
      </c>
      <c r="M255" s="24">
        <v>43857442895.190002</v>
      </c>
      <c r="N255" s="24">
        <v>43513046794.190002</v>
      </c>
      <c r="O255" s="24">
        <v>306681729</v>
      </c>
      <c r="P255" s="24">
        <v>9600588527.7600002</v>
      </c>
      <c r="Q255" s="24">
        <v>43206365065.190002</v>
      </c>
      <c r="R255" s="24">
        <v>16966654337.889999</v>
      </c>
      <c r="S255" s="24">
        <v>0</v>
      </c>
      <c r="T255" s="24">
        <v>344396101</v>
      </c>
      <c r="U255" s="24">
        <v>72.11</v>
      </c>
    </row>
    <row r="256" spans="1:21" ht="15" x14ac:dyDescent="0.25">
      <c r="A256" s="29" t="s">
        <v>513</v>
      </c>
      <c r="B256" s="32" t="s">
        <v>514</v>
      </c>
      <c r="C256" s="29" t="s">
        <v>51</v>
      </c>
      <c r="D256" s="29">
        <v>2856250000</v>
      </c>
      <c r="E256" s="29">
        <v>0</v>
      </c>
      <c r="F256" s="29">
        <v>0</v>
      </c>
      <c r="G256" s="29">
        <v>0</v>
      </c>
      <c r="H256" s="29">
        <v>0</v>
      </c>
      <c r="I256" s="29">
        <v>2856250000</v>
      </c>
      <c r="J256" s="29">
        <v>238020833</v>
      </c>
      <c r="K256" s="29">
        <v>1666145831.3299999</v>
      </c>
      <c r="L256" s="29">
        <v>238020833</v>
      </c>
      <c r="M256" s="29">
        <v>1666145831.3299999</v>
      </c>
      <c r="N256" s="29">
        <v>1666145831.3299999</v>
      </c>
      <c r="O256" s="29">
        <v>0</v>
      </c>
      <c r="P256" s="29">
        <v>238020833</v>
      </c>
      <c r="Q256" s="29">
        <v>1666145831.3299999</v>
      </c>
      <c r="R256" s="29">
        <v>1190104168.6700001</v>
      </c>
      <c r="S256" s="29">
        <v>0</v>
      </c>
      <c r="T256" s="29">
        <v>0</v>
      </c>
      <c r="U256" s="29">
        <v>58.33</v>
      </c>
    </row>
    <row r="257" spans="1:21" ht="15" x14ac:dyDescent="0.25">
      <c r="A257" s="29" t="s">
        <v>515</v>
      </c>
      <c r="B257" s="32" t="s">
        <v>516</v>
      </c>
      <c r="C257" s="29" t="s">
        <v>51</v>
      </c>
      <c r="D257" s="29">
        <v>3921680700</v>
      </c>
      <c r="E257" s="29">
        <v>0</v>
      </c>
      <c r="F257" s="29">
        <v>0</v>
      </c>
      <c r="G257" s="29">
        <v>0</v>
      </c>
      <c r="H257" s="29">
        <v>0</v>
      </c>
      <c r="I257" s="29">
        <v>3921680700</v>
      </c>
      <c r="J257" s="29">
        <v>326806725</v>
      </c>
      <c r="K257" s="29">
        <v>2287647075</v>
      </c>
      <c r="L257" s="29">
        <v>326806725</v>
      </c>
      <c r="M257" s="29">
        <v>2287647075</v>
      </c>
      <c r="N257" s="29">
        <v>2287647075</v>
      </c>
      <c r="O257" s="29">
        <v>0</v>
      </c>
      <c r="P257" s="29">
        <v>326806725</v>
      </c>
      <c r="Q257" s="29">
        <v>2287647075</v>
      </c>
      <c r="R257" s="29">
        <v>1634033625</v>
      </c>
      <c r="S257" s="29">
        <v>0</v>
      </c>
      <c r="T257" s="29">
        <v>0</v>
      </c>
      <c r="U257" s="29">
        <v>58.33</v>
      </c>
    </row>
    <row r="258" spans="1:21" ht="15" x14ac:dyDescent="0.25">
      <c r="A258" s="29" t="s">
        <v>517</v>
      </c>
      <c r="B258" s="32" t="s">
        <v>518</v>
      </c>
      <c r="C258" s="29" t="s">
        <v>51</v>
      </c>
      <c r="D258" s="29">
        <v>5499006075</v>
      </c>
      <c r="E258" s="29">
        <v>0</v>
      </c>
      <c r="F258" s="29">
        <v>0</v>
      </c>
      <c r="G258" s="29">
        <v>0</v>
      </c>
      <c r="H258" s="29">
        <v>0</v>
      </c>
      <c r="I258" s="29">
        <v>5499006075</v>
      </c>
      <c r="J258" s="29">
        <v>458250506</v>
      </c>
      <c r="K258" s="29">
        <v>3207753542</v>
      </c>
      <c r="L258" s="29">
        <v>458250506</v>
      </c>
      <c r="M258" s="29">
        <v>3207753542</v>
      </c>
      <c r="N258" s="29">
        <v>3207753542</v>
      </c>
      <c r="O258" s="29">
        <v>0</v>
      </c>
      <c r="P258" s="29">
        <v>458250506</v>
      </c>
      <c r="Q258" s="29">
        <v>3207753542</v>
      </c>
      <c r="R258" s="29">
        <v>2291252533</v>
      </c>
      <c r="S258" s="29">
        <v>0</v>
      </c>
      <c r="T258" s="29">
        <v>0</v>
      </c>
      <c r="U258" s="29">
        <v>58.33</v>
      </c>
    </row>
    <row r="259" spans="1:21" ht="15" x14ac:dyDescent="0.25">
      <c r="A259" s="29" t="s">
        <v>519</v>
      </c>
      <c r="B259" s="32" t="s">
        <v>520</v>
      </c>
      <c r="C259" s="29" t="s">
        <v>51</v>
      </c>
      <c r="D259" s="29">
        <v>2101532801</v>
      </c>
      <c r="E259" s="29">
        <v>0</v>
      </c>
      <c r="F259" s="29">
        <v>0</v>
      </c>
      <c r="G259" s="29">
        <v>162518409</v>
      </c>
      <c r="H259" s="29">
        <v>0</v>
      </c>
      <c r="I259" s="29">
        <v>2264051210</v>
      </c>
      <c r="J259" s="29">
        <v>306681729</v>
      </c>
      <c r="K259" s="29">
        <v>957047686</v>
      </c>
      <c r="L259" s="29">
        <v>306681729</v>
      </c>
      <c r="M259" s="29">
        <v>957047686</v>
      </c>
      <c r="N259" s="29">
        <v>957047686</v>
      </c>
      <c r="O259" s="29">
        <v>306681729</v>
      </c>
      <c r="P259" s="29">
        <v>0</v>
      </c>
      <c r="Q259" s="29">
        <v>650365957</v>
      </c>
      <c r="R259" s="29">
        <v>1307003524</v>
      </c>
      <c r="S259" s="29">
        <v>0</v>
      </c>
      <c r="T259" s="29">
        <v>0</v>
      </c>
      <c r="U259" s="29">
        <v>42.27</v>
      </c>
    </row>
    <row r="260" spans="1:21" ht="15" x14ac:dyDescent="0.25">
      <c r="A260" s="29" t="s">
        <v>521</v>
      </c>
      <c r="B260" s="32" t="s">
        <v>522</v>
      </c>
      <c r="C260" s="29" t="s">
        <v>51</v>
      </c>
      <c r="D260" s="29">
        <v>6675871928</v>
      </c>
      <c r="E260" s="29">
        <v>429771806.18000001</v>
      </c>
      <c r="F260" s="29">
        <v>0</v>
      </c>
      <c r="G260" s="29">
        <v>0</v>
      </c>
      <c r="H260" s="29">
        <v>0</v>
      </c>
      <c r="I260" s="29">
        <v>7105643734.1800003</v>
      </c>
      <c r="J260" s="29">
        <v>500074780.91000003</v>
      </c>
      <c r="K260" s="29">
        <v>4791056759.21</v>
      </c>
      <c r="L260" s="29">
        <v>500074780.91000003</v>
      </c>
      <c r="M260" s="29">
        <v>4791056759.21</v>
      </c>
      <c r="N260" s="29">
        <v>4791056759.21</v>
      </c>
      <c r="O260" s="29">
        <v>0</v>
      </c>
      <c r="P260" s="29">
        <v>500074780.91000003</v>
      </c>
      <c r="Q260" s="29">
        <v>4791056759.21</v>
      </c>
      <c r="R260" s="29">
        <v>2314586974.9699998</v>
      </c>
      <c r="S260" s="29">
        <v>0</v>
      </c>
      <c r="T260" s="29">
        <v>0</v>
      </c>
      <c r="U260" s="29">
        <v>67.430000000000007</v>
      </c>
    </row>
    <row r="261" spans="1:21" ht="15" x14ac:dyDescent="0.25">
      <c r="A261" s="29" t="s">
        <v>523</v>
      </c>
      <c r="B261" s="32" t="s">
        <v>524</v>
      </c>
      <c r="C261" s="29" t="s">
        <v>51</v>
      </c>
      <c r="D261" s="29">
        <v>7120930058</v>
      </c>
      <c r="E261" s="29">
        <v>458423259.89999998</v>
      </c>
      <c r="F261" s="29">
        <v>0</v>
      </c>
      <c r="G261" s="29">
        <v>0</v>
      </c>
      <c r="H261" s="29">
        <v>0</v>
      </c>
      <c r="I261" s="29">
        <v>7579353317.8999996</v>
      </c>
      <c r="J261" s="29">
        <v>1211682104</v>
      </c>
      <c r="K261" s="29">
        <v>5788729546</v>
      </c>
      <c r="L261" s="29">
        <v>1211682104</v>
      </c>
      <c r="M261" s="29">
        <v>5788729546</v>
      </c>
      <c r="N261" s="29">
        <v>5788729546</v>
      </c>
      <c r="O261" s="29">
        <v>0</v>
      </c>
      <c r="P261" s="29">
        <v>1211682104</v>
      </c>
      <c r="Q261" s="29">
        <v>5788729546</v>
      </c>
      <c r="R261" s="29">
        <v>1790623771.9000001</v>
      </c>
      <c r="S261" s="29">
        <v>0</v>
      </c>
      <c r="T261" s="29">
        <v>0</v>
      </c>
      <c r="U261" s="29">
        <v>76.37</v>
      </c>
    </row>
    <row r="262" spans="1:21" ht="15" x14ac:dyDescent="0.25">
      <c r="A262" s="29" t="s">
        <v>525</v>
      </c>
      <c r="B262" s="32" t="s">
        <v>526</v>
      </c>
      <c r="C262" s="29" t="s">
        <v>51</v>
      </c>
      <c r="D262" s="29">
        <v>4132753223</v>
      </c>
      <c r="E262" s="29">
        <v>0</v>
      </c>
      <c r="F262" s="29">
        <v>0</v>
      </c>
      <c r="G262" s="29">
        <v>1300000000</v>
      </c>
      <c r="H262" s="29">
        <v>0</v>
      </c>
      <c r="I262" s="29">
        <v>5432753223</v>
      </c>
      <c r="J262" s="29">
        <v>344396101</v>
      </c>
      <c r="K262" s="29">
        <v>3710772707</v>
      </c>
      <c r="L262" s="29">
        <v>344396101</v>
      </c>
      <c r="M262" s="29">
        <v>3710772707</v>
      </c>
      <c r="N262" s="29">
        <v>3366376606</v>
      </c>
      <c r="O262" s="29">
        <v>0</v>
      </c>
      <c r="P262" s="29">
        <v>0</v>
      </c>
      <c r="Q262" s="29">
        <v>3366376606</v>
      </c>
      <c r="R262" s="29">
        <v>1721980516</v>
      </c>
      <c r="S262" s="29">
        <v>0</v>
      </c>
      <c r="T262" s="29">
        <v>344396101</v>
      </c>
      <c r="U262" s="29">
        <v>68.3</v>
      </c>
    </row>
    <row r="263" spans="1:21" ht="15" x14ac:dyDescent="0.25">
      <c r="A263" s="29" t="s">
        <v>527</v>
      </c>
      <c r="B263" s="32" t="s">
        <v>528</v>
      </c>
      <c r="C263" s="29" t="s">
        <v>51</v>
      </c>
      <c r="D263" s="29">
        <v>80525000</v>
      </c>
      <c r="E263" s="29">
        <v>0</v>
      </c>
      <c r="F263" s="29">
        <v>0</v>
      </c>
      <c r="G263" s="29">
        <v>0</v>
      </c>
      <c r="H263" s="29">
        <v>0</v>
      </c>
      <c r="I263" s="29">
        <v>80525000</v>
      </c>
      <c r="J263" s="29">
        <v>0</v>
      </c>
      <c r="K263" s="29">
        <v>80525000</v>
      </c>
      <c r="L263" s="29">
        <v>0</v>
      </c>
      <c r="M263" s="29">
        <v>80525000</v>
      </c>
      <c r="N263" s="29">
        <v>80525000</v>
      </c>
      <c r="O263" s="29">
        <v>0</v>
      </c>
      <c r="P263" s="29">
        <v>0</v>
      </c>
      <c r="Q263" s="29">
        <v>80525000</v>
      </c>
      <c r="R263" s="29">
        <v>0</v>
      </c>
      <c r="S263" s="29">
        <v>0</v>
      </c>
      <c r="T263" s="29">
        <v>0</v>
      </c>
      <c r="U263" s="29">
        <v>100</v>
      </c>
    </row>
    <row r="264" spans="1:21" ht="15" x14ac:dyDescent="0.25">
      <c r="A264" s="29" t="s">
        <v>529</v>
      </c>
      <c r="B264" s="32" t="s">
        <v>530</v>
      </c>
      <c r="C264" s="29" t="s">
        <v>531</v>
      </c>
      <c r="D264" s="29">
        <v>16957821833</v>
      </c>
      <c r="E264" s="29">
        <v>0</v>
      </c>
      <c r="F264" s="29">
        <v>0</v>
      </c>
      <c r="G264" s="29">
        <v>0</v>
      </c>
      <c r="H264" s="29">
        <v>0</v>
      </c>
      <c r="I264" s="29">
        <v>16957821833</v>
      </c>
      <c r="J264" s="29">
        <v>5996749588.7700005</v>
      </c>
      <c r="K264" s="29">
        <v>16014685418.09</v>
      </c>
      <c r="L264" s="29">
        <v>5996749588.7700005</v>
      </c>
      <c r="M264" s="29">
        <v>16014685418.09</v>
      </c>
      <c r="N264" s="29">
        <v>16014685418.09</v>
      </c>
      <c r="O264" s="29">
        <v>0</v>
      </c>
      <c r="P264" s="29">
        <v>5996749588.7700005</v>
      </c>
      <c r="Q264" s="29">
        <v>16014685418.09</v>
      </c>
      <c r="R264" s="29">
        <v>943136414.90999997</v>
      </c>
      <c r="S264" s="29">
        <v>0</v>
      </c>
      <c r="T264" s="29">
        <v>0</v>
      </c>
      <c r="U264" s="29">
        <v>94.44</v>
      </c>
    </row>
    <row r="265" spans="1:21" ht="30" x14ac:dyDescent="0.25">
      <c r="A265" s="29" t="s">
        <v>532</v>
      </c>
      <c r="B265" s="32" t="s">
        <v>533</v>
      </c>
      <c r="C265" s="29" t="s">
        <v>510</v>
      </c>
      <c r="D265" s="29">
        <v>105060862</v>
      </c>
      <c r="E265" s="29">
        <v>0</v>
      </c>
      <c r="F265" s="29">
        <v>0</v>
      </c>
      <c r="G265" s="29">
        <v>0</v>
      </c>
      <c r="H265" s="29">
        <v>0</v>
      </c>
      <c r="I265" s="29">
        <v>105060862</v>
      </c>
      <c r="J265" s="29">
        <v>5965065</v>
      </c>
      <c r="K265" s="29">
        <v>39724575</v>
      </c>
      <c r="L265" s="29">
        <v>5965065</v>
      </c>
      <c r="M265" s="29">
        <v>39724575</v>
      </c>
      <c r="N265" s="29">
        <v>39724575</v>
      </c>
      <c r="O265" s="29">
        <v>0</v>
      </c>
      <c r="P265" s="29">
        <v>5965065</v>
      </c>
      <c r="Q265" s="29">
        <v>39724575</v>
      </c>
      <c r="R265" s="29">
        <v>65336287</v>
      </c>
      <c r="S265" s="29">
        <v>0</v>
      </c>
      <c r="T265" s="29">
        <v>0</v>
      </c>
      <c r="U265" s="29">
        <v>37.81</v>
      </c>
    </row>
    <row r="266" spans="1:21" ht="15" x14ac:dyDescent="0.25">
      <c r="A266" s="29" t="s">
        <v>534</v>
      </c>
      <c r="B266" s="32" t="s">
        <v>535</v>
      </c>
      <c r="C266" s="29" t="s">
        <v>51</v>
      </c>
      <c r="D266" s="29">
        <v>2489081949</v>
      </c>
      <c r="E266" s="29">
        <v>0</v>
      </c>
      <c r="F266" s="29">
        <v>0</v>
      </c>
      <c r="G266" s="29">
        <v>0</v>
      </c>
      <c r="H266" s="29">
        <v>0</v>
      </c>
      <c r="I266" s="29">
        <v>2489081949</v>
      </c>
      <c r="J266" s="29">
        <v>207423496</v>
      </c>
      <c r="K266" s="29">
        <v>1451964472</v>
      </c>
      <c r="L266" s="29">
        <v>207423496</v>
      </c>
      <c r="M266" s="29">
        <v>1451964472</v>
      </c>
      <c r="N266" s="29">
        <v>1451964472</v>
      </c>
      <c r="O266" s="29">
        <v>0</v>
      </c>
      <c r="P266" s="29">
        <v>207423496</v>
      </c>
      <c r="Q266" s="29">
        <v>1451964472</v>
      </c>
      <c r="R266" s="29">
        <v>1037117477</v>
      </c>
      <c r="S266" s="29">
        <v>0</v>
      </c>
      <c r="T266" s="29">
        <v>0</v>
      </c>
      <c r="U266" s="29">
        <v>58.33</v>
      </c>
    </row>
    <row r="267" spans="1:21" ht="15" x14ac:dyDescent="0.25">
      <c r="A267" s="29" t="s">
        <v>536</v>
      </c>
      <c r="B267" s="32" t="s">
        <v>537</v>
      </c>
      <c r="C267" s="29" t="s">
        <v>51</v>
      </c>
      <c r="D267" s="29">
        <v>6411549709</v>
      </c>
      <c r="E267" s="29">
        <v>0</v>
      </c>
      <c r="F267" s="29">
        <v>0</v>
      </c>
      <c r="G267" s="29">
        <v>0</v>
      </c>
      <c r="H267" s="29">
        <v>0</v>
      </c>
      <c r="I267" s="29">
        <v>6411549709</v>
      </c>
      <c r="J267" s="29">
        <v>534295809.07999998</v>
      </c>
      <c r="K267" s="29">
        <v>3740070663.5599999</v>
      </c>
      <c r="L267" s="29">
        <v>534295809.07999998</v>
      </c>
      <c r="M267" s="29">
        <v>3740070663.5599999</v>
      </c>
      <c r="N267" s="29">
        <v>3740070663.5599999</v>
      </c>
      <c r="O267" s="29">
        <v>0</v>
      </c>
      <c r="P267" s="29">
        <v>534295809.07999998</v>
      </c>
      <c r="Q267" s="29">
        <v>3740070663.5599999</v>
      </c>
      <c r="R267" s="29">
        <v>2671479045.4400001</v>
      </c>
      <c r="S267" s="29">
        <v>0</v>
      </c>
      <c r="T267" s="29">
        <v>0</v>
      </c>
      <c r="U267" s="29">
        <v>58.33</v>
      </c>
    </row>
    <row r="268" spans="1:21" ht="15" x14ac:dyDescent="0.25">
      <c r="A268" s="29" t="s">
        <v>538</v>
      </c>
      <c r="B268" s="32" t="s">
        <v>539</v>
      </c>
      <c r="C268" s="29" t="s">
        <v>36</v>
      </c>
      <c r="D268" s="29">
        <v>121319620</v>
      </c>
      <c r="E268" s="29">
        <v>0</v>
      </c>
      <c r="F268" s="29">
        <v>0</v>
      </c>
      <c r="G268" s="29">
        <v>0</v>
      </c>
      <c r="H268" s="29">
        <v>0</v>
      </c>
      <c r="I268" s="29">
        <v>121319620</v>
      </c>
      <c r="J268" s="29">
        <v>121319620</v>
      </c>
      <c r="K268" s="29">
        <v>121319620</v>
      </c>
      <c r="L268" s="29">
        <v>121319620</v>
      </c>
      <c r="M268" s="29">
        <v>121319620</v>
      </c>
      <c r="N268" s="29">
        <v>121319620</v>
      </c>
      <c r="O268" s="29">
        <v>0</v>
      </c>
      <c r="P268" s="29">
        <v>121319620</v>
      </c>
      <c r="Q268" s="29">
        <v>121319620</v>
      </c>
      <c r="R268" s="29">
        <v>0</v>
      </c>
      <c r="S268" s="29">
        <v>0</v>
      </c>
      <c r="T268" s="29">
        <v>0</v>
      </c>
      <c r="U268" s="29">
        <v>100</v>
      </c>
    </row>
    <row r="269" spans="1:21" x14ac:dyDescent="0.2">
      <c r="A269" s="24" t="s">
        <v>540</v>
      </c>
      <c r="B269" s="25" t="s">
        <v>541</v>
      </c>
      <c r="C269" s="24" t="s">
        <v>36</v>
      </c>
      <c r="D269" s="24">
        <v>34439794747</v>
      </c>
      <c r="E269" s="24">
        <v>11365824006.959999</v>
      </c>
      <c r="F269" s="24">
        <v>0</v>
      </c>
      <c r="G269" s="24">
        <v>0</v>
      </c>
      <c r="H269" s="24">
        <v>0</v>
      </c>
      <c r="I269" s="24">
        <v>45805618753.959999</v>
      </c>
      <c r="J269" s="24">
        <v>3101471189.9200001</v>
      </c>
      <c r="K269" s="24">
        <v>45695967975.550003</v>
      </c>
      <c r="L269" s="24">
        <v>3101471189.9200001</v>
      </c>
      <c r="M269" s="24">
        <v>45695967975.550003</v>
      </c>
      <c r="N269" s="24">
        <v>45695967975.550003</v>
      </c>
      <c r="O269" s="24">
        <v>0</v>
      </c>
      <c r="P269" s="24">
        <v>3101471189.9200001</v>
      </c>
      <c r="Q269" s="24">
        <v>45695967975.550003</v>
      </c>
      <c r="R269" s="24">
        <v>109650778.41</v>
      </c>
      <c r="S269" s="24">
        <v>0</v>
      </c>
      <c r="T269" s="24">
        <v>0</v>
      </c>
      <c r="U269" s="24">
        <v>99.76</v>
      </c>
    </row>
    <row r="270" spans="1:21" x14ac:dyDescent="0.2">
      <c r="A270" s="24" t="s">
        <v>542</v>
      </c>
      <c r="B270" s="25" t="s">
        <v>543</v>
      </c>
      <c r="C270" s="24" t="s">
        <v>36</v>
      </c>
      <c r="D270" s="24">
        <v>34439794747</v>
      </c>
      <c r="E270" s="24">
        <v>11365824006.959999</v>
      </c>
      <c r="F270" s="24">
        <v>0</v>
      </c>
      <c r="G270" s="24">
        <v>0</v>
      </c>
      <c r="H270" s="24">
        <v>0</v>
      </c>
      <c r="I270" s="24">
        <v>45805618753.959999</v>
      </c>
      <c r="J270" s="24">
        <v>3101471189.9200001</v>
      </c>
      <c r="K270" s="24">
        <v>45695967975.550003</v>
      </c>
      <c r="L270" s="24">
        <v>3101471189.9200001</v>
      </c>
      <c r="M270" s="24">
        <v>45695967975.550003</v>
      </c>
      <c r="N270" s="24">
        <v>45695967975.550003</v>
      </c>
      <c r="O270" s="24">
        <v>0</v>
      </c>
      <c r="P270" s="24">
        <v>3101471189.9200001</v>
      </c>
      <c r="Q270" s="24">
        <v>45695967975.550003</v>
      </c>
      <c r="R270" s="24">
        <v>109650778.41</v>
      </c>
      <c r="S270" s="24">
        <v>0</v>
      </c>
      <c r="T270" s="24">
        <v>0</v>
      </c>
      <c r="U270" s="24">
        <v>99.76</v>
      </c>
    </row>
    <row r="271" spans="1:21" x14ac:dyDescent="0.2">
      <c r="A271" s="24" t="s">
        <v>544</v>
      </c>
      <c r="B271" s="25" t="s">
        <v>545</v>
      </c>
      <c r="C271" s="24" t="s">
        <v>36</v>
      </c>
      <c r="D271" s="24">
        <v>34439794747</v>
      </c>
      <c r="E271" s="24">
        <v>11365824006.959999</v>
      </c>
      <c r="F271" s="24">
        <v>0</v>
      </c>
      <c r="G271" s="24">
        <v>0</v>
      </c>
      <c r="H271" s="24">
        <v>0</v>
      </c>
      <c r="I271" s="24">
        <v>45805618753.959999</v>
      </c>
      <c r="J271" s="24">
        <v>3101471189.9200001</v>
      </c>
      <c r="K271" s="24">
        <v>45695967975.550003</v>
      </c>
      <c r="L271" s="24">
        <v>3101471189.9200001</v>
      </c>
      <c r="M271" s="24">
        <v>45695967975.550003</v>
      </c>
      <c r="N271" s="24">
        <v>45695967975.550003</v>
      </c>
      <c r="O271" s="24">
        <v>0</v>
      </c>
      <c r="P271" s="24">
        <v>3101471189.9200001</v>
      </c>
      <c r="Q271" s="24">
        <v>45695967975.550003</v>
      </c>
      <c r="R271" s="24">
        <v>109650778.41</v>
      </c>
      <c r="S271" s="24">
        <v>0</v>
      </c>
      <c r="T271" s="24">
        <v>0</v>
      </c>
      <c r="U271" s="24">
        <v>99.76</v>
      </c>
    </row>
    <row r="272" spans="1:21" ht="25.5" x14ac:dyDescent="0.2">
      <c r="A272" s="24" t="s">
        <v>546</v>
      </c>
      <c r="B272" s="25" t="s">
        <v>547</v>
      </c>
      <c r="C272" s="24" t="s">
        <v>68</v>
      </c>
      <c r="D272" s="24">
        <v>34439794747</v>
      </c>
      <c r="E272" s="24">
        <v>11365824006.959999</v>
      </c>
      <c r="F272" s="24">
        <v>0</v>
      </c>
      <c r="G272" s="24">
        <v>0</v>
      </c>
      <c r="H272" s="24">
        <v>0</v>
      </c>
      <c r="I272" s="24">
        <v>45805618753.959999</v>
      </c>
      <c r="J272" s="24">
        <v>3101471189.9200001</v>
      </c>
      <c r="K272" s="24">
        <v>45695967975.550003</v>
      </c>
      <c r="L272" s="24">
        <v>3101471189.9200001</v>
      </c>
      <c r="M272" s="24">
        <v>45695967975.550003</v>
      </c>
      <c r="N272" s="24">
        <v>45695967975.550003</v>
      </c>
      <c r="O272" s="24">
        <v>0</v>
      </c>
      <c r="P272" s="24">
        <v>3101471189.9200001</v>
      </c>
      <c r="Q272" s="24">
        <v>45695967975.550003</v>
      </c>
      <c r="R272" s="24">
        <v>109650778.41</v>
      </c>
      <c r="S272" s="24">
        <v>0</v>
      </c>
      <c r="T272" s="24">
        <v>0</v>
      </c>
      <c r="U272" s="24">
        <v>99.76</v>
      </c>
    </row>
    <row r="273" spans="1:21" ht="15" x14ac:dyDescent="0.25">
      <c r="A273" s="29" t="s">
        <v>548</v>
      </c>
      <c r="B273" s="32" t="s">
        <v>549</v>
      </c>
      <c r="C273" s="29" t="s">
        <v>550</v>
      </c>
      <c r="D273" s="29">
        <v>34091647617</v>
      </c>
      <c r="E273" s="29">
        <v>8414074673.5900002</v>
      </c>
      <c r="F273" s="29">
        <v>0</v>
      </c>
      <c r="G273" s="29">
        <v>0</v>
      </c>
      <c r="H273" s="29">
        <v>0</v>
      </c>
      <c r="I273" s="29">
        <v>42505722290.589996</v>
      </c>
      <c r="J273" s="29">
        <v>3035296507.9200001</v>
      </c>
      <c r="K273" s="29">
        <v>42505722290.589996</v>
      </c>
      <c r="L273" s="29">
        <v>3035296507.9200001</v>
      </c>
      <c r="M273" s="29">
        <v>42505722290.589996</v>
      </c>
      <c r="N273" s="29">
        <v>42505722290.589996</v>
      </c>
      <c r="O273" s="29">
        <v>0</v>
      </c>
      <c r="P273" s="29">
        <v>3035296507.9200001</v>
      </c>
      <c r="Q273" s="29">
        <v>42505722290.589996</v>
      </c>
      <c r="R273" s="29">
        <v>0</v>
      </c>
      <c r="S273" s="29">
        <v>0</v>
      </c>
      <c r="T273" s="29">
        <v>0</v>
      </c>
      <c r="U273" s="29">
        <v>100</v>
      </c>
    </row>
    <row r="274" spans="1:21" ht="15" x14ac:dyDescent="0.25">
      <c r="A274" s="29" t="s">
        <v>551</v>
      </c>
      <c r="B274" s="32" t="s">
        <v>552</v>
      </c>
      <c r="C274" s="29" t="s">
        <v>550</v>
      </c>
      <c r="D274" s="29">
        <v>348147130</v>
      </c>
      <c r="E274" s="29">
        <v>85925326.409999996</v>
      </c>
      <c r="F274" s="29">
        <v>0</v>
      </c>
      <c r="G274" s="29">
        <v>0</v>
      </c>
      <c r="H274" s="29">
        <v>0</v>
      </c>
      <c r="I274" s="29">
        <v>434072456.41000003</v>
      </c>
      <c r="J274" s="29">
        <v>66174682</v>
      </c>
      <c r="K274" s="29">
        <v>324421678</v>
      </c>
      <c r="L274" s="29">
        <v>66174682</v>
      </c>
      <c r="M274" s="29">
        <v>324421678</v>
      </c>
      <c r="N274" s="29">
        <v>324421678</v>
      </c>
      <c r="O274" s="29">
        <v>0</v>
      </c>
      <c r="P274" s="29">
        <v>66174682</v>
      </c>
      <c r="Q274" s="29">
        <v>324421678</v>
      </c>
      <c r="R274" s="29">
        <v>109650778.41</v>
      </c>
      <c r="S274" s="29">
        <v>0</v>
      </c>
      <c r="T274" s="29">
        <v>0</v>
      </c>
      <c r="U274" s="29">
        <v>74.739999999999995</v>
      </c>
    </row>
    <row r="275" spans="1:21" ht="15" x14ac:dyDescent="0.25">
      <c r="A275" s="29" t="s">
        <v>553</v>
      </c>
      <c r="B275" s="32" t="s">
        <v>554</v>
      </c>
      <c r="C275" s="29" t="s">
        <v>550</v>
      </c>
      <c r="D275" s="29">
        <v>0</v>
      </c>
      <c r="E275" s="29">
        <v>2865824006.96</v>
      </c>
      <c r="F275" s="29">
        <v>0</v>
      </c>
      <c r="G275" s="29">
        <v>0</v>
      </c>
      <c r="H275" s="29">
        <v>0</v>
      </c>
      <c r="I275" s="29">
        <v>2865824006.96</v>
      </c>
      <c r="J275" s="29">
        <v>0</v>
      </c>
      <c r="K275" s="29">
        <v>2865824006.96</v>
      </c>
      <c r="L275" s="29">
        <v>0</v>
      </c>
      <c r="M275" s="29">
        <v>2865824006.96</v>
      </c>
      <c r="N275" s="29">
        <v>2865824006.96</v>
      </c>
      <c r="O275" s="29">
        <v>0</v>
      </c>
      <c r="P275" s="29">
        <v>0</v>
      </c>
      <c r="Q275" s="29">
        <v>2865824006.96</v>
      </c>
      <c r="R275" s="29">
        <v>0</v>
      </c>
      <c r="S275" s="29">
        <v>0</v>
      </c>
      <c r="T275" s="29">
        <v>0</v>
      </c>
      <c r="U275" s="29">
        <v>100</v>
      </c>
    </row>
    <row r="276" spans="1:21" x14ac:dyDescent="0.2">
      <c r="A276" s="21" t="s">
        <v>555</v>
      </c>
      <c r="B276" s="22" t="s">
        <v>556</v>
      </c>
      <c r="C276" s="21" t="s">
        <v>36</v>
      </c>
      <c r="D276" s="21">
        <v>43355932777</v>
      </c>
      <c r="E276" s="21">
        <v>9694619609.6599998</v>
      </c>
      <c r="F276" s="21">
        <v>0</v>
      </c>
      <c r="G276" s="21">
        <v>800000000</v>
      </c>
      <c r="H276" s="21">
        <v>16994861818</v>
      </c>
      <c r="I276" s="21">
        <v>36855690568.660004</v>
      </c>
      <c r="J276" s="21">
        <f>K276-'[1]JUNIO 2023'!L276</f>
        <v>1366671222</v>
      </c>
      <c r="K276" s="21">
        <v>20614773375.970001</v>
      </c>
      <c r="L276" s="21">
        <f>M276-'[1]JUNIO 2023'!N276</f>
        <v>1366671222</v>
      </c>
      <c r="M276" s="21">
        <v>20614773375.970001</v>
      </c>
      <c r="N276" s="21">
        <v>20579624677.970001</v>
      </c>
      <c r="O276" s="21">
        <v>0</v>
      </c>
      <c r="P276" s="21">
        <v>2997642587</v>
      </c>
      <c r="Q276" s="21">
        <v>20579624677.970001</v>
      </c>
      <c r="R276" s="21">
        <v>16240917192.690001</v>
      </c>
      <c r="S276" s="21">
        <v>0</v>
      </c>
      <c r="T276" s="21">
        <v>35148698</v>
      </c>
      <c r="U276" s="21">
        <v>55.93</v>
      </c>
    </row>
    <row r="277" spans="1:21" x14ac:dyDescent="0.2">
      <c r="A277" s="24" t="s">
        <v>557</v>
      </c>
      <c r="B277" s="25" t="s">
        <v>558</v>
      </c>
      <c r="C277" s="24" t="s">
        <v>68</v>
      </c>
      <c r="D277" s="24">
        <v>43355932777</v>
      </c>
      <c r="E277" s="24">
        <v>9694619609.6599998</v>
      </c>
      <c r="F277" s="24">
        <v>0</v>
      </c>
      <c r="G277" s="24">
        <v>800000000</v>
      </c>
      <c r="H277" s="24">
        <v>16994861818</v>
      </c>
      <c r="I277" s="24">
        <v>36855690568.660004</v>
      </c>
      <c r="J277" s="24">
        <f>J278+J285+J288+J291+J292+J293</f>
        <v>1366671222</v>
      </c>
      <c r="K277" s="24">
        <v>20614773375.970001</v>
      </c>
      <c r="L277" s="24">
        <f>L278+L285+L288+L291+L292+L293</f>
        <v>1366671222</v>
      </c>
      <c r="M277" s="24">
        <v>20614773375.970001</v>
      </c>
      <c r="N277" s="24">
        <v>20579624677.970001</v>
      </c>
      <c r="O277" s="24">
        <v>0</v>
      </c>
      <c r="P277" s="24">
        <v>2997642587</v>
      </c>
      <c r="Q277" s="24">
        <v>20579624677.970001</v>
      </c>
      <c r="R277" s="24">
        <v>16240917192.690001</v>
      </c>
      <c r="S277" s="24">
        <v>0</v>
      </c>
      <c r="T277" s="24">
        <v>35148698</v>
      </c>
      <c r="U277" s="24">
        <v>55.93</v>
      </c>
    </row>
    <row r="278" spans="1:21" x14ac:dyDescent="0.2">
      <c r="A278" s="24" t="s">
        <v>559</v>
      </c>
      <c r="B278" s="25" t="s">
        <v>560</v>
      </c>
      <c r="C278" s="24" t="s">
        <v>36</v>
      </c>
      <c r="D278" s="24">
        <v>41950418777</v>
      </c>
      <c r="E278" s="24">
        <v>8117758713.9899998</v>
      </c>
      <c r="F278" s="24">
        <v>0</v>
      </c>
      <c r="G278" s="24">
        <v>0</v>
      </c>
      <c r="H278" s="24">
        <v>16979561818</v>
      </c>
      <c r="I278" s="24">
        <v>33088615672.990002</v>
      </c>
      <c r="J278" s="24">
        <f>J279</f>
        <v>934502718</v>
      </c>
      <c r="K278" s="24">
        <v>18610018334</v>
      </c>
      <c r="L278" s="24">
        <f>L279</f>
        <v>934502718</v>
      </c>
      <c r="M278" s="24">
        <v>18610018334</v>
      </c>
      <c r="N278" s="24">
        <v>18610018334</v>
      </c>
      <c r="O278" s="24">
        <v>0</v>
      </c>
      <c r="P278" s="24">
        <v>2501003608</v>
      </c>
      <c r="Q278" s="24">
        <v>18610018334</v>
      </c>
      <c r="R278" s="24">
        <v>14478597338.99</v>
      </c>
      <c r="S278" s="24">
        <v>0</v>
      </c>
      <c r="T278" s="24">
        <v>0</v>
      </c>
      <c r="U278" s="24">
        <v>56.24</v>
      </c>
    </row>
    <row r="279" spans="1:21" x14ac:dyDescent="0.2">
      <c r="A279" s="24" t="s">
        <v>561</v>
      </c>
      <c r="B279" s="25" t="s">
        <v>562</v>
      </c>
      <c r="C279" s="24" t="s">
        <v>68</v>
      </c>
      <c r="D279" s="24">
        <v>41950418777</v>
      </c>
      <c r="E279" s="24">
        <v>8117758713.9899998</v>
      </c>
      <c r="F279" s="24">
        <v>0</v>
      </c>
      <c r="G279" s="24">
        <v>0</v>
      </c>
      <c r="H279" s="24">
        <v>16979561818</v>
      </c>
      <c r="I279" s="24">
        <v>33088615672.990002</v>
      </c>
      <c r="J279" s="24">
        <f>J280+J281+J282+J283+J284</f>
        <v>934502718</v>
      </c>
      <c r="K279" s="24">
        <v>18610018334</v>
      </c>
      <c r="L279" s="24">
        <f>L280+L281+L282+L283+L284</f>
        <v>934502718</v>
      </c>
      <c r="M279" s="24">
        <v>18610018334</v>
      </c>
      <c r="N279" s="24">
        <v>18610018334</v>
      </c>
      <c r="O279" s="24">
        <v>0</v>
      </c>
      <c r="P279" s="24">
        <v>2501003608</v>
      </c>
      <c r="Q279" s="24">
        <v>18610018334</v>
      </c>
      <c r="R279" s="24">
        <v>14478597338.99</v>
      </c>
      <c r="S279" s="24">
        <v>0</v>
      </c>
      <c r="T279" s="24">
        <v>0</v>
      </c>
      <c r="U279" s="24">
        <v>56.24</v>
      </c>
    </row>
    <row r="280" spans="1:21" ht="15" x14ac:dyDescent="0.25">
      <c r="A280" s="29" t="s">
        <v>563</v>
      </c>
      <c r="B280" s="32" t="s">
        <v>564</v>
      </c>
      <c r="C280" s="29" t="s">
        <v>51</v>
      </c>
      <c r="D280" s="29">
        <v>29386447250</v>
      </c>
      <c r="E280" s="29">
        <v>0</v>
      </c>
      <c r="F280" s="29">
        <v>0</v>
      </c>
      <c r="G280" s="29">
        <v>0</v>
      </c>
      <c r="H280" s="29">
        <v>16979561818</v>
      </c>
      <c r="I280" s="29">
        <v>12406885432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12406885432</v>
      </c>
      <c r="S280" s="29">
        <v>0</v>
      </c>
      <c r="T280" s="29">
        <v>0</v>
      </c>
      <c r="U280" s="29">
        <v>0</v>
      </c>
    </row>
    <row r="281" spans="1:21" ht="15" x14ac:dyDescent="0.25">
      <c r="A281" s="29" t="s">
        <v>565</v>
      </c>
      <c r="B281" s="32" t="s">
        <v>566</v>
      </c>
      <c r="C281" s="29" t="s">
        <v>567</v>
      </c>
      <c r="D281" s="29">
        <v>10000000000</v>
      </c>
      <c r="E281" s="29">
        <v>8117758713.9899998</v>
      </c>
      <c r="F281" s="29">
        <v>0</v>
      </c>
      <c r="G281" s="29">
        <v>0</v>
      </c>
      <c r="H281" s="29">
        <v>0</v>
      </c>
      <c r="I281" s="29">
        <v>18117758713.990002</v>
      </c>
      <c r="J281" s="29">
        <f>K281-'[1]JUNIO 2023'!L281</f>
        <v>739372120</v>
      </c>
      <c r="K281" s="29">
        <v>17156648724</v>
      </c>
      <c r="L281" s="29">
        <f>M281-'[1]JUNIO 2023'!N281</f>
        <v>739372120</v>
      </c>
      <c r="M281" s="29">
        <v>17156648724</v>
      </c>
      <c r="N281" s="29">
        <v>17156648724</v>
      </c>
      <c r="O281" s="29">
        <v>0</v>
      </c>
      <c r="P281" s="29">
        <v>2305873010</v>
      </c>
      <c r="Q281" s="29">
        <v>17156648724</v>
      </c>
      <c r="R281" s="29">
        <v>961109989.99000001</v>
      </c>
      <c r="S281" s="29">
        <v>0</v>
      </c>
      <c r="T281" s="29">
        <v>0</v>
      </c>
      <c r="U281" s="29">
        <v>94.7</v>
      </c>
    </row>
    <row r="282" spans="1:21" ht="15" x14ac:dyDescent="0.25">
      <c r="A282" s="29" t="s">
        <v>568</v>
      </c>
      <c r="B282" s="32" t="s">
        <v>569</v>
      </c>
      <c r="C282" s="29" t="s">
        <v>570</v>
      </c>
      <c r="D282" s="29">
        <v>2393971527</v>
      </c>
      <c r="E282" s="29">
        <v>0</v>
      </c>
      <c r="F282" s="29">
        <v>0</v>
      </c>
      <c r="G282" s="29">
        <v>0</v>
      </c>
      <c r="H282" s="29">
        <v>0</v>
      </c>
      <c r="I282" s="29">
        <v>2393971527</v>
      </c>
      <c r="J282" s="29">
        <f>K282-'[1]JUNIO 2023'!L282</f>
        <v>195130598</v>
      </c>
      <c r="K282" s="29">
        <v>1453369610</v>
      </c>
      <c r="L282" s="29">
        <v>195130598</v>
      </c>
      <c r="M282" s="29">
        <v>1453369610</v>
      </c>
      <c r="N282" s="29">
        <v>1453369610</v>
      </c>
      <c r="O282" s="29">
        <v>0</v>
      </c>
      <c r="P282" s="29">
        <v>195130598</v>
      </c>
      <c r="Q282" s="29">
        <v>1453369610</v>
      </c>
      <c r="R282" s="29">
        <v>940601917</v>
      </c>
      <c r="S282" s="29">
        <v>0</v>
      </c>
      <c r="T282" s="29">
        <v>0</v>
      </c>
      <c r="U282" s="29">
        <v>60.71</v>
      </c>
    </row>
    <row r="283" spans="1:21" ht="15" x14ac:dyDescent="0.25">
      <c r="A283" s="29" t="s">
        <v>571</v>
      </c>
      <c r="B283" s="32" t="s">
        <v>572</v>
      </c>
      <c r="C283" s="29" t="s">
        <v>570</v>
      </c>
      <c r="D283" s="29">
        <v>70000000</v>
      </c>
      <c r="E283" s="29">
        <v>0</v>
      </c>
      <c r="F283" s="29">
        <v>0</v>
      </c>
      <c r="G283" s="29">
        <v>0</v>
      </c>
      <c r="H283" s="29">
        <v>0</v>
      </c>
      <c r="I283" s="29">
        <v>70000000</v>
      </c>
      <c r="J283" s="29">
        <f>K283-'[1]JUNIO 2023'!L283</f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70000000</v>
      </c>
      <c r="S283" s="29">
        <v>0</v>
      </c>
      <c r="T283" s="29">
        <v>0</v>
      </c>
      <c r="U283" s="29">
        <v>0</v>
      </c>
    </row>
    <row r="284" spans="1:21" ht="15" x14ac:dyDescent="0.25">
      <c r="A284" s="29" t="s">
        <v>573</v>
      </c>
      <c r="B284" s="32" t="s">
        <v>574</v>
      </c>
      <c r="C284" s="29" t="s">
        <v>575</v>
      </c>
      <c r="D284" s="29">
        <v>100000000</v>
      </c>
      <c r="E284" s="29">
        <v>0</v>
      </c>
      <c r="F284" s="29">
        <v>0</v>
      </c>
      <c r="G284" s="29">
        <v>0</v>
      </c>
      <c r="H284" s="29">
        <v>0</v>
      </c>
      <c r="I284" s="29">
        <v>100000000</v>
      </c>
      <c r="J284" s="29">
        <f>K284-'[1]JUNIO 2023'!L284</f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100000000</v>
      </c>
      <c r="S284" s="29">
        <v>0</v>
      </c>
      <c r="T284" s="29">
        <v>0</v>
      </c>
      <c r="U284" s="29">
        <v>0</v>
      </c>
    </row>
    <row r="285" spans="1:21" x14ac:dyDescent="0.2">
      <c r="A285" s="24" t="s">
        <v>576</v>
      </c>
      <c r="B285" s="25" t="s">
        <v>577</v>
      </c>
      <c r="C285" s="24" t="s">
        <v>68</v>
      </c>
      <c r="D285" s="24">
        <v>800000000</v>
      </c>
      <c r="E285" s="24">
        <v>1500000000</v>
      </c>
      <c r="F285" s="24">
        <v>0</v>
      </c>
      <c r="G285" s="24">
        <v>800000000</v>
      </c>
      <c r="H285" s="24">
        <v>0</v>
      </c>
      <c r="I285" s="24">
        <v>3100000000</v>
      </c>
      <c r="J285" s="24">
        <v>404178700</v>
      </c>
      <c r="K285" s="24">
        <v>1687940936.97</v>
      </c>
      <c r="L285" s="24">
        <v>404178700</v>
      </c>
      <c r="M285" s="24">
        <v>1687940936.97</v>
      </c>
      <c r="N285" s="24">
        <v>1687077461.97</v>
      </c>
      <c r="O285" s="24">
        <v>0</v>
      </c>
      <c r="P285" s="24">
        <v>468649175</v>
      </c>
      <c r="Q285" s="24">
        <v>1687077461.97</v>
      </c>
      <c r="R285" s="24">
        <v>1412059063.03</v>
      </c>
      <c r="S285" s="24">
        <v>0</v>
      </c>
      <c r="T285" s="24">
        <v>863475</v>
      </c>
      <c r="U285" s="24">
        <v>54.45</v>
      </c>
    </row>
    <row r="286" spans="1:21" ht="15" x14ac:dyDescent="0.25">
      <c r="A286" s="29" t="s">
        <v>578</v>
      </c>
      <c r="B286" s="32" t="s">
        <v>579</v>
      </c>
      <c r="C286" s="29" t="s">
        <v>580</v>
      </c>
      <c r="D286" s="29">
        <v>800000000</v>
      </c>
      <c r="E286" s="29">
        <v>0</v>
      </c>
      <c r="F286" s="29">
        <v>0</v>
      </c>
      <c r="G286" s="29">
        <v>800000000</v>
      </c>
      <c r="H286" s="29">
        <v>0</v>
      </c>
      <c r="I286" s="29">
        <v>1600000000</v>
      </c>
      <c r="J286" s="29">
        <f>K286-'[1]JUNIO 2023'!L286</f>
        <v>305245700</v>
      </c>
      <c r="K286" s="29">
        <v>1589007936.97</v>
      </c>
      <c r="L286" s="29">
        <v>305245700</v>
      </c>
      <c r="M286" s="29">
        <v>1589007936.97</v>
      </c>
      <c r="N286" s="29">
        <v>1588144461.97</v>
      </c>
      <c r="O286" s="29">
        <v>0</v>
      </c>
      <c r="P286" s="29">
        <v>369716175</v>
      </c>
      <c r="Q286" s="29">
        <v>1588144461.97</v>
      </c>
      <c r="R286" s="29">
        <v>10992063.029999999</v>
      </c>
      <c r="S286" s="29">
        <v>0</v>
      </c>
      <c r="T286" s="29">
        <v>863475</v>
      </c>
      <c r="U286" s="29">
        <v>99.31</v>
      </c>
    </row>
    <row r="287" spans="1:21" ht="15" x14ac:dyDescent="0.25">
      <c r="A287" s="29" t="s">
        <v>581</v>
      </c>
      <c r="B287" s="32" t="s">
        <v>582</v>
      </c>
      <c r="C287" s="29" t="s">
        <v>580</v>
      </c>
      <c r="D287" s="29">
        <v>0</v>
      </c>
      <c r="E287" s="29">
        <v>1500000000</v>
      </c>
      <c r="F287" s="29">
        <v>0</v>
      </c>
      <c r="G287" s="29">
        <v>0</v>
      </c>
      <c r="H287" s="29">
        <v>0</v>
      </c>
      <c r="I287" s="29">
        <v>1500000000</v>
      </c>
      <c r="J287" s="29">
        <f>K287-'[1]JUNIO 2023'!L287</f>
        <v>98933000</v>
      </c>
      <c r="K287" s="29">
        <v>98933000</v>
      </c>
      <c r="L287" s="29">
        <v>98933000</v>
      </c>
      <c r="M287" s="29">
        <v>98933000</v>
      </c>
      <c r="N287" s="29">
        <v>98933000</v>
      </c>
      <c r="O287" s="29">
        <v>0</v>
      </c>
      <c r="P287" s="29">
        <v>98933000</v>
      </c>
      <c r="Q287" s="29">
        <v>98933000</v>
      </c>
      <c r="R287" s="29">
        <v>1401067000</v>
      </c>
      <c r="S287" s="29">
        <v>0</v>
      </c>
      <c r="T287" s="29">
        <v>0</v>
      </c>
      <c r="U287" s="29">
        <v>6.6</v>
      </c>
    </row>
    <row r="288" spans="1:21" x14ac:dyDescent="0.2">
      <c r="A288" s="24" t="s">
        <v>583</v>
      </c>
      <c r="B288" s="25" t="s">
        <v>584</v>
      </c>
      <c r="C288" s="24" t="s">
        <v>68</v>
      </c>
      <c r="D288" s="24">
        <v>294020000</v>
      </c>
      <c r="E288" s="24">
        <v>76860895.670000002</v>
      </c>
      <c r="F288" s="24">
        <v>0</v>
      </c>
      <c r="G288" s="24">
        <v>0</v>
      </c>
      <c r="H288" s="24">
        <v>0</v>
      </c>
      <c r="I288" s="24">
        <v>370880895.67000002</v>
      </c>
      <c r="J288" s="24">
        <v>10800000</v>
      </c>
      <c r="K288" s="24">
        <v>80142630</v>
      </c>
      <c r="L288" s="24">
        <v>10800000</v>
      </c>
      <c r="M288" s="24">
        <v>80142630</v>
      </c>
      <c r="N288" s="24">
        <v>80142630</v>
      </c>
      <c r="O288" s="24">
        <v>0</v>
      </c>
      <c r="P288" s="24">
        <v>10800000</v>
      </c>
      <c r="Q288" s="24">
        <v>80142630</v>
      </c>
      <c r="R288" s="24">
        <v>290738265.67000002</v>
      </c>
      <c r="S288" s="24">
        <v>0</v>
      </c>
      <c r="T288" s="24">
        <v>0</v>
      </c>
      <c r="U288" s="24">
        <v>21.61</v>
      </c>
    </row>
    <row r="289" spans="1:21" ht="15" x14ac:dyDescent="0.25">
      <c r="A289" s="29" t="s">
        <v>585</v>
      </c>
      <c r="B289" s="32" t="s">
        <v>586</v>
      </c>
      <c r="C289" s="29" t="s">
        <v>51</v>
      </c>
      <c r="D289" s="29">
        <v>294020000</v>
      </c>
      <c r="E289" s="29">
        <v>0</v>
      </c>
      <c r="F289" s="29">
        <v>0</v>
      </c>
      <c r="G289" s="29">
        <v>0</v>
      </c>
      <c r="H289" s="29">
        <v>0</v>
      </c>
      <c r="I289" s="29">
        <v>294020000</v>
      </c>
      <c r="J289" s="29">
        <v>10800000</v>
      </c>
      <c r="K289" s="29">
        <v>74342630</v>
      </c>
      <c r="L289" s="29">
        <v>10800000</v>
      </c>
      <c r="M289" s="29">
        <v>74342630</v>
      </c>
      <c r="N289" s="29">
        <v>74342630</v>
      </c>
      <c r="O289" s="29">
        <v>0</v>
      </c>
      <c r="P289" s="29">
        <v>10800000</v>
      </c>
      <c r="Q289" s="29">
        <v>74342630</v>
      </c>
      <c r="R289" s="29">
        <v>219677370</v>
      </c>
      <c r="S289" s="29">
        <v>0</v>
      </c>
      <c r="T289" s="29">
        <v>0</v>
      </c>
      <c r="U289" s="29">
        <v>25.28</v>
      </c>
    </row>
    <row r="290" spans="1:21" ht="15" x14ac:dyDescent="0.25">
      <c r="A290" s="29" t="s">
        <v>587</v>
      </c>
      <c r="B290" s="32" t="s">
        <v>588</v>
      </c>
      <c r="C290" s="29" t="s">
        <v>580</v>
      </c>
      <c r="D290" s="29">
        <v>0</v>
      </c>
      <c r="E290" s="29">
        <v>76860895.670000002</v>
      </c>
      <c r="F290" s="29">
        <v>0</v>
      </c>
      <c r="G290" s="29">
        <v>0</v>
      </c>
      <c r="H290" s="29">
        <v>0</v>
      </c>
      <c r="I290" s="29">
        <v>76860895.670000002</v>
      </c>
      <c r="J290" s="29">
        <v>0</v>
      </c>
      <c r="K290" s="29">
        <v>5800000</v>
      </c>
      <c r="L290" s="29">
        <v>0</v>
      </c>
      <c r="M290" s="29">
        <v>5800000</v>
      </c>
      <c r="N290" s="29">
        <v>5800000</v>
      </c>
      <c r="O290" s="29">
        <v>0</v>
      </c>
      <c r="P290" s="29">
        <v>0</v>
      </c>
      <c r="Q290" s="29">
        <v>5800000</v>
      </c>
      <c r="R290" s="29">
        <v>71060895.670000002</v>
      </c>
      <c r="S290" s="29">
        <v>0</v>
      </c>
      <c r="T290" s="29">
        <v>0</v>
      </c>
      <c r="U290" s="29">
        <v>7.55</v>
      </c>
    </row>
    <row r="291" spans="1:21" ht="15" x14ac:dyDescent="0.25">
      <c r="A291" s="29" t="s">
        <v>589</v>
      </c>
      <c r="B291" s="32" t="s">
        <v>590</v>
      </c>
      <c r="C291" s="29" t="s">
        <v>51</v>
      </c>
      <c r="D291" s="29">
        <v>273980000</v>
      </c>
      <c r="E291" s="29">
        <v>0</v>
      </c>
      <c r="F291" s="29">
        <v>0</v>
      </c>
      <c r="G291" s="29">
        <v>0</v>
      </c>
      <c r="H291" s="29">
        <v>0</v>
      </c>
      <c r="I291" s="29">
        <v>273980000</v>
      </c>
      <c r="J291" s="29">
        <v>17189804</v>
      </c>
      <c r="K291" s="29">
        <v>232031475</v>
      </c>
      <c r="L291" s="29">
        <v>17189804</v>
      </c>
      <c r="M291" s="29">
        <v>232031475</v>
      </c>
      <c r="N291" s="29">
        <v>197746252</v>
      </c>
      <c r="O291" s="29">
        <v>0</v>
      </c>
      <c r="P291" s="29">
        <v>17189804</v>
      </c>
      <c r="Q291" s="29">
        <v>197746252</v>
      </c>
      <c r="R291" s="29">
        <v>41948525</v>
      </c>
      <c r="S291" s="29">
        <v>0</v>
      </c>
      <c r="T291" s="29">
        <v>34285223</v>
      </c>
      <c r="U291" s="29">
        <v>84.69</v>
      </c>
    </row>
    <row r="292" spans="1:21" ht="15" x14ac:dyDescent="0.25">
      <c r="A292" s="29" t="s">
        <v>591</v>
      </c>
      <c r="B292" s="32" t="s">
        <v>592</v>
      </c>
      <c r="C292" s="29" t="s">
        <v>51</v>
      </c>
      <c r="D292" s="29">
        <v>10300000</v>
      </c>
      <c r="E292" s="29">
        <v>0</v>
      </c>
      <c r="F292" s="29">
        <v>0</v>
      </c>
      <c r="G292" s="29">
        <v>0</v>
      </c>
      <c r="H292" s="29">
        <v>0</v>
      </c>
      <c r="I292" s="29">
        <v>10300000</v>
      </c>
      <c r="J292" s="29">
        <v>0</v>
      </c>
      <c r="K292" s="29">
        <v>4640000</v>
      </c>
      <c r="L292" s="29">
        <v>0</v>
      </c>
      <c r="M292" s="29">
        <v>4640000</v>
      </c>
      <c r="N292" s="29">
        <v>4640000</v>
      </c>
      <c r="O292" s="29">
        <v>0</v>
      </c>
      <c r="P292" s="29">
        <v>0</v>
      </c>
      <c r="Q292" s="29">
        <v>4640000</v>
      </c>
      <c r="R292" s="29">
        <v>5660000</v>
      </c>
      <c r="S292" s="29">
        <v>0</v>
      </c>
      <c r="T292" s="29">
        <v>0</v>
      </c>
      <c r="U292" s="29">
        <v>45.05</v>
      </c>
    </row>
    <row r="293" spans="1:21" ht="15" x14ac:dyDescent="0.25">
      <c r="A293" s="29" t="s">
        <v>593</v>
      </c>
      <c r="B293" s="32" t="s">
        <v>594</v>
      </c>
      <c r="C293" s="29" t="s">
        <v>51</v>
      </c>
      <c r="D293" s="29">
        <v>27214000</v>
      </c>
      <c r="E293" s="29">
        <v>0</v>
      </c>
      <c r="F293" s="29">
        <v>0</v>
      </c>
      <c r="G293" s="29">
        <v>0</v>
      </c>
      <c r="H293" s="29">
        <v>15300000</v>
      </c>
      <c r="I293" s="29">
        <v>11914000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11914000</v>
      </c>
      <c r="S293" s="29">
        <v>0</v>
      </c>
      <c r="T293" s="29">
        <v>0</v>
      </c>
      <c r="U293" s="29">
        <v>0</v>
      </c>
    </row>
    <row r="294" spans="1:21" x14ac:dyDescent="0.2">
      <c r="A294" s="21" t="s">
        <v>595</v>
      </c>
      <c r="B294" s="22" t="s">
        <v>596</v>
      </c>
      <c r="C294" s="21" t="s">
        <v>36</v>
      </c>
      <c r="D294" s="21">
        <v>110000000</v>
      </c>
      <c r="E294" s="21">
        <v>0</v>
      </c>
      <c r="F294" s="21">
        <v>0</v>
      </c>
      <c r="G294" s="21">
        <v>0</v>
      </c>
      <c r="H294" s="21">
        <v>77914494</v>
      </c>
      <c r="I294" s="21">
        <v>32085506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32085506</v>
      </c>
      <c r="S294" s="21">
        <v>0</v>
      </c>
      <c r="T294" s="21">
        <v>0</v>
      </c>
      <c r="U294" s="21">
        <v>0</v>
      </c>
    </row>
    <row r="295" spans="1:21" x14ac:dyDescent="0.2">
      <c r="A295" s="24" t="s">
        <v>597</v>
      </c>
      <c r="B295" s="25" t="s">
        <v>598</v>
      </c>
      <c r="C295" s="24" t="s">
        <v>36</v>
      </c>
      <c r="D295" s="24">
        <v>110000000</v>
      </c>
      <c r="E295" s="24">
        <v>0</v>
      </c>
      <c r="F295" s="24">
        <v>0</v>
      </c>
      <c r="G295" s="24">
        <v>0</v>
      </c>
      <c r="H295" s="24">
        <v>77914494</v>
      </c>
      <c r="I295" s="24">
        <v>32085506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32085506</v>
      </c>
      <c r="S295" s="24">
        <v>0</v>
      </c>
      <c r="T295" s="24">
        <v>0</v>
      </c>
      <c r="U295" s="24">
        <v>0</v>
      </c>
    </row>
    <row r="296" spans="1:21" ht="15" x14ac:dyDescent="0.25">
      <c r="A296" s="29" t="s">
        <v>599</v>
      </c>
      <c r="B296" s="32" t="s">
        <v>600</v>
      </c>
      <c r="C296" s="29" t="s">
        <v>51</v>
      </c>
      <c r="D296" s="29">
        <v>110000000</v>
      </c>
      <c r="E296" s="29">
        <v>0</v>
      </c>
      <c r="F296" s="29">
        <v>0</v>
      </c>
      <c r="G296" s="29">
        <v>0</v>
      </c>
      <c r="H296" s="29">
        <v>77914494</v>
      </c>
      <c r="I296" s="29">
        <v>32085506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32085506</v>
      </c>
      <c r="S296" s="29">
        <v>0</v>
      </c>
      <c r="T296" s="29">
        <v>0</v>
      </c>
      <c r="U296" s="29">
        <v>0</v>
      </c>
    </row>
    <row r="297" spans="1:21" x14ac:dyDescent="0.2">
      <c r="A297" s="21" t="s">
        <v>601</v>
      </c>
      <c r="B297" s="22" t="s">
        <v>602</v>
      </c>
      <c r="C297" s="21" t="s">
        <v>36</v>
      </c>
      <c r="D297" s="21">
        <v>0</v>
      </c>
      <c r="E297" s="21">
        <v>319356022</v>
      </c>
      <c r="F297" s="21">
        <v>0</v>
      </c>
      <c r="G297" s="21">
        <v>0</v>
      </c>
      <c r="H297" s="21">
        <v>0</v>
      </c>
      <c r="I297" s="21">
        <v>319356022</v>
      </c>
      <c r="J297" s="21">
        <v>0</v>
      </c>
      <c r="K297" s="21">
        <v>214500000</v>
      </c>
      <c r="L297" s="21">
        <v>0</v>
      </c>
      <c r="M297" s="21">
        <v>214500000</v>
      </c>
      <c r="N297" s="21">
        <v>214500000</v>
      </c>
      <c r="O297" s="21">
        <v>0</v>
      </c>
      <c r="P297" s="21">
        <v>214500000</v>
      </c>
      <c r="Q297" s="21">
        <v>214500000</v>
      </c>
      <c r="R297" s="21">
        <v>104856022</v>
      </c>
      <c r="S297" s="21">
        <v>0</v>
      </c>
      <c r="T297" s="21">
        <v>0</v>
      </c>
      <c r="U297" s="21">
        <v>67.17</v>
      </c>
    </row>
    <row r="298" spans="1:21" x14ac:dyDescent="0.2">
      <c r="A298" s="21" t="s">
        <v>603</v>
      </c>
      <c r="B298" s="22" t="s">
        <v>604</v>
      </c>
      <c r="C298" s="21" t="s">
        <v>36</v>
      </c>
      <c r="D298" s="21">
        <v>0</v>
      </c>
      <c r="E298" s="21">
        <v>319356022</v>
      </c>
      <c r="F298" s="21">
        <v>0</v>
      </c>
      <c r="G298" s="21">
        <v>0</v>
      </c>
      <c r="H298" s="21">
        <v>0</v>
      </c>
      <c r="I298" s="21">
        <v>319356022</v>
      </c>
      <c r="J298" s="21">
        <v>0</v>
      </c>
      <c r="K298" s="21">
        <v>214500000</v>
      </c>
      <c r="L298" s="21">
        <v>0</v>
      </c>
      <c r="M298" s="21">
        <v>214500000</v>
      </c>
      <c r="N298" s="21">
        <v>214500000</v>
      </c>
      <c r="O298" s="21">
        <v>0</v>
      </c>
      <c r="P298" s="21">
        <v>214500000</v>
      </c>
      <c r="Q298" s="21">
        <v>214500000</v>
      </c>
      <c r="R298" s="21">
        <v>104856022</v>
      </c>
      <c r="S298" s="21">
        <v>0</v>
      </c>
      <c r="T298" s="21">
        <v>0</v>
      </c>
      <c r="U298" s="21">
        <v>67.17</v>
      </c>
    </row>
    <row r="299" spans="1:21" x14ac:dyDescent="0.2">
      <c r="A299" s="24" t="s">
        <v>605</v>
      </c>
      <c r="B299" s="25" t="s">
        <v>477</v>
      </c>
      <c r="C299" s="24" t="s">
        <v>68</v>
      </c>
      <c r="D299" s="24">
        <v>0</v>
      </c>
      <c r="E299" s="24">
        <v>319356022</v>
      </c>
      <c r="F299" s="24">
        <v>0</v>
      </c>
      <c r="G299" s="24">
        <v>0</v>
      </c>
      <c r="H299" s="24">
        <v>0</v>
      </c>
      <c r="I299" s="24">
        <v>319356022</v>
      </c>
      <c r="J299" s="24">
        <v>0</v>
      </c>
      <c r="K299" s="24">
        <v>214500000</v>
      </c>
      <c r="L299" s="24">
        <v>0</v>
      </c>
      <c r="M299" s="24">
        <v>214500000</v>
      </c>
      <c r="N299" s="24">
        <v>214500000</v>
      </c>
      <c r="O299" s="24">
        <v>0</v>
      </c>
      <c r="P299" s="24">
        <v>214500000</v>
      </c>
      <c r="Q299" s="24">
        <v>214500000</v>
      </c>
      <c r="R299" s="24">
        <v>104856022</v>
      </c>
      <c r="S299" s="24">
        <v>0</v>
      </c>
      <c r="T299" s="24">
        <v>0</v>
      </c>
      <c r="U299" s="24">
        <v>67.17</v>
      </c>
    </row>
    <row r="300" spans="1:21" x14ac:dyDescent="0.2">
      <c r="A300" s="24" t="s">
        <v>606</v>
      </c>
      <c r="B300" s="25" t="s">
        <v>607</v>
      </c>
      <c r="C300" s="24" t="s">
        <v>68</v>
      </c>
      <c r="D300" s="24">
        <v>0</v>
      </c>
      <c r="E300" s="24">
        <v>319356022</v>
      </c>
      <c r="F300" s="24">
        <v>0</v>
      </c>
      <c r="G300" s="24">
        <v>0</v>
      </c>
      <c r="H300" s="24">
        <v>0</v>
      </c>
      <c r="I300" s="24">
        <v>319356022</v>
      </c>
      <c r="J300" s="24">
        <v>0</v>
      </c>
      <c r="K300" s="24">
        <v>214500000</v>
      </c>
      <c r="L300" s="24">
        <v>0</v>
      </c>
      <c r="M300" s="24">
        <v>214500000</v>
      </c>
      <c r="N300" s="24">
        <v>214500000</v>
      </c>
      <c r="O300" s="24">
        <v>0</v>
      </c>
      <c r="P300" s="24">
        <v>214500000</v>
      </c>
      <c r="Q300" s="24">
        <v>214500000</v>
      </c>
      <c r="R300" s="24">
        <v>104856022</v>
      </c>
      <c r="S300" s="24">
        <v>0</v>
      </c>
      <c r="T300" s="24">
        <v>0</v>
      </c>
      <c r="U300" s="24">
        <v>67.17</v>
      </c>
    </row>
    <row r="301" spans="1:21" x14ac:dyDescent="0.2">
      <c r="A301" s="24" t="s">
        <v>608</v>
      </c>
      <c r="B301" s="25" t="s">
        <v>609</v>
      </c>
      <c r="C301" s="24" t="s">
        <v>68</v>
      </c>
      <c r="D301" s="24">
        <v>0</v>
      </c>
      <c r="E301" s="24">
        <v>244196023</v>
      </c>
      <c r="F301" s="24">
        <v>0</v>
      </c>
      <c r="G301" s="24">
        <v>0</v>
      </c>
      <c r="H301" s="24">
        <v>0</v>
      </c>
      <c r="I301" s="24">
        <v>244196023</v>
      </c>
      <c r="J301" s="24">
        <v>0</v>
      </c>
      <c r="K301" s="24">
        <v>214500000</v>
      </c>
      <c r="L301" s="24">
        <v>0</v>
      </c>
      <c r="M301" s="24">
        <v>214500000</v>
      </c>
      <c r="N301" s="24">
        <v>214500000</v>
      </c>
      <c r="O301" s="24">
        <v>0</v>
      </c>
      <c r="P301" s="24">
        <v>214500000</v>
      </c>
      <c r="Q301" s="24">
        <v>214500000</v>
      </c>
      <c r="R301" s="24">
        <v>29696023</v>
      </c>
      <c r="S301" s="24">
        <v>0</v>
      </c>
      <c r="T301" s="24">
        <v>0</v>
      </c>
      <c r="U301" s="24">
        <v>87.84</v>
      </c>
    </row>
    <row r="302" spans="1:21" ht="15" x14ac:dyDescent="0.25">
      <c r="A302" s="29" t="s">
        <v>610</v>
      </c>
      <c r="B302" s="32" t="s">
        <v>611</v>
      </c>
      <c r="C302" s="29" t="s">
        <v>51</v>
      </c>
      <c r="D302" s="29">
        <v>0</v>
      </c>
      <c r="E302" s="29">
        <v>244196023</v>
      </c>
      <c r="F302" s="29">
        <v>0</v>
      </c>
      <c r="G302" s="29">
        <v>0</v>
      </c>
      <c r="H302" s="29">
        <v>0</v>
      </c>
      <c r="I302" s="29">
        <v>244196023</v>
      </c>
      <c r="J302" s="29">
        <v>0</v>
      </c>
      <c r="K302" s="29">
        <v>214500000</v>
      </c>
      <c r="L302" s="29">
        <v>0</v>
      </c>
      <c r="M302" s="29">
        <v>214500000</v>
      </c>
      <c r="N302" s="29">
        <v>214500000</v>
      </c>
      <c r="O302" s="29">
        <v>0</v>
      </c>
      <c r="P302" s="29">
        <v>214500000</v>
      </c>
      <c r="Q302" s="29">
        <v>214500000</v>
      </c>
      <c r="R302" s="29">
        <v>29696023</v>
      </c>
      <c r="S302" s="29">
        <v>0</v>
      </c>
      <c r="T302" s="29">
        <v>0</v>
      </c>
      <c r="U302" s="29">
        <v>87.84</v>
      </c>
    </row>
    <row r="303" spans="1:21" x14ac:dyDescent="0.2">
      <c r="A303" s="24" t="s">
        <v>612</v>
      </c>
      <c r="B303" s="25" t="s">
        <v>609</v>
      </c>
      <c r="C303" s="24" t="s">
        <v>68</v>
      </c>
      <c r="D303" s="24">
        <v>0</v>
      </c>
      <c r="E303" s="24">
        <v>75159999</v>
      </c>
      <c r="F303" s="24">
        <v>0</v>
      </c>
      <c r="G303" s="24">
        <v>0</v>
      </c>
      <c r="H303" s="24">
        <v>0</v>
      </c>
      <c r="I303" s="24">
        <v>75159999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75159999</v>
      </c>
      <c r="S303" s="24">
        <v>0</v>
      </c>
      <c r="T303" s="24">
        <v>0</v>
      </c>
      <c r="U303" s="24">
        <v>0</v>
      </c>
    </row>
    <row r="304" spans="1:21" ht="15" x14ac:dyDescent="0.25">
      <c r="A304" s="29" t="s">
        <v>613</v>
      </c>
      <c r="B304" s="32" t="s">
        <v>614</v>
      </c>
      <c r="C304" s="29" t="s">
        <v>51</v>
      </c>
      <c r="D304" s="29">
        <v>0</v>
      </c>
      <c r="E304" s="29">
        <v>75159999</v>
      </c>
      <c r="F304" s="29">
        <v>0</v>
      </c>
      <c r="G304" s="29">
        <v>0</v>
      </c>
      <c r="H304" s="29">
        <v>0</v>
      </c>
      <c r="I304" s="29">
        <v>75159999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75159999</v>
      </c>
      <c r="S304" s="29">
        <v>0</v>
      </c>
      <c r="T304" s="29">
        <v>0</v>
      </c>
      <c r="U304" s="29">
        <v>0</v>
      </c>
    </row>
    <row r="305" spans="1:21" x14ac:dyDescent="0.2">
      <c r="A305" s="21" t="s">
        <v>615</v>
      </c>
      <c r="B305" s="22" t="s">
        <v>616</v>
      </c>
      <c r="C305" s="21" t="s">
        <v>36</v>
      </c>
      <c r="D305" s="21">
        <v>5176139479</v>
      </c>
      <c r="E305" s="21">
        <v>0</v>
      </c>
      <c r="F305" s="21">
        <v>0</v>
      </c>
      <c r="G305" s="21">
        <v>467962614</v>
      </c>
      <c r="H305" s="21">
        <v>6000000</v>
      </c>
      <c r="I305" s="21">
        <v>5638102093</v>
      </c>
      <c r="J305" s="21">
        <v>1861897</v>
      </c>
      <c r="K305" s="21">
        <v>4214856201.0799999</v>
      </c>
      <c r="L305" s="21">
        <v>1000000</v>
      </c>
      <c r="M305" s="21">
        <v>4208479646.0799999</v>
      </c>
      <c r="N305" s="21">
        <v>4208279646.0799999</v>
      </c>
      <c r="O305" s="21">
        <v>0</v>
      </c>
      <c r="P305" s="21">
        <v>1000000</v>
      </c>
      <c r="Q305" s="21">
        <v>4208279646.0799999</v>
      </c>
      <c r="R305" s="21">
        <v>1423245891.9200001</v>
      </c>
      <c r="S305" s="21">
        <v>6376555</v>
      </c>
      <c r="T305" s="21">
        <v>200000</v>
      </c>
      <c r="U305" s="21">
        <v>74.760000000000005</v>
      </c>
    </row>
    <row r="306" spans="1:21" x14ac:dyDescent="0.2">
      <c r="A306" s="21" t="s">
        <v>617</v>
      </c>
      <c r="B306" s="22" t="s">
        <v>618</v>
      </c>
      <c r="C306" s="21" t="s">
        <v>68</v>
      </c>
      <c r="D306" s="21">
        <v>20000000</v>
      </c>
      <c r="E306" s="21">
        <v>0</v>
      </c>
      <c r="F306" s="21">
        <v>0</v>
      </c>
      <c r="G306" s="21">
        <v>34755600</v>
      </c>
      <c r="H306" s="21">
        <v>6000000</v>
      </c>
      <c r="I306" s="21">
        <v>48755600</v>
      </c>
      <c r="J306" s="21">
        <v>0</v>
      </c>
      <c r="K306" s="21">
        <v>34508142</v>
      </c>
      <c r="L306" s="21">
        <v>0</v>
      </c>
      <c r="M306" s="21">
        <v>34508142</v>
      </c>
      <c r="N306" s="21">
        <v>34508142</v>
      </c>
      <c r="O306" s="21">
        <v>0</v>
      </c>
      <c r="P306" s="21">
        <v>0</v>
      </c>
      <c r="Q306" s="21">
        <v>34508142</v>
      </c>
      <c r="R306" s="21">
        <v>14247458</v>
      </c>
      <c r="S306" s="21">
        <v>0</v>
      </c>
      <c r="T306" s="21">
        <v>0</v>
      </c>
      <c r="U306" s="21">
        <v>70.78</v>
      </c>
    </row>
    <row r="307" spans="1:21" ht="15" x14ac:dyDescent="0.25">
      <c r="A307" s="29" t="s">
        <v>619</v>
      </c>
      <c r="B307" s="32" t="s">
        <v>620</v>
      </c>
      <c r="C307" s="29" t="s">
        <v>51</v>
      </c>
      <c r="D307" s="29">
        <v>0</v>
      </c>
      <c r="E307" s="29">
        <v>0</v>
      </c>
      <c r="F307" s="29">
        <v>0</v>
      </c>
      <c r="G307" s="29">
        <v>400000</v>
      </c>
      <c r="H307" s="29">
        <v>0</v>
      </c>
      <c r="I307" s="29">
        <v>400000</v>
      </c>
      <c r="J307" s="29">
        <v>0</v>
      </c>
      <c r="K307" s="29">
        <v>154000</v>
      </c>
      <c r="L307" s="29">
        <v>0</v>
      </c>
      <c r="M307" s="29">
        <v>154000</v>
      </c>
      <c r="N307" s="29">
        <v>154000</v>
      </c>
      <c r="O307" s="29">
        <v>0</v>
      </c>
      <c r="P307" s="29">
        <v>0</v>
      </c>
      <c r="Q307" s="29">
        <v>154000</v>
      </c>
      <c r="R307" s="29">
        <v>246000</v>
      </c>
      <c r="S307" s="29">
        <v>0</v>
      </c>
      <c r="T307" s="29">
        <v>0</v>
      </c>
      <c r="U307" s="29">
        <v>38.5</v>
      </c>
    </row>
    <row r="308" spans="1:21" ht="15" x14ac:dyDescent="0.25">
      <c r="A308" s="29" t="s">
        <v>621</v>
      </c>
      <c r="B308" s="32" t="s">
        <v>622</v>
      </c>
      <c r="C308" s="29" t="s">
        <v>51</v>
      </c>
      <c r="D308" s="29">
        <v>20000000</v>
      </c>
      <c r="E308" s="29">
        <v>0</v>
      </c>
      <c r="F308" s="29">
        <v>0</v>
      </c>
      <c r="G308" s="29">
        <v>0</v>
      </c>
      <c r="H308" s="29">
        <v>6000000</v>
      </c>
      <c r="I308" s="29">
        <v>14000000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14000000</v>
      </c>
      <c r="S308" s="29">
        <v>0</v>
      </c>
      <c r="T308" s="29">
        <v>0</v>
      </c>
      <c r="U308" s="29">
        <v>0</v>
      </c>
    </row>
    <row r="309" spans="1:21" ht="15" x14ac:dyDescent="0.25">
      <c r="A309" s="29" t="s">
        <v>623</v>
      </c>
      <c r="B309" s="32" t="s">
        <v>624</v>
      </c>
      <c r="C309" s="29" t="s">
        <v>51</v>
      </c>
      <c r="D309" s="29">
        <v>0</v>
      </c>
      <c r="E309" s="29">
        <v>0</v>
      </c>
      <c r="F309" s="29">
        <v>0</v>
      </c>
      <c r="G309" s="29">
        <v>34355600</v>
      </c>
      <c r="H309" s="29">
        <v>0</v>
      </c>
      <c r="I309" s="29">
        <v>34355600</v>
      </c>
      <c r="J309" s="29">
        <v>0</v>
      </c>
      <c r="K309" s="29">
        <v>34354142</v>
      </c>
      <c r="L309" s="29">
        <v>0</v>
      </c>
      <c r="M309" s="29">
        <v>34354142</v>
      </c>
      <c r="N309" s="29">
        <v>34354142</v>
      </c>
      <c r="O309" s="29">
        <v>0</v>
      </c>
      <c r="P309" s="29">
        <v>0</v>
      </c>
      <c r="Q309" s="29">
        <v>34354142</v>
      </c>
      <c r="R309" s="29">
        <v>1458</v>
      </c>
      <c r="S309" s="29">
        <v>0</v>
      </c>
      <c r="T309" s="29">
        <v>0</v>
      </c>
      <c r="U309" s="29">
        <v>100</v>
      </c>
    </row>
    <row r="310" spans="1:21" ht="15" x14ac:dyDescent="0.25">
      <c r="A310" s="29" t="s">
        <v>625</v>
      </c>
      <c r="B310" s="32" t="s">
        <v>626</v>
      </c>
      <c r="C310" s="29" t="s">
        <v>51</v>
      </c>
      <c r="D310" s="29">
        <v>20000000</v>
      </c>
      <c r="E310" s="29">
        <v>0</v>
      </c>
      <c r="F310" s="29">
        <v>0</v>
      </c>
      <c r="G310" s="29">
        <v>0</v>
      </c>
      <c r="H310" s="29">
        <v>0</v>
      </c>
      <c r="I310" s="29">
        <v>20000000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20000000</v>
      </c>
      <c r="S310" s="29">
        <v>0</v>
      </c>
      <c r="T310" s="29">
        <v>0</v>
      </c>
      <c r="U310" s="29">
        <v>0</v>
      </c>
    </row>
    <row r="311" spans="1:21" ht="15" x14ac:dyDescent="0.25">
      <c r="A311" s="29" t="s">
        <v>627</v>
      </c>
      <c r="B311" s="32" t="s">
        <v>628</v>
      </c>
      <c r="C311" s="29" t="s">
        <v>51</v>
      </c>
      <c r="D311" s="29">
        <v>80000000</v>
      </c>
      <c r="E311" s="29">
        <v>0</v>
      </c>
      <c r="F311" s="29">
        <v>0</v>
      </c>
      <c r="G311" s="29">
        <v>0</v>
      </c>
      <c r="H311" s="29">
        <v>0</v>
      </c>
      <c r="I311" s="29">
        <v>80000000</v>
      </c>
      <c r="J311" s="29">
        <v>1861897</v>
      </c>
      <c r="K311" s="29">
        <v>24539897</v>
      </c>
      <c r="L311" s="29">
        <v>1000000</v>
      </c>
      <c r="M311" s="29">
        <v>18678000</v>
      </c>
      <c r="N311" s="29">
        <v>18678000</v>
      </c>
      <c r="O311" s="29">
        <v>0</v>
      </c>
      <c r="P311" s="29">
        <v>1000000</v>
      </c>
      <c r="Q311" s="29">
        <v>18678000</v>
      </c>
      <c r="R311" s="29">
        <v>55460103</v>
      </c>
      <c r="S311" s="29">
        <v>5861897</v>
      </c>
      <c r="T311" s="29">
        <v>0</v>
      </c>
      <c r="U311" s="29">
        <v>30.67</v>
      </c>
    </row>
    <row r="312" spans="1:21" x14ac:dyDescent="0.2">
      <c r="A312" s="24" t="s">
        <v>629</v>
      </c>
      <c r="B312" s="25" t="s">
        <v>630</v>
      </c>
      <c r="C312" s="24" t="s">
        <v>36</v>
      </c>
      <c r="D312" s="24">
        <v>5036139479</v>
      </c>
      <c r="E312" s="24">
        <v>0</v>
      </c>
      <c r="F312" s="24">
        <v>0</v>
      </c>
      <c r="G312" s="24">
        <v>384048120</v>
      </c>
      <c r="H312" s="24">
        <v>0</v>
      </c>
      <c r="I312" s="24">
        <v>5420187599</v>
      </c>
      <c r="J312" s="24">
        <v>0</v>
      </c>
      <c r="K312" s="24">
        <v>4101108162.0799999</v>
      </c>
      <c r="L312" s="24">
        <v>0</v>
      </c>
      <c r="M312" s="24">
        <v>4101108162.0799999</v>
      </c>
      <c r="N312" s="24">
        <v>4101108162.0799999</v>
      </c>
      <c r="O312" s="24">
        <v>0</v>
      </c>
      <c r="P312" s="24">
        <v>0</v>
      </c>
      <c r="Q312" s="24">
        <v>4101108162.0799999</v>
      </c>
      <c r="R312" s="24">
        <v>1319079436.9200001</v>
      </c>
      <c r="S312" s="24">
        <v>0</v>
      </c>
      <c r="T312" s="24">
        <v>0</v>
      </c>
      <c r="U312" s="24">
        <v>75.66</v>
      </c>
    </row>
    <row r="313" spans="1:21" x14ac:dyDescent="0.2">
      <c r="A313" s="24" t="s">
        <v>631</v>
      </c>
      <c r="B313" s="25" t="s">
        <v>632</v>
      </c>
      <c r="C313" s="24" t="s">
        <v>36</v>
      </c>
      <c r="D313" s="24">
        <v>4966139479</v>
      </c>
      <c r="E313" s="24">
        <v>0</v>
      </c>
      <c r="F313" s="24">
        <v>0</v>
      </c>
      <c r="G313" s="24">
        <v>384048120</v>
      </c>
      <c r="H313" s="24">
        <v>0</v>
      </c>
      <c r="I313" s="24">
        <v>5350187599</v>
      </c>
      <c r="J313" s="24">
        <v>0</v>
      </c>
      <c r="K313" s="24">
        <v>4101108162.0799999</v>
      </c>
      <c r="L313" s="24">
        <v>0</v>
      </c>
      <c r="M313" s="24">
        <v>4101108162.0799999</v>
      </c>
      <c r="N313" s="24">
        <v>4101108162.0799999</v>
      </c>
      <c r="O313" s="24">
        <v>0</v>
      </c>
      <c r="P313" s="24">
        <v>0</v>
      </c>
      <c r="Q313" s="24">
        <v>4101108162.0799999</v>
      </c>
      <c r="R313" s="24">
        <v>1249079436.9200001</v>
      </c>
      <c r="S313" s="24">
        <v>0</v>
      </c>
      <c r="T313" s="24">
        <v>0</v>
      </c>
      <c r="U313" s="24">
        <v>76.650000000000006</v>
      </c>
    </row>
    <row r="314" spans="1:21" ht="15" x14ac:dyDescent="0.25">
      <c r="A314" s="29" t="s">
        <v>633</v>
      </c>
      <c r="B314" s="32" t="s">
        <v>634</v>
      </c>
      <c r="C314" s="29" t="s">
        <v>51</v>
      </c>
      <c r="D314" s="29">
        <v>3483228651</v>
      </c>
      <c r="E314" s="29">
        <v>0</v>
      </c>
      <c r="F314" s="29">
        <v>0</v>
      </c>
      <c r="G314" s="29">
        <v>384048120</v>
      </c>
      <c r="H314" s="29">
        <v>0</v>
      </c>
      <c r="I314" s="29">
        <v>3867276771</v>
      </c>
      <c r="J314" s="29">
        <v>0</v>
      </c>
      <c r="K314" s="29">
        <v>3483228650</v>
      </c>
      <c r="L314" s="29">
        <v>0</v>
      </c>
      <c r="M314" s="29">
        <v>3483228650</v>
      </c>
      <c r="N314" s="29">
        <v>3483228650</v>
      </c>
      <c r="O314" s="29">
        <v>0</v>
      </c>
      <c r="P314" s="29">
        <v>0</v>
      </c>
      <c r="Q314" s="29">
        <v>3483228650</v>
      </c>
      <c r="R314" s="29">
        <v>384048121</v>
      </c>
      <c r="S314" s="29">
        <v>0</v>
      </c>
      <c r="T314" s="29">
        <v>0</v>
      </c>
      <c r="U314" s="29">
        <v>90.07</v>
      </c>
    </row>
    <row r="315" spans="1:21" ht="15" x14ac:dyDescent="0.25">
      <c r="A315" s="29" t="s">
        <v>635</v>
      </c>
      <c r="B315" s="32" t="s">
        <v>636</v>
      </c>
      <c r="C315" s="29" t="s">
        <v>637</v>
      </c>
      <c r="D315" s="29">
        <v>1482910828</v>
      </c>
      <c r="E315" s="29">
        <v>0</v>
      </c>
      <c r="F315" s="29">
        <v>0</v>
      </c>
      <c r="G315" s="29">
        <v>0</v>
      </c>
      <c r="H315" s="29">
        <v>0</v>
      </c>
      <c r="I315" s="29">
        <v>1482910828</v>
      </c>
      <c r="J315" s="29">
        <v>0</v>
      </c>
      <c r="K315" s="29">
        <v>617879512.08000004</v>
      </c>
      <c r="L315" s="29">
        <v>0</v>
      </c>
      <c r="M315" s="29">
        <v>617879512.08000004</v>
      </c>
      <c r="N315" s="29">
        <v>617879512.08000004</v>
      </c>
      <c r="O315" s="29">
        <v>0</v>
      </c>
      <c r="P315" s="29">
        <v>0</v>
      </c>
      <c r="Q315" s="29">
        <v>617879512.08000004</v>
      </c>
      <c r="R315" s="29">
        <v>865031315.91999996</v>
      </c>
      <c r="S315" s="29">
        <v>0</v>
      </c>
      <c r="T315" s="29">
        <v>0</v>
      </c>
      <c r="U315" s="29">
        <v>41.67</v>
      </c>
    </row>
    <row r="316" spans="1:21" ht="15" x14ac:dyDescent="0.25">
      <c r="A316" s="29" t="s">
        <v>638</v>
      </c>
      <c r="B316" s="32" t="s">
        <v>639</v>
      </c>
      <c r="C316" s="29" t="s">
        <v>51</v>
      </c>
      <c r="D316" s="29">
        <v>70000000</v>
      </c>
      <c r="E316" s="29">
        <v>0</v>
      </c>
      <c r="F316" s="29">
        <v>0</v>
      </c>
      <c r="G316" s="29">
        <v>0</v>
      </c>
      <c r="H316" s="29">
        <v>0</v>
      </c>
      <c r="I316" s="29">
        <v>70000000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70000000</v>
      </c>
      <c r="S316" s="29">
        <v>0</v>
      </c>
      <c r="T316" s="29">
        <v>0</v>
      </c>
      <c r="U316" s="29">
        <v>0</v>
      </c>
    </row>
    <row r="317" spans="1:21" x14ac:dyDescent="0.2">
      <c r="A317" s="24" t="s">
        <v>640</v>
      </c>
      <c r="B317" s="25" t="s">
        <v>641</v>
      </c>
      <c r="C317" s="24" t="s">
        <v>36</v>
      </c>
      <c r="D317" s="24">
        <v>20000000</v>
      </c>
      <c r="E317" s="24">
        <v>0</v>
      </c>
      <c r="F317" s="24">
        <v>0</v>
      </c>
      <c r="G317" s="24">
        <v>49158894</v>
      </c>
      <c r="H317" s="24">
        <v>0</v>
      </c>
      <c r="I317" s="24">
        <v>69158894</v>
      </c>
      <c r="J317" s="24">
        <v>0</v>
      </c>
      <c r="K317" s="24">
        <v>54700000</v>
      </c>
      <c r="L317" s="24">
        <v>0</v>
      </c>
      <c r="M317" s="24">
        <v>54185342</v>
      </c>
      <c r="N317" s="24">
        <v>53985342</v>
      </c>
      <c r="O317" s="24">
        <v>0</v>
      </c>
      <c r="P317" s="24">
        <v>0</v>
      </c>
      <c r="Q317" s="24">
        <v>53985342</v>
      </c>
      <c r="R317" s="24">
        <v>14458894</v>
      </c>
      <c r="S317" s="24">
        <v>514658</v>
      </c>
      <c r="T317" s="24">
        <v>200000</v>
      </c>
      <c r="U317" s="24">
        <v>79.09</v>
      </c>
    </row>
    <row r="318" spans="1:21" x14ac:dyDescent="0.2">
      <c r="A318" s="24" t="s">
        <v>642</v>
      </c>
      <c r="B318" s="25" t="s">
        <v>643</v>
      </c>
      <c r="C318" s="24" t="s">
        <v>68</v>
      </c>
      <c r="D318" s="24">
        <v>10000000</v>
      </c>
      <c r="E318" s="24">
        <v>0</v>
      </c>
      <c r="F318" s="24">
        <v>0</v>
      </c>
      <c r="G318" s="24">
        <v>0</v>
      </c>
      <c r="H318" s="24">
        <v>0</v>
      </c>
      <c r="I318" s="24">
        <v>10000000</v>
      </c>
      <c r="J318" s="24">
        <v>0</v>
      </c>
      <c r="K318" s="24">
        <v>200000</v>
      </c>
      <c r="L318" s="24">
        <v>0</v>
      </c>
      <c r="M318" s="24">
        <v>200000</v>
      </c>
      <c r="N318" s="24">
        <v>0</v>
      </c>
      <c r="O318" s="24">
        <v>0</v>
      </c>
      <c r="P318" s="24">
        <v>0</v>
      </c>
      <c r="Q318" s="24">
        <v>0</v>
      </c>
      <c r="R318" s="24">
        <v>9800000</v>
      </c>
      <c r="S318" s="24">
        <v>0</v>
      </c>
      <c r="T318" s="24">
        <v>200000</v>
      </c>
      <c r="U318" s="24">
        <v>2</v>
      </c>
    </row>
    <row r="319" spans="1:21" ht="15" x14ac:dyDescent="0.25">
      <c r="A319" s="29" t="s">
        <v>644</v>
      </c>
      <c r="B319" s="32" t="s">
        <v>645</v>
      </c>
      <c r="C319" s="29" t="s">
        <v>51</v>
      </c>
      <c r="D319" s="29">
        <v>10000000</v>
      </c>
      <c r="E319" s="29">
        <v>0</v>
      </c>
      <c r="F319" s="29">
        <v>0</v>
      </c>
      <c r="G319" s="29">
        <v>0</v>
      </c>
      <c r="H319" s="29">
        <v>0</v>
      </c>
      <c r="I319" s="29">
        <v>10000000</v>
      </c>
      <c r="J319" s="29">
        <v>0</v>
      </c>
      <c r="K319" s="29">
        <v>200000</v>
      </c>
      <c r="L319" s="29">
        <v>0</v>
      </c>
      <c r="M319" s="29">
        <v>200000</v>
      </c>
      <c r="N319" s="29">
        <v>0</v>
      </c>
      <c r="O319" s="29">
        <v>0</v>
      </c>
      <c r="P319" s="29">
        <v>0</v>
      </c>
      <c r="Q319" s="29">
        <v>0</v>
      </c>
      <c r="R319" s="29">
        <v>9800000</v>
      </c>
      <c r="S319" s="29">
        <v>0</v>
      </c>
      <c r="T319" s="29">
        <v>200000</v>
      </c>
      <c r="U319" s="29">
        <v>2</v>
      </c>
    </row>
    <row r="320" spans="1:21" ht="15" x14ac:dyDescent="0.25">
      <c r="A320" s="29" t="s">
        <v>646</v>
      </c>
      <c r="B320" s="32" t="s">
        <v>647</v>
      </c>
      <c r="C320" s="29" t="s">
        <v>51</v>
      </c>
      <c r="D320" s="29">
        <v>10000000</v>
      </c>
      <c r="E320" s="29">
        <v>0</v>
      </c>
      <c r="F320" s="29">
        <v>0</v>
      </c>
      <c r="G320" s="29">
        <v>49158894</v>
      </c>
      <c r="H320" s="29">
        <v>0</v>
      </c>
      <c r="I320" s="29">
        <v>59158894</v>
      </c>
      <c r="J320" s="29">
        <v>0</v>
      </c>
      <c r="K320" s="29">
        <v>54500000</v>
      </c>
      <c r="L320" s="29">
        <v>0</v>
      </c>
      <c r="M320" s="29">
        <v>53985342</v>
      </c>
      <c r="N320" s="29">
        <v>53985342</v>
      </c>
      <c r="O320" s="29">
        <v>0</v>
      </c>
      <c r="P320" s="29">
        <v>0</v>
      </c>
      <c r="Q320" s="29">
        <v>53985342</v>
      </c>
      <c r="R320" s="29">
        <v>4658894</v>
      </c>
      <c r="S320" s="29">
        <v>514658</v>
      </c>
      <c r="T320" s="29">
        <v>0</v>
      </c>
      <c r="U320" s="29">
        <v>92.12</v>
      </c>
    </row>
    <row r="321" spans="1:21" x14ac:dyDescent="0.2">
      <c r="A321" s="21" t="s">
        <v>648</v>
      </c>
      <c r="B321" s="22" t="s">
        <v>649</v>
      </c>
      <c r="C321" s="21" t="s">
        <v>36</v>
      </c>
      <c r="D321" s="21">
        <v>63557274300</v>
      </c>
      <c r="E321" s="21">
        <v>8288180200.3299999</v>
      </c>
      <c r="F321" s="21">
        <v>0</v>
      </c>
      <c r="G321" s="21">
        <v>0</v>
      </c>
      <c r="H321" s="21">
        <v>0</v>
      </c>
      <c r="I321" s="21">
        <v>71845454500.330002</v>
      </c>
      <c r="J321" s="21">
        <v>4960764796.7200003</v>
      </c>
      <c r="K321" s="21">
        <v>33292384821.57</v>
      </c>
      <c r="L321" s="21">
        <v>4419417204.7200003</v>
      </c>
      <c r="M321" s="21">
        <v>32581479134.57</v>
      </c>
      <c r="N321" s="21">
        <v>32581479134.57</v>
      </c>
      <c r="O321" s="21">
        <v>0</v>
      </c>
      <c r="P321" s="21">
        <v>4476210243.3999996</v>
      </c>
      <c r="Q321" s="21">
        <v>32581479134.57</v>
      </c>
      <c r="R321" s="21">
        <v>38553069678.760002</v>
      </c>
      <c r="S321" s="21">
        <v>710905687</v>
      </c>
      <c r="T321" s="21">
        <v>0</v>
      </c>
      <c r="U321" s="21">
        <v>46.34</v>
      </c>
    </row>
    <row r="322" spans="1:21" x14ac:dyDescent="0.2">
      <c r="A322" s="21" t="s">
        <v>650</v>
      </c>
      <c r="B322" s="22" t="s">
        <v>651</v>
      </c>
      <c r="C322" s="21" t="s">
        <v>68</v>
      </c>
      <c r="D322" s="21">
        <v>63557274300</v>
      </c>
      <c r="E322" s="21">
        <v>8288180200.3299999</v>
      </c>
      <c r="F322" s="21">
        <v>0</v>
      </c>
      <c r="G322" s="21">
        <v>0</v>
      </c>
      <c r="H322" s="21">
        <v>0</v>
      </c>
      <c r="I322" s="21">
        <v>71845454500.330002</v>
      </c>
      <c r="J322" s="21">
        <v>4960764796.7200003</v>
      </c>
      <c r="K322" s="21">
        <v>33292384821.57</v>
      </c>
      <c r="L322" s="21">
        <v>4419417204.7200003</v>
      </c>
      <c r="M322" s="21">
        <v>32581479134.57</v>
      </c>
      <c r="N322" s="21">
        <v>32581479134.57</v>
      </c>
      <c r="O322" s="21">
        <v>0</v>
      </c>
      <c r="P322" s="21">
        <v>4476210243.3999996</v>
      </c>
      <c r="Q322" s="21">
        <v>32581479134.57</v>
      </c>
      <c r="R322" s="21">
        <v>38553069678.760002</v>
      </c>
      <c r="S322" s="21">
        <v>710905687</v>
      </c>
      <c r="T322" s="21">
        <v>0</v>
      </c>
      <c r="U322" s="21">
        <v>46.34</v>
      </c>
    </row>
    <row r="323" spans="1:21" x14ac:dyDescent="0.2">
      <c r="A323" s="21" t="s">
        <v>652</v>
      </c>
      <c r="B323" s="22" t="s">
        <v>653</v>
      </c>
      <c r="C323" s="21" t="s">
        <v>36</v>
      </c>
      <c r="D323" s="21">
        <v>18439962739</v>
      </c>
      <c r="E323" s="21">
        <v>0</v>
      </c>
      <c r="F323" s="21">
        <v>0</v>
      </c>
      <c r="G323" s="21">
        <v>0</v>
      </c>
      <c r="H323" s="21">
        <v>0</v>
      </c>
      <c r="I323" s="21">
        <v>18439962739</v>
      </c>
      <c r="J323" s="21">
        <v>641025640</v>
      </c>
      <c r="K323" s="21">
        <v>3963404524.7800002</v>
      </c>
      <c r="L323" s="21">
        <v>641025640</v>
      </c>
      <c r="M323" s="21">
        <v>3963404524.7800002</v>
      </c>
      <c r="N323" s="21">
        <v>3963404524.7800002</v>
      </c>
      <c r="O323" s="21">
        <v>0</v>
      </c>
      <c r="P323" s="21">
        <v>641025640</v>
      </c>
      <c r="Q323" s="21">
        <v>3963404524.7800002</v>
      </c>
      <c r="R323" s="21">
        <v>14476558214.219999</v>
      </c>
      <c r="S323" s="21">
        <v>0</v>
      </c>
      <c r="T323" s="21">
        <v>0</v>
      </c>
      <c r="U323" s="21">
        <v>21.49</v>
      </c>
    </row>
    <row r="324" spans="1:21" x14ac:dyDescent="0.2">
      <c r="A324" s="24" t="s">
        <v>654</v>
      </c>
      <c r="B324" s="25" t="s">
        <v>655</v>
      </c>
      <c r="C324" s="24" t="s">
        <v>36</v>
      </c>
      <c r="D324" s="24">
        <v>18439962739</v>
      </c>
      <c r="E324" s="24">
        <v>0</v>
      </c>
      <c r="F324" s="24">
        <v>0</v>
      </c>
      <c r="G324" s="24">
        <v>0</v>
      </c>
      <c r="H324" s="24">
        <v>0</v>
      </c>
      <c r="I324" s="24">
        <v>18439962739</v>
      </c>
      <c r="J324" s="24">
        <v>641025640</v>
      </c>
      <c r="K324" s="24">
        <v>3963404524.7800002</v>
      </c>
      <c r="L324" s="24">
        <v>641025640</v>
      </c>
      <c r="M324" s="24">
        <v>3963404524.7800002</v>
      </c>
      <c r="N324" s="24">
        <v>3963404524.7800002</v>
      </c>
      <c r="O324" s="24">
        <v>0</v>
      </c>
      <c r="P324" s="24">
        <v>641025640</v>
      </c>
      <c r="Q324" s="24">
        <v>3963404524.7800002</v>
      </c>
      <c r="R324" s="24">
        <v>14476558214.219999</v>
      </c>
      <c r="S324" s="24">
        <v>0</v>
      </c>
      <c r="T324" s="24">
        <v>0</v>
      </c>
      <c r="U324" s="24">
        <v>21.49</v>
      </c>
    </row>
    <row r="325" spans="1:21" x14ac:dyDescent="0.2">
      <c r="A325" s="24" t="s">
        <v>656</v>
      </c>
      <c r="B325" s="25" t="s">
        <v>657</v>
      </c>
      <c r="C325" s="24" t="s">
        <v>36</v>
      </c>
      <c r="D325" s="24">
        <v>18439962739</v>
      </c>
      <c r="E325" s="24">
        <v>0</v>
      </c>
      <c r="F325" s="24">
        <v>0</v>
      </c>
      <c r="G325" s="24">
        <v>0</v>
      </c>
      <c r="H325" s="24">
        <v>0</v>
      </c>
      <c r="I325" s="24">
        <v>18439962739</v>
      </c>
      <c r="J325" s="24">
        <v>641025640</v>
      </c>
      <c r="K325" s="24">
        <v>3963404524.7800002</v>
      </c>
      <c r="L325" s="24">
        <v>641025640</v>
      </c>
      <c r="M325" s="24">
        <v>3963404524.7800002</v>
      </c>
      <c r="N325" s="24">
        <v>3963404524.7800002</v>
      </c>
      <c r="O325" s="24">
        <v>0</v>
      </c>
      <c r="P325" s="24">
        <v>641025640</v>
      </c>
      <c r="Q325" s="24">
        <v>3963404524.7800002</v>
      </c>
      <c r="R325" s="24">
        <v>14476558214.219999</v>
      </c>
      <c r="S325" s="24">
        <v>0</v>
      </c>
      <c r="T325" s="24">
        <v>0</v>
      </c>
      <c r="U325" s="24">
        <v>21.49</v>
      </c>
    </row>
    <row r="326" spans="1:21" x14ac:dyDescent="0.2">
      <c r="A326" s="24" t="s">
        <v>658</v>
      </c>
      <c r="B326" s="25" t="s">
        <v>659</v>
      </c>
      <c r="C326" s="24" t="s">
        <v>36</v>
      </c>
      <c r="D326" s="24">
        <v>18439962739</v>
      </c>
      <c r="E326" s="24">
        <v>0</v>
      </c>
      <c r="F326" s="24">
        <v>0</v>
      </c>
      <c r="G326" s="24">
        <v>0</v>
      </c>
      <c r="H326" s="24">
        <v>0</v>
      </c>
      <c r="I326" s="24">
        <v>18439962739</v>
      </c>
      <c r="J326" s="24">
        <v>641025640</v>
      </c>
      <c r="K326" s="24">
        <v>3963404524.7800002</v>
      </c>
      <c r="L326" s="24">
        <v>641025640</v>
      </c>
      <c r="M326" s="24">
        <v>3963404524.7800002</v>
      </c>
      <c r="N326" s="24">
        <v>3963404524.7800002</v>
      </c>
      <c r="O326" s="24">
        <v>0</v>
      </c>
      <c r="P326" s="24">
        <v>641025640</v>
      </c>
      <c r="Q326" s="24">
        <v>3963404524.7800002</v>
      </c>
      <c r="R326" s="24">
        <v>14476558214.219999</v>
      </c>
      <c r="S326" s="24">
        <v>0</v>
      </c>
      <c r="T326" s="24">
        <v>0</v>
      </c>
      <c r="U326" s="24">
        <v>21.49</v>
      </c>
    </row>
    <row r="327" spans="1:21" ht="15" x14ac:dyDescent="0.25">
      <c r="A327" s="29" t="s">
        <v>660</v>
      </c>
      <c r="B327" s="32" t="s">
        <v>659</v>
      </c>
      <c r="C327" s="29" t="s">
        <v>51</v>
      </c>
      <c r="D327" s="29">
        <v>18439962739</v>
      </c>
      <c r="E327" s="29">
        <v>0</v>
      </c>
      <c r="F327" s="29">
        <v>0</v>
      </c>
      <c r="G327" s="29">
        <v>0</v>
      </c>
      <c r="H327" s="29">
        <v>0</v>
      </c>
      <c r="I327" s="29">
        <v>18439962739</v>
      </c>
      <c r="J327" s="29">
        <v>641025640</v>
      </c>
      <c r="K327" s="29">
        <v>3963404524.7800002</v>
      </c>
      <c r="L327" s="29">
        <v>641025640</v>
      </c>
      <c r="M327" s="29">
        <v>3963404524.7800002</v>
      </c>
      <c r="N327" s="29">
        <v>3963404524.7800002</v>
      </c>
      <c r="O327" s="29">
        <v>0</v>
      </c>
      <c r="P327" s="29">
        <v>641025640</v>
      </c>
      <c r="Q327" s="29">
        <v>3963404524.7800002</v>
      </c>
      <c r="R327" s="29">
        <v>14476558214.219999</v>
      </c>
      <c r="S327" s="29">
        <v>0</v>
      </c>
      <c r="T327" s="29">
        <v>0</v>
      </c>
      <c r="U327" s="29">
        <v>21.49</v>
      </c>
    </row>
    <row r="328" spans="1:21" x14ac:dyDescent="0.2">
      <c r="A328" s="24" t="s">
        <v>661</v>
      </c>
      <c r="B328" s="25" t="s">
        <v>662</v>
      </c>
      <c r="C328" s="24" t="s">
        <v>36</v>
      </c>
      <c r="D328" s="24">
        <v>35635291205</v>
      </c>
      <c r="E328" s="24">
        <v>0</v>
      </c>
      <c r="F328" s="24">
        <v>0</v>
      </c>
      <c r="G328" s="24">
        <v>0</v>
      </c>
      <c r="H328" s="24">
        <v>0</v>
      </c>
      <c r="I328" s="24">
        <v>35635291205</v>
      </c>
      <c r="J328" s="24">
        <v>3591198089.4400001</v>
      </c>
      <c r="K328" s="24">
        <v>22983679699.84</v>
      </c>
      <c r="L328" s="24">
        <v>3591198089.4400001</v>
      </c>
      <c r="M328" s="24">
        <v>22983679699.84</v>
      </c>
      <c r="N328" s="24">
        <v>22983679699.84</v>
      </c>
      <c r="O328" s="24">
        <v>0</v>
      </c>
      <c r="P328" s="24">
        <v>3591198089.4400001</v>
      </c>
      <c r="Q328" s="24">
        <v>22983679699.84</v>
      </c>
      <c r="R328" s="24">
        <v>12651611505.16</v>
      </c>
      <c r="S328" s="24">
        <v>0</v>
      </c>
      <c r="T328" s="24">
        <v>0</v>
      </c>
      <c r="U328" s="24">
        <v>64.5</v>
      </c>
    </row>
    <row r="329" spans="1:21" x14ac:dyDescent="0.2">
      <c r="A329" s="24" t="s">
        <v>663</v>
      </c>
      <c r="B329" s="25" t="s">
        <v>664</v>
      </c>
      <c r="C329" s="24" t="s">
        <v>36</v>
      </c>
      <c r="D329" s="24">
        <v>35635291205</v>
      </c>
      <c r="E329" s="24">
        <v>0</v>
      </c>
      <c r="F329" s="24">
        <v>0</v>
      </c>
      <c r="G329" s="24">
        <v>0</v>
      </c>
      <c r="H329" s="24">
        <v>0</v>
      </c>
      <c r="I329" s="24">
        <v>35635291205</v>
      </c>
      <c r="J329" s="24">
        <v>3591198089.4400001</v>
      </c>
      <c r="K329" s="24">
        <v>22983679699.84</v>
      </c>
      <c r="L329" s="24">
        <v>3591198089.4400001</v>
      </c>
      <c r="M329" s="24">
        <v>22983679699.84</v>
      </c>
      <c r="N329" s="24">
        <v>22983679699.84</v>
      </c>
      <c r="O329" s="24">
        <v>0</v>
      </c>
      <c r="P329" s="24">
        <v>3591198089.4400001</v>
      </c>
      <c r="Q329" s="24">
        <v>22983679699.84</v>
      </c>
      <c r="R329" s="24">
        <v>12651611505.16</v>
      </c>
      <c r="S329" s="24">
        <v>0</v>
      </c>
      <c r="T329" s="24">
        <v>0</v>
      </c>
      <c r="U329" s="24">
        <v>64.5</v>
      </c>
    </row>
    <row r="330" spans="1:21" x14ac:dyDescent="0.2">
      <c r="A330" s="24" t="s">
        <v>665</v>
      </c>
      <c r="B330" s="25" t="s">
        <v>657</v>
      </c>
      <c r="C330" s="24" t="s">
        <v>36</v>
      </c>
      <c r="D330" s="24">
        <v>35635291205</v>
      </c>
      <c r="E330" s="24">
        <v>0</v>
      </c>
      <c r="F330" s="24">
        <v>0</v>
      </c>
      <c r="G330" s="24">
        <v>0</v>
      </c>
      <c r="H330" s="24">
        <v>0</v>
      </c>
      <c r="I330" s="24">
        <v>35635291205</v>
      </c>
      <c r="J330" s="24">
        <v>3591198089.4400001</v>
      </c>
      <c r="K330" s="24">
        <v>22983679699.84</v>
      </c>
      <c r="L330" s="24">
        <v>3591198089.4400001</v>
      </c>
      <c r="M330" s="24">
        <v>22983679699.84</v>
      </c>
      <c r="N330" s="24">
        <v>22983679699.84</v>
      </c>
      <c r="O330" s="24">
        <v>0</v>
      </c>
      <c r="P330" s="24">
        <v>3591198089.4400001</v>
      </c>
      <c r="Q330" s="24">
        <v>22983679699.84</v>
      </c>
      <c r="R330" s="24">
        <v>12651611505.16</v>
      </c>
      <c r="S330" s="24">
        <v>0</v>
      </c>
      <c r="T330" s="24">
        <v>0</v>
      </c>
      <c r="U330" s="24">
        <v>64.5</v>
      </c>
    </row>
    <row r="331" spans="1:21" x14ac:dyDescent="0.2">
      <c r="A331" s="24" t="s">
        <v>666</v>
      </c>
      <c r="B331" s="25" t="s">
        <v>659</v>
      </c>
      <c r="C331" s="24" t="s">
        <v>68</v>
      </c>
      <c r="D331" s="24">
        <v>35635291205</v>
      </c>
      <c r="E331" s="24">
        <v>0</v>
      </c>
      <c r="F331" s="24">
        <v>0</v>
      </c>
      <c r="G331" s="24">
        <v>0</v>
      </c>
      <c r="H331" s="24">
        <v>0</v>
      </c>
      <c r="I331" s="24">
        <v>35635291205</v>
      </c>
      <c r="J331" s="24">
        <v>3591198089.4400001</v>
      </c>
      <c r="K331" s="24">
        <v>22983679699.84</v>
      </c>
      <c r="L331" s="24">
        <v>3591198089.4400001</v>
      </c>
      <c r="M331" s="24">
        <v>22983679699.84</v>
      </c>
      <c r="N331" s="24">
        <v>22983679699.84</v>
      </c>
      <c r="O331" s="24">
        <v>0</v>
      </c>
      <c r="P331" s="24">
        <v>3591198089.4400001</v>
      </c>
      <c r="Q331" s="24">
        <v>22983679699.84</v>
      </c>
      <c r="R331" s="24">
        <v>12651611505.16</v>
      </c>
      <c r="S331" s="24">
        <v>0</v>
      </c>
      <c r="T331" s="24">
        <v>0</v>
      </c>
      <c r="U331" s="24">
        <v>64.5</v>
      </c>
    </row>
    <row r="332" spans="1:21" ht="15" x14ac:dyDescent="0.25">
      <c r="A332" s="29" t="s">
        <v>667</v>
      </c>
      <c r="B332" s="32" t="s">
        <v>668</v>
      </c>
      <c r="C332" s="29" t="s">
        <v>51</v>
      </c>
      <c r="D332" s="29">
        <v>35635291205</v>
      </c>
      <c r="E332" s="29">
        <v>0</v>
      </c>
      <c r="F332" s="29">
        <v>0</v>
      </c>
      <c r="G332" s="29">
        <v>0</v>
      </c>
      <c r="H332" s="29">
        <v>0</v>
      </c>
      <c r="I332" s="29">
        <v>35635291205</v>
      </c>
      <c r="J332" s="29">
        <v>3591198089.4400001</v>
      </c>
      <c r="K332" s="29">
        <v>22983679699.84</v>
      </c>
      <c r="L332" s="29">
        <v>3591198089.4400001</v>
      </c>
      <c r="M332" s="29">
        <v>22983679699.84</v>
      </c>
      <c r="N332" s="29">
        <v>22983679699.84</v>
      </c>
      <c r="O332" s="29">
        <v>0</v>
      </c>
      <c r="P332" s="29">
        <v>3591198089.4400001</v>
      </c>
      <c r="Q332" s="29">
        <v>22983679699.84</v>
      </c>
      <c r="R332" s="29">
        <v>12651611505.16</v>
      </c>
      <c r="S332" s="29">
        <v>0</v>
      </c>
      <c r="T332" s="29">
        <v>0</v>
      </c>
      <c r="U332" s="29">
        <v>64.5</v>
      </c>
    </row>
    <row r="333" spans="1:21" x14ac:dyDescent="0.2">
      <c r="A333" s="24" t="s">
        <v>669</v>
      </c>
      <c r="B333" s="25" t="s">
        <v>670</v>
      </c>
      <c r="C333" s="24" t="s">
        <v>36</v>
      </c>
      <c r="D333" s="24">
        <v>3500000000</v>
      </c>
      <c r="E333" s="24">
        <v>6557248627.9300003</v>
      </c>
      <c r="F333" s="24">
        <v>0</v>
      </c>
      <c r="G333" s="24">
        <v>0</v>
      </c>
      <c r="H333" s="24">
        <v>0</v>
      </c>
      <c r="I333" s="24">
        <v>10057248627.93</v>
      </c>
      <c r="J333" s="24">
        <v>582923610</v>
      </c>
      <c r="K333" s="24">
        <v>4470953682.2600002</v>
      </c>
      <c r="L333" s="24">
        <v>41576018</v>
      </c>
      <c r="M333" s="24">
        <v>3760047995.2600002</v>
      </c>
      <c r="N333" s="24">
        <v>3760047995.2600002</v>
      </c>
      <c r="O333" s="24">
        <v>0</v>
      </c>
      <c r="P333" s="24">
        <v>41576018</v>
      </c>
      <c r="Q333" s="24">
        <v>3760047995.2600002</v>
      </c>
      <c r="R333" s="24">
        <v>5586294945.6700001</v>
      </c>
      <c r="S333" s="24">
        <v>710905687</v>
      </c>
      <c r="T333" s="24">
        <v>0</v>
      </c>
      <c r="U333" s="24">
        <v>44.46</v>
      </c>
    </row>
    <row r="334" spans="1:21" x14ac:dyDescent="0.2">
      <c r="A334" s="24" t="s">
        <v>671</v>
      </c>
      <c r="B334" s="25" t="s">
        <v>670</v>
      </c>
      <c r="C334" s="24" t="s">
        <v>68</v>
      </c>
      <c r="D334" s="24">
        <v>3500000000</v>
      </c>
      <c r="E334" s="24">
        <v>6557248627.9300003</v>
      </c>
      <c r="F334" s="24">
        <v>0</v>
      </c>
      <c r="G334" s="24">
        <v>0</v>
      </c>
      <c r="H334" s="24">
        <v>0</v>
      </c>
      <c r="I334" s="24">
        <v>10057248627.93</v>
      </c>
      <c r="J334" s="24">
        <v>582923610</v>
      </c>
      <c r="K334" s="24">
        <v>4470953682.2600002</v>
      </c>
      <c r="L334" s="24">
        <v>41576018</v>
      </c>
      <c r="M334" s="24">
        <v>3760047995.2600002</v>
      </c>
      <c r="N334" s="24">
        <v>3760047995.2600002</v>
      </c>
      <c r="O334" s="24">
        <v>0</v>
      </c>
      <c r="P334" s="24">
        <v>41576018</v>
      </c>
      <c r="Q334" s="24">
        <v>3760047995.2600002</v>
      </c>
      <c r="R334" s="24">
        <v>5586294945.6700001</v>
      </c>
      <c r="S334" s="24">
        <v>710905687</v>
      </c>
      <c r="T334" s="24">
        <v>0</v>
      </c>
      <c r="U334" s="24">
        <v>44.46</v>
      </c>
    </row>
    <row r="335" spans="1:21" ht="15" x14ac:dyDescent="0.25">
      <c r="A335" s="29" t="s">
        <v>672</v>
      </c>
      <c r="B335" s="32" t="s">
        <v>673</v>
      </c>
      <c r="C335" s="29" t="s">
        <v>51</v>
      </c>
      <c r="D335" s="29">
        <v>3500000000</v>
      </c>
      <c r="E335" s="29">
        <v>0</v>
      </c>
      <c r="F335" s="29">
        <v>0</v>
      </c>
      <c r="G335" s="29">
        <v>0</v>
      </c>
      <c r="H335" s="29">
        <v>0</v>
      </c>
      <c r="I335" s="29">
        <v>3500000000</v>
      </c>
      <c r="J335" s="29">
        <v>0</v>
      </c>
      <c r="K335" s="29">
        <v>1772524392.26</v>
      </c>
      <c r="L335" s="29">
        <v>0</v>
      </c>
      <c r="M335" s="29">
        <v>1612897092.26</v>
      </c>
      <c r="N335" s="29">
        <v>1612897092.26</v>
      </c>
      <c r="O335" s="29">
        <v>0</v>
      </c>
      <c r="P335" s="29">
        <v>0</v>
      </c>
      <c r="Q335" s="29">
        <v>1612897092.26</v>
      </c>
      <c r="R335" s="29">
        <v>1727475607.74</v>
      </c>
      <c r="S335" s="29">
        <v>159627300</v>
      </c>
      <c r="T335" s="29">
        <v>0</v>
      </c>
      <c r="U335" s="29">
        <v>50.64</v>
      </c>
    </row>
    <row r="336" spans="1:21" ht="15" x14ac:dyDescent="0.25">
      <c r="A336" s="29" t="s">
        <v>674</v>
      </c>
      <c r="B336" s="32" t="s">
        <v>675</v>
      </c>
      <c r="C336" s="29" t="s">
        <v>676</v>
      </c>
      <c r="D336" s="29">
        <v>0</v>
      </c>
      <c r="E336" s="29">
        <v>6000000000</v>
      </c>
      <c r="F336" s="29">
        <v>0</v>
      </c>
      <c r="G336" s="29">
        <v>0</v>
      </c>
      <c r="H336" s="29">
        <v>0</v>
      </c>
      <c r="I336" s="29">
        <v>6000000000</v>
      </c>
      <c r="J336" s="29">
        <v>35605777.07</v>
      </c>
      <c r="K336" s="29">
        <v>2141180662.0699999</v>
      </c>
      <c r="L336" s="29">
        <v>0</v>
      </c>
      <c r="M336" s="29">
        <v>2105574885</v>
      </c>
      <c r="N336" s="29">
        <v>2105574885</v>
      </c>
      <c r="O336" s="29">
        <v>0</v>
      </c>
      <c r="P336" s="29">
        <v>0</v>
      </c>
      <c r="Q336" s="29">
        <v>2105574885</v>
      </c>
      <c r="R336" s="29">
        <v>3858819337.9299998</v>
      </c>
      <c r="S336" s="29">
        <v>35605777.07</v>
      </c>
      <c r="T336" s="29">
        <v>0</v>
      </c>
      <c r="U336" s="29">
        <v>35.69</v>
      </c>
    </row>
    <row r="337" spans="1:21" ht="15" x14ac:dyDescent="0.25">
      <c r="A337" s="29" t="s">
        <v>677</v>
      </c>
      <c r="B337" s="32" t="s">
        <v>678</v>
      </c>
      <c r="C337" s="29" t="s">
        <v>679</v>
      </c>
      <c r="D337" s="29">
        <v>0</v>
      </c>
      <c r="E337" s="29">
        <v>557248627.92999995</v>
      </c>
      <c r="F337" s="29">
        <v>0</v>
      </c>
      <c r="G337" s="29">
        <v>0</v>
      </c>
      <c r="H337" s="29">
        <v>0</v>
      </c>
      <c r="I337" s="29">
        <v>557248627.92999995</v>
      </c>
      <c r="J337" s="29">
        <v>547317832.92999995</v>
      </c>
      <c r="K337" s="29">
        <v>557248627.92999995</v>
      </c>
      <c r="L337" s="29">
        <v>41576018</v>
      </c>
      <c r="M337" s="29">
        <v>41576018</v>
      </c>
      <c r="N337" s="29">
        <v>41576018</v>
      </c>
      <c r="O337" s="29">
        <v>0</v>
      </c>
      <c r="P337" s="29">
        <v>41576018</v>
      </c>
      <c r="Q337" s="29">
        <v>41576018</v>
      </c>
      <c r="R337" s="29">
        <v>0</v>
      </c>
      <c r="S337" s="29">
        <v>515672609.93000001</v>
      </c>
      <c r="T337" s="29">
        <v>0</v>
      </c>
      <c r="U337" s="29">
        <v>100</v>
      </c>
    </row>
    <row r="338" spans="1:21" x14ac:dyDescent="0.2">
      <c r="A338" s="24" t="s">
        <v>680</v>
      </c>
      <c r="B338" s="25" t="s">
        <v>681</v>
      </c>
      <c r="C338" s="24" t="s">
        <v>36</v>
      </c>
      <c r="D338" s="24">
        <v>5982020356</v>
      </c>
      <c r="E338" s="24">
        <v>1730931572.4000001</v>
      </c>
      <c r="F338" s="24">
        <v>0</v>
      </c>
      <c r="G338" s="24">
        <v>0</v>
      </c>
      <c r="H338" s="24">
        <v>0</v>
      </c>
      <c r="I338" s="24">
        <v>7712951928.3999996</v>
      </c>
      <c r="J338" s="24">
        <v>145617457.28</v>
      </c>
      <c r="K338" s="24">
        <v>1874346914.6900001</v>
      </c>
      <c r="L338" s="24">
        <v>145617457.28</v>
      </c>
      <c r="M338" s="24">
        <v>1874346914.6900001</v>
      </c>
      <c r="N338" s="24">
        <v>1874346914.6900001</v>
      </c>
      <c r="O338" s="24">
        <v>0</v>
      </c>
      <c r="P338" s="24">
        <v>202410495.96000001</v>
      </c>
      <c r="Q338" s="24">
        <v>1874346914.6900001</v>
      </c>
      <c r="R338" s="24">
        <v>5838605013.71</v>
      </c>
      <c r="S338" s="24">
        <v>0</v>
      </c>
      <c r="T338" s="24">
        <v>0</v>
      </c>
      <c r="U338" s="24">
        <v>24.3</v>
      </c>
    </row>
    <row r="339" spans="1:21" x14ac:dyDescent="0.2">
      <c r="A339" s="24" t="s">
        <v>682</v>
      </c>
      <c r="B339" s="25" t="s">
        <v>683</v>
      </c>
      <c r="C339" s="24" t="s">
        <v>68</v>
      </c>
      <c r="D339" s="24">
        <v>5982020356</v>
      </c>
      <c r="E339" s="24">
        <v>1730931572.4000001</v>
      </c>
      <c r="F339" s="24">
        <v>0</v>
      </c>
      <c r="G339" s="24">
        <v>0</v>
      </c>
      <c r="H339" s="24">
        <v>0</v>
      </c>
      <c r="I339" s="24">
        <v>7712951928.3999996</v>
      </c>
      <c r="J339" s="24">
        <v>145617457.28</v>
      </c>
      <c r="K339" s="24">
        <v>1874346914.6900001</v>
      </c>
      <c r="L339" s="24">
        <v>145617457.28</v>
      </c>
      <c r="M339" s="24">
        <v>1874346914.6900001</v>
      </c>
      <c r="N339" s="24">
        <v>1874346914.6900001</v>
      </c>
      <c r="O339" s="24">
        <v>0</v>
      </c>
      <c r="P339" s="24">
        <v>202410495.96000001</v>
      </c>
      <c r="Q339" s="24">
        <v>1874346914.6900001</v>
      </c>
      <c r="R339" s="24">
        <v>5838605013.71</v>
      </c>
      <c r="S339" s="24">
        <v>0</v>
      </c>
      <c r="T339" s="24">
        <v>0</v>
      </c>
      <c r="U339" s="24">
        <v>24.3</v>
      </c>
    </row>
    <row r="340" spans="1:21" ht="15" x14ac:dyDescent="0.25">
      <c r="A340" s="29" t="s">
        <v>684</v>
      </c>
      <c r="B340" s="32" t="s">
        <v>634</v>
      </c>
      <c r="C340" s="29" t="s">
        <v>51</v>
      </c>
      <c r="D340" s="29">
        <v>1102500000</v>
      </c>
      <c r="E340" s="29">
        <v>0</v>
      </c>
      <c r="F340" s="29">
        <v>0</v>
      </c>
      <c r="G340" s="29">
        <v>0</v>
      </c>
      <c r="H340" s="29">
        <v>0</v>
      </c>
      <c r="I340" s="29">
        <v>1102500000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1102500000</v>
      </c>
      <c r="S340" s="29">
        <v>0</v>
      </c>
      <c r="T340" s="29">
        <v>0</v>
      </c>
      <c r="U340" s="29">
        <v>0</v>
      </c>
    </row>
    <row r="341" spans="1:21" ht="15" x14ac:dyDescent="0.25">
      <c r="A341" s="29" t="s">
        <v>685</v>
      </c>
      <c r="B341" s="32" t="s">
        <v>686</v>
      </c>
      <c r="C341" s="29" t="s">
        <v>626</v>
      </c>
      <c r="D341" s="29">
        <v>1396375348</v>
      </c>
      <c r="E341" s="29">
        <v>0</v>
      </c>
      <c r="F341" s="29">
        <v>0</v>
      </c>
      <c r="G341" s="29">
        <v>0</v>
      </c>
      <c r="H341" s="29">
        <v>0</v>
      </c>
      <c r="I341" s="29">
        <v>1396375348</v>
      </c>
      <c r="J341" s="29">
        <v>0</v>
      </c>
      <c r="K341" s="29">
        <v>401214205.80000001</v>
      </c>
      <c r="L341" s="29">
        <v>0</v>
      </c>
      <c r="M341" s="29">
        <v>401214205.80000001</v>
      </c>
      <c r="N341" s="29">
        <v>401214205.80000001</v>
      </c>
      <c r="O341" s="29">
        <v>0</v>
      </c>
      <c r="P341" s="29">
        <v>0</v>
      </c>
      <c r="Q341" s="29">
        <v>401214205.80000001</v>
      </c>
      <c r="R341" s="29">
        <v>995161142.20000005</v>
      </c>
      <c r="S341" s="29">
        <v>0</v>
      </c>
      <c r="T341" s="29">
        <v>0</v>
      </c>
      <c r="U341" s="29">
        <v>28.73</v>
      </c>
    </row>
    <row r="342" spans="1:21" ht="15" x14ac:dyDescent="0.25">
      <c r="A342" s="29" t="s">
        <v>687</v>
      </c>
      <c r="B342" s="32" t="s">
        <v>688</v>
      </c>
      <c r="C342" s="29" t="s">
        <v>626</v>
      </c>
      <c r="D342" s="29">
        <v>1520000000</v>
      </c>
      <c r="E342" s="29">
        <v>0</v>
      </c>
      <c r="F342" s="29">
        <v>0</v>
      </c>
      <c r="G342" s="29">
        <v>0</v>
      </c>
      <c r="H342" s="29">
        <v>0</v>
      </c>
      <c r="I342" s="29">
        <v>1520000000</v>
      </c>
      <c r="J342" s="29">
        <v>0</v>
      </c>
      <c r="K342" s="29">
        <v>401562411.80000001</v>
      </c>
      <c r="L342" s="29">
        <v>0</v>
      </c>
      <c r="M342" s="29">
        <v>401562411.80000001</v>
      </c>
      <c r="N342" s="29">
        <v>401562411.80000001</v>
      </c>
      <c r="O342" s="29">
        <v>0</v>
      </c>
      <c r="P342" s="29">
        <v>0</v>
      </c>
      <c r="Q342" s="29">
        <v>401562411.80000001</v>
      </c>
      <c r="R342" s="29">
        <v>1118437588.2</v>
      </c>
      <c r="S342" s="29">
        <v>0</v>
      </c>
      <c r="T342" s="29">
        <v>0</v>
      </c>
      <c r="U342" s="29">
        <v>26.42</v>
      </c>
    </row>
    <row r="343" spans="1:21" ht="15" x14ac:dyDescent="0.25">
      <c r="A343" s="29" t="s">
        <v>689</v>
      </c>
      <c r="B343" s="32" t="s">
        <v>579</v>
      </c>
      <c r="C343" s="29" t="s">
        <v>51</v>
      </c>
      <c r="D343" s="29">
        <v>1963145008</v>
      </c>
      <c r="E343" s="29">
        <v>0</v>
      </c>
      <c r="F343" s="29">
        <v>0</v>
      </c>
      <c r="G343" s="29">
        <v>0</v>
      </c>
      <c r="H343" s="29">
        <v>0</v>
      </c>
      <c r="I343" s="29">
        <v>1963145008</v>
      </c>
      <c r="J343" s="29">
        <v>145617457.28</v>
      </c>
      <c r="K343" s="29">
        <v>1071570297.09</v>
      </c>
      <c r="L343" s="29">
        <v>145617457.28</v>
      </c>
      <c r="M343" s="29">
        <v>1071570297.09</v>
      </c>
      <c r="N343" s="29">
        <v>1071570297.09</v>
      </c>
      <c r="O343" s="29">
        <v>0</v>
      </c>
      <c r="P343" s="29">
        <v>202410495.96000001</v>
      </c>
      <c r="Q343" s="29">
        <v>1071570297.09</v>
      </c>
      <c r="R343" s="29">
        <v>891574710.90999997</v>
      </c>
      <c r="S343" s="29">
        <v>0</v>
      </c>
      <c r="T343" s="29">
        <v>0</v>
      </c>
      <c r="U343" s="29">
        <v>54.58</v>
      </c>
    </row>
    <row r="344" spans="1:21" ht="15" x14ac:dyDescent="0.25">
      <c r="A344" s="29" t="s">
        <v>690</v>
      </c>
      <c r="B344" s="32" t="s">
        <v>691</v>
      </c>
      <c r="C344" s="29" t="s">
        <v>626</v>
      </c>
      <c r="D344" s="29">
        <v>0</v>
      </c>
      <c r="E344" s="29">
        <v>498360609.39999998</v>
      </c>
      <c r="F344" s="29">
        <v>0</v>
      </c>
      <c r="G344" s="29">
        <v>0</v>
      </c>
      <c r="H344" s="29">
        <v>0</v>
      </c>
      <c r="I344" s="29">
        <v>498360609.39999998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498360609.39999998</v>
      </c>
      <c r="S344" s="29">
        <v>0</v>
      </c>
      <c r="T344" s="29">
        <v>0</v>
      </c>
      <c r="U344" s="29">
        <v>0</v>
      </c>
    </row>
    <row r="345" spans="1:21" ht="30" x14ac:dyDescent="0.25">
      <c r="A345" s="29" t="s">
        <v>692</v>
      </c>
      <c r="B345" s="32" t="s">
        <v>693</v>
      </c>
      <c r="C345" s="29" t="s">
        <v>626</v>
      </c>
      <c r="D345" s="29">
        <v>0</v>
      </c>
      <c r="E345" s="29">
        <v>508930661</v>
      </c>
      <c r="F345" s="29">
        <v>0</v>
      </c>
      <c r="G345" s="29">
        <v>0</v>
      </c>
      <c r="H345" s="29">
        <v>0</v>
      </c>
      <c r="I345" s="29">
        <v>508930661</v>
      </c>
      <c r="J345" s="29">
        <v>0</v>
      </c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29">
        <v>0</v>
      </c>
      <c r="R345" s="29">
        <v>508930661</v>
      </c>
      <c r="S345" s="29">
        <v>0</v>
      </c>
      <c r="T345" s="29">
        <v>0</v>
      </c>
      <c r="U345" s="29">
        <v>0</v>
      </c>
    </row>
    <row r="346" spans="1:21" ht="15" x14ac:dyDescent="0.25">
      <c r="A346" s="29" t="s">
        <v>694</v>
      </c>
      <c r="B346" s="32" t="s">
        <v>695</v>
      </c>
      <c r="C346" s="29" t="s">
        <v>580</v>
      </c>
      <c r="D346" s="29">
        <v>0</v>
      </c>
      <c r="E346" s="29">
        <v>723640302</v>
      </c>
      <c r="F346" s="29">
        <v>0</v>
      </c>
      <c r="G346" s="29">
        <v>0</v>
      </c>
      <c r="H346" s="29">
        <v>0</v>
      </c>
      <c r="I346" s="29">
        <v>723640302</v>
      </c>
      <c r="J346" s="29">
        <v>0</v>
      </c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723640302</v>
      </c>
      <c r="S346" s="29">
        <v>0</v>
      </c>
      <c r="T346" s="29">
        <v>0</v>
      </c>
      <c r="U346" s="29">
        <v>0</v>
      </c>
    </row>
    <row r="347" spans="1:21" x14ac:dyDescent="0.2">
      <c r="A347" s="27"/>
      <c r="B347" s="28"/>
      <c r="C347" s="28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">
      <c r="A348" s="33"/>
      <c r="B348" s="22" t="s">
        <v>696</v>
      </c>
      <c r="C348" s="34"/>
      <c r="D348" s="21">
        <v>960757353325</v>
      </c>
      <c r="E348" s="21">
        <v>445965079366.31</v>
      </c>
      <c r="F348" s="21">
        <v>0</v>
      </c>
      <c r="G348" s="21">
        <v>168248856159.48001</v>
      </c>
      <c r="H348" s="21">
        <v>163748856159.48001</v>
      </c>
      <c r="I348" s="21">
        <v>1411222432691.3101</v>
      </c>
      <c r="J348" s="21">
        <f>J459+J885+J1225+J1592+J1932+J2038+J2089+J2194+J2427+J2688+J2732+J2755+J2805+J2954+J3041+J3118</f>
        <v>54221117058.550003</v>
      </c>
      <c r="K348" s="21">
        <f>K459+K885+K1225+K1592+K1932+K2038+K2089+K2194+K2427+K2688+K2732+K2755+K2805+K2954+K3041+K3118</f>
        <v>1102804109852.0798</v>
      </c>
      <c r="L348" s="21">
        <f>L459+L885+L1225+L1592+L1932+L2038+L2089+L2194+L2427+L2688+L2732+L2755+L2805+L2954+L3041+L3118</f>
        <v>89592636018.710007</v>
      </c>
      <c r="M348" s="21">
        <v>937066914532.32996</v>
      </c>
      <c r="N348" s="21">
        <v>500473443640.76001</v>
      </c>
      <c r="O348" s="21">
        <v>1372217612.5699999</v>
      </c>
      <c r="P348" s="21">
        <v>86860590712.479996</v>
      </c>
      <c r="Q348" s="21">
        <v>499101226028.19</v>
      </c>
      <c r="R348" s="21">
        <v>308418322839.22998</v>
      </c>
      <c r="S348" s="21">
        <v>165737195319.75</v>
      </c>
      <c r="T348" s="21">
        <v>436593470891.57001</v>
      </c>
      <c r="U348" s="21">
        <v>66.401078442699571</v>
      </c>
    </row>
    <row r="349" spans="1:21" x14ac:dyDescent="0.2">
      <c r="A349" s="27"/>
      <c r="B349" s="28"/>
      <c r="C349" s="28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">
      <c r="A350" s="33"/>
      <c r="B350" s="22" t="s">
        <v>697</v>
      </c>
      <c r="C350" s="28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</row>
    <row r="351" spans="1:21" x14ac:dyDescent="0.2">
      <c r="A351" s="27"/>
      <c r="B351" s="25" t="s">
        <v>477</v>
      </c>
      <c r="C351" s="28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">
      <c r="A352" s="27"/>
      <c r="B352" s="25" t="s">
        <v>698</v>
      </c>
      <c r="C352" s="28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">
      <c r="A353" s="27"/>
      <c r="B353" s="25" t="s">
        <v>699</v>
      </c>
      <c r="C353" s="28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">
      <c r="A354" s="27"/>
      <c r="B354" s="25" t="s">
        <v>700</v>
      </c>
      <c r="C354" s="28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ht="25.5" x14ac:dyDescent="0.2">
      <c r="A355" s="27"/>
      <c r="B355" s="25" t="s">
        <v>701</v>
      </c>
      <c r="C355" s="28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">
      <c r="A356" s="27"/>
      <c r="B356" s="25" t="s">
        <v>702</v>
      </c>
      <c r="C356" s="28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">
      <c r="A357" s="27"/>
      <c r="B357" s="25" t="s">
        <v>703</v>
      </c>
      <c r="C357" s="28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">
      <c r="A358" s="27"/>
      <c r="B358" s="25" t="s">
        <v>704</v>
      </c>
      <c r="C358" s="28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ht="25.5" x14ac:dyDescent="0.2">
      <c r="A359" s="24" t="s">
        <v>705</v>
      </c>
      <c r="B359" s="25" t="s">
        <v>706</v>
      </c>
      <c r="C359" s="28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ht="15" x14ac:dyDescent="0.25">
      <c r="A360" s="29" t="s">
        <v>707</v>
      </c>
      <c r="B360" s="32" t="s">
        <v>708</v>
      </c>
      <c r="C360" s="29" t="s">
        <v>51</v>
      </c>
      <c r="D360" s="29">
        <v>100000000</v>
      </c>
      <c r="E360" s="29">
        <v>0</v>
      </c>
      <c r="F360" s="29">
        <v>0</v>
      </c>
      <c r="G360" s="29">
        <v>0</v>
      </c>
      <c r="H360" s="29">
        <v>100000000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1:21" x14ac:dyDescent="0.2">
      <c r="A361" s="27"/>
      <c r="B361" s="28"/>
      <c r="C361" s="28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">
      <c r="A362" s="27"/>
      <c r="B362" s="25" t="s">
        <v>479</v>
      </c>
      <c r="C362" s="28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">
      <c r="A363" s="27"/>
      <c r="B363" s="25" t="s">
        <v>481</v>
      </c>
      <c r="C363" s="28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ht="25.5" x14ac:dyDescent="0.2">
      <c r="A364" s="27"/>
      <c r="B364" s="25" t="s">
        <v>485</v>
      </c>
      <c r="C364" s="28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">
      <c r="A365" s="27"/>
      <c r="B365" s="25" t="s">
        <v>709</v>
      </c>
      <c r="C365" s="28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">
      <c r="A366" s="24" t="s">
        <v>705</v>
      </c>
      <c r="B366" s="25" t="s">
        <v>710</v>
      </c>
      <c r="C366" s="28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ht="15" x14ac:dyDescent="0.25">
      <c r="A367" s="29" t="s">
        <v>711</v>
      </c>
      <c r="B367" s="32" t="s">
        <v>712</v>
      </c>
      <c r="C367" s="29" t="s">
        <v>51</v>
      </c>
      <c r="D367" s="29">
        <v>0</v>
      </c>
      <c r="E367" s="29">
        <v>0</v>
      </c>
      <c r="F367" s="29">
        <v>0</v>
      </c>
      <c r="G367" s="29">
        <v>100000000</v>
      </c>
      <c r="H367" s="29">
        <v>0</v>
      </c>
      <c r="I367" s="29">
        <v>100000000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100000000</v>
      </c>
      <c r="S367" s="29">
        <v>0</v>
      </c>
      <c r="T367" s="29">
        <v>0</v>
      </c>
      <c r="U367" s="29">
        <v>0</v>
      </c>
    </row>
    <row r="368" spans="1:21" ht="25.5" x14ac:dyDescent="0.2">
      <c r="A368" s="24" t="s">
        <v>705</v>
      </c>
      <c r="B368" s="25" t="s">
        <v>713</v>
      </c>
      <c r="C368" s="28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ht="15" x14ac:dyDescent="0.25">
      <c r="A369" s="29" t="s">
        <v>714</v>
      </c>
      <c r="B369" s="32" t="s">
        <v>712</v>
      </c>
      <c r="C369" s="29" t="s">
        <v>51</v>
      </c>
      <c r="D369" s="29">
        <v>150000000</v>
      </c>
      <c r="E369" s="29">
        <v>0</v>
      </c>
      <c r="F369" s="29">
        <v>0</v>
      </c>
      <c r="G369" s="29">
        <v>0</v>
      </c>
      <c r="H369" s="29">
        <v>0</v>
      </c>
      <c r="I369" s="29">
        <v>150000000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150000000</v>
      </c>
      <c r="S369" s="29">
        <v>0</v>
      </c>
      <c r="T369" s="29">
        <v>0</v>
      </c>
      <c r="U369" s="29">
        <v>0</v>
      </c>
    </row>
    <row r="370" spans="1:21" x14ac:dyDescent="0.2">
      <c r="A370" s="24" t="s">
        <v>705</v>
      </c>
      <c r="B370" s="25" t="s">
        <v>715</v>
      </c>
      <c r="C370" s="28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ht="15" x14ac:dyDescent="0.25">
      <c r="A371" s="29" t="s">
        <v>716</v>
      </c>
      <c r="B371" s="32" t="s">
        <v>712</v>
      </c>
      <c r="C371" s="29" t="s">
        <v>51</v>
      </c>
      <c r="D371" s="29">
        <v>100000000</v>
      </c>
      <c r="E371" s="29">
        <v>0</v>
      </c>
      <c r="F371" s="29">
        <v>0</v>
      </c>
      <c r="G371" s="29">
        <v>50000000</v>
      </c>
      <c r="H371" s="29">
        <v>0</v>
      </c>
      <c r="I371" s="29">
        <v>150000000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150000000</v>
      </c>
      <c r="S371" s="29">
        <v>0</v>
      </c>
      <c r="T371" s="29">
        <v>0</v>
      </c>
      <c r="U371" s="29">
        <v>0</v>
      </c>
    </row>
    <row r="372" spans="1:21" x14ac:dyDescent="0.2">
      <c r="A372" s="27"/>
      <c r="B372" s="28"/>
      <c r="C372" s="28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">
      <c r="A373" s="27"/>
      <c r="B373" s="25" t="s">
        <v>487</v>
      </c>
      <c r="C373" s="28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">
      <c r="A374" s="27"/>
      <c r="B374" s="25" t="s">
        <v>717</v>
      </c>
      <c r="C374" s="28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ht="25.5" x14ac:dyDescent="0.2">
      <c r="A375" s="24" t="s">
        <v>705</v>
      </c>
      <c r="B375" s="25" t="s">
        <v>718</v>
      </c>
      <c r="C375" s="28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ht="15" x14ac:dyDescent="0.25">
      <c r="A376" s="29" t="s">
        <v>719</v>
      </c>
      <c r="B376" s="32" t="s">
        <v>720</v>
      </c>
      <c r="C376" s="29" t="s">
        <v>51</v>
      </c>
      <c r="D376" s="29">
        <v>27000000</v>
      </c>
      <c r="E376" s="29">
        <v>0</v>
      </c>
      <c r="F376" s="29">
        <v>0</v>
      </c>
      <c r="G376" s="29">
        <v>0</v>
      </c>
      <c r="H376" s="29">
        <v>0</v>
      </c>
      <c r="I376" s="29">
        <v>27000000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27000000</v>
      </c>
      <c r="S376" s="29">
        <v>0</v>
      </c>
      <c r="T376" s="29">
        <v>0</v>
      </c>
      <c r="U376" s="29">
        <v>0</v>
      </c>
    </row>
    <row r="377" spans="1:21" x14ac:dyDescent="0.2">
      <c r="A377" s="27"/>
      <c r="B377" s="28"/>
      <c r="C377" s="28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">
      <c r="A378" s="27"/>
      <c r="B378" s="25" t="s">
        <v>721</v>
      </c>
      <c r="C378" s="28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">
      <c r="A379" s="24" t="s">
        <v>705</v>
      </c>
      <c r="B379" s="25" t="s">
        <v>722</v>
      </c>
      <c r="C379" s="28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ht="15" x14ac:dyDescent="0.25">
      <c r="A380" s="29" t="s">
        <v>723</v>
      </c>
      <c r="B380" s="32" t="s">
        <v>724</v>
      </c>
      <c r="C380" s="29" t="s">
        <v>51</v>
      </c>
      <c r="D380" s="29">
        <v>500000</v>
      </c>
      <c r="E380" s="29">
        <v>0</v>
      </c>
      <c r="F380" s="29">
        <v>0</v>
      </c>
      <c r="G380" s="29">
        <v>0</v>
      </c>
      <c r="H380" s="29">
        <v>0</v>
      </c>
      <c r="I380" s="29">
        <v>500000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500000</v>
      </c>
      <c r="S380" s="29">
        <v>0</v>
      </c>
      <c r="T380" s="29">
        <v>0</v>
      </c>
      <c r="U380" s="29">
        <v>0</v>
      </c>
    </row>
    <row r="381" spans="1:21" ht="25.5" x14ac:dyDescent="0.2">
      <c r="A381" s="24" t="s">
        <v>705</v>
      </c>
      <c r="B381" s="25" t="s">
        <v>725</v>
      </c>
      <c r="C381" s="28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ht="15" x14ac:dyDescent="0.25">
      <c r="A382" s="29" t="s">
        <v>726</v>
      </c>
      <c r="B382" s="32" t="s">
        <v>724</v>
      </c>
      <c r="C382" s="29" t="s">
        <v>51</v>
      </c>
      <c r="D382" s="29">
        <v>2500000</v>
      </c>
      <c r="E382" s="29">
        <v>0</v>
      </c>
      <c r="F382" s="29">
        <v>0</v>
      </c>
      <c r="G382" s="29">
        <v>0</v>
      </c>
      <c r="H382" s="29">
        <v>0</v>
      </c>
      <c r="I382" s="29">
        <v>2500000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2500000</v>
      </c>
      <c r="S382" s="29">
        <v>0</v>
      </c>
      <c r="T382" s="29">
        <v>0</v>
      </c>
      <c r="U382" s="29">
        <v>0</v>
      </c>
    </row>
    <row r="383" spans="1:21" x14ac:dyDescent="0.2">
      <c r="A383" s="27"/>
      <c r="B383" s="28"/>
      <c r="C383" s="28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ht="25.5" x14ac:dyDescent="0.2">
      <c r="A384" s="27"/>
      <c r="B384" s="25" t="s">
        <v>727</v>
      </c>
      <c r="C384" s="28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ht="51" x14ac:dyDescent="0.2">
      <c r="A385" s="24" t="s">
        <v>705</v>
      </c>
      <c r="B385" s="25" t="s">
        <v>728</v>
      </c>
      <c r="C385" s="28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ht="15" x14ac:dyDescent="0.25">
      <c r="A386" s="29" t="s">
        <v>729</v>
      </c>
      <c r="B386" s="32" t="s">
        <v>730</v>
      </c>
      <c r="C386" s="29" t="s">
        <v>51</v>
      </c>
      <c r="D386" s="29">
        <v>0</v>
      </c>
      <c r="E386" s="29">
        <v>0</v>
      </c>
      <c r="F386" s="29">
        <v>0</v>
      </c>
      <c r="G386" s="29">
        <v>509106021.51999998</v>
      </c>
      <c r="H386" s="29">
        <v>0</v>
      </c>
      <c r="I386" s="29">
        <v>509106021.51999998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509106021.51999998</v>
      </c>
      <c r="S386" s="29">
        <v>0</v>
      </c>
      <c r="T386" s="29">
        <v>0</v>
      </c>
      <c r="U386" s="29">
        <v>0</v>
      </c>
    </row>
    <row r="387" spans="1:21" x14ac:dyDescent="0.2">
      <c r="A387" s="27"/>
      <c r="B387" s="28"/>
      <c r="C387" s="28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">
      <c r="A388" s="27"/>
      <c r="B388" s="25" t="s">
        <v>731</v>
      </c>
      <c r="C388" s="28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ht="25.5" x14ac:dyDescent="0.2">
      <c r="A389" s="24" t="s">
        <v>705</v>
      </c>
      <c r="B389" s="25" t="s">
        <v>732</v>
      </c>
      <c r="C389" s="28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ht="15" x14ac:dyDescent="0.25">
      <c r="A390" s="29" t="s">
        <v>733</v>
      </c>
      <c r="B390" s="32" t="s">
        <v>734</v>
      </c>
      <c r="C390" s="29" t="s">
        <v>51</v>
      </c>
      <c r="D390" s="29">
        <v>0</v>
      </c>
      <c r="E390" s="29">
        <v>0</v>
      </c>
      <c r="F390" s="29">
        <v>0</v>
      </c>
      <c r="G390" s="29">
        <v>50000000</v>
      </c>
      <c r="H390" s="29">
        <v>0</v>
      </c>
      <c r="I390" s="29">
        <v>50000000</v>
      </c>
      <c r="J390" s="29">
        <f>K390-'[1]JUNIO 2023'!L391</f>
        <v>15602471</v>
      </c>
      <c r="K390" s="29">
        <v>28505574</v>
      </c>
      <c r="L390" s="29">
        <v>0</v>
      </c>
      <c r="M390" s="29">
        <v>2840463</v>
      </c>
      <c r="N390" s="29">
        <v>2840463</v>
      </c>
      <c r="O390" s="29">
        <v>0</v>
      </c>
      <c r="P390" s="29">
        <v>2840463</v>
      </c>
      <c r="Q390" s="29">
        <v>2840463</v>
      </c>
      <c r="R390" s="29">
        <v>21494426</v>
      </c>
      <c r="S390" s="29">
        <v>25665111</v>
      </c>
      <c r="T390" s="29">
        <v>0</v>
      </c>
      <c r="U390" s="29">
        <v>5.68</v>
      </c>
    </row>
    <row r="391" spans="1:21" x14ac:dyDescent="0.2">
      <c r="A391" s="27"/>
      <c r="B391" s="28"/>
      <c r="C391" s="28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">
      <c r="A392" s="27"/>
      <c r="B392" s="25" t="s">
        <v>491</v>
      </c>
      <c r="C392" s="28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ht="25.5" x14ac:dyDescent="0.2">
      <c r="A393" s="27"/>
      <c r="B393" s="25" t="s">
        <v>735</v>
      </c>
      <c r="C393" s="28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">
      <c r="A394" s="27"/>
      <c r="B394" s="25" t="s">
        <v>709</v>
      </c>
      <c r="C394" s="28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">
      <c r="A395" s="24" t="s">
        <v>705</v>
      </c>
      <c r="B395" s="25" t="s">
        <v>710</v>
      </c>
      <c r="C395" s="28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ht="15" x14ac:dyDescent="0.25">
      <c r="A396" s="29" t="s">
        <v>736</v>
      </c>
      <c r="B396" s="32" t="s">
        <v>712</v>
      </c>
      <c r="C396" s="29" t="s">
        <v>51</v>
      </c>
      <c r="D396" s="29">
        <v>0</v>
      </c>
      <c r="E396" s="29">
        <v>0</v>
      </c>
      <c r="F396" s="29">
        <v>0</v>
      </c>
      <c r="G396" s="29">
        <v>100000000</v>
      </c>
      <c r="H396" s="29">
        <v>100000000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</row>
    <row r="397" spans="1:21" x14ac:dyDescent="0.2">
      <c r="A397" s="27"/>
      <c r="B397" s="28"/>
      <c r="C397" s="28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">
      <c r="A398" s="27"/>
      <c r="B398" s="25" t="s">
        <v>497</v>
      </c>
      <c r="C398" s="28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">
      <c r="A399" s="27"/>
      <c r="B399" s="25" t="s">
        <v>737</v>
      </c>
      <c r="C399" s="28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ht="25.5" x14ac:dyDescent="0.2">
      <c r="A400" s="24" t="s">
        <v>705</v>
      </c>
      <c r="B400" s="25" t="s">
        <v>738</v>
      </c>
      <c r="C400" s="28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ht="15" x14ac:dyDescent="0.25">
      <c r="A401" s="29" t="s">
        <v>739</v>
      </c>
      <c r="B401" s="32" t="s">
        <v>740</v>
      </c>
      <c r="C401" s="29" t="s">
        <v>51</v>
      </c>
      <c r="D401" s="29">
        <v>100000000</v>
      </c>
      <c r="E401" s="29">
        <v>0</v>
      </c>
      <c r="F401" s="29">
        <v>0</v>
      </c>
      <c r="G401" s="29">
        <v>20000000</v>
      </c>
      <c r="H401" s="29">
        <v>0</v>
      </c>
      <c r="I401" s="29">
        <v>120000000</v>
      </c>
      <c r="J401" s="29">
        <f>K401-'[1]JUNIO 2023'!L402</f>
        <v>0</v>
      </c>
      <c r="K401" s="29">
        <v>99133333.329999998</v>
      </c>
      <c r="L401" s="29">
        <v>0</v>
      </c>
      <c r="M401" s="29">
        <v>99000000</v>
      </c>
      <c r="N401" s="29">
        <v>59026666.670000002</v>
      </c>
      <c r="O401" s="29">
        <v>4000000</v>
      </c>
      <c r="P401" s="29">
        <v>12766666.67</v>
      </c>
      <c r="Q401" s="29">
        <v>55026666.670000002</v>
      </c>
      <c r="R401" s="29">
        <v>20866666.670000002</v>
      </c>
      <c r="S401" s="29">
        <v>133333.32999999999</v>
      </c>
      <c r="T401" s="29">
        <v>39973333.329999998</v>
      </c>
      <c r="U401" s="29">
        <v>82.5</v>
      </c>
    </row>
    <row r="402" spans="1:21" ht="15" x14ac:dyDescent="0.25">
      <c r="A402" s="29" t="s">
        <v>741</v>
      </c>
      <c r="B402" s="32" t="s">
        <v>742</v>
      </c>
      <c r="C402" s="29" t="s">
        <v>676</v>
      </c>
      <c r="D402" s="29">
        <v>0</v>
      </c>
      <c r="E402" s="29">
        <v>10000000</v>
      </c>
      <c r="F402" s="29">
        <v>0</v>
      </c>
      <c r="G402" s="29">
        <v>0</v>
      </c>
      <c r="H402" s="29">
        <v>0</v>
      </c>
      <c r="I402" s="29">
        <v>10000000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10000000</v>
      </c>
      <c r="S402" s="29">
        <v>0</v>
      </c>
      <c r="T402" s="29">
        <v>0</v>
      </c>
      <c r="U402" s="29">
        <v>0</v>
      </c>
    </row>
    <row r="403" spans="1:21" x14ac:dyDescent="0.2">
      <c r="A403" s="27"/>
      <c r="B403" s="28"/>
      <c r="C403" s="28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ht="51" x14ac:dyDescent="0.2">
      <c r="A404" s="27"/>
      <c r="B404" s="25" t="s">
        <v>743</v>
      </c>
      <c r="C404" s="28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ht="25.5" x14ac:dyDescent="0.2">
      <c r="A405" s="24" t="s">
        <v>705</v>
      </c>
      <c r="B405" s="25" t="s">
        <v>744</v>
      </c>
      <c r="C405" s="28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ht="15" x14ac:dyDescent="0.25">
      <c r="A406" s="29" t="s">
        <v>745</v>
      </c>
      <c r="B406" s="32" t="s">
        <v>746</v>
      </c>
      <c r="C406" s="29" t="s">
        <v>51</v>
      </c>
      <c r="D406" s="29">
        <v>160000000</v>
      </c>
      <c r="E406" s="29">
        <v>0</v>
      </c>
      <c r="F406" s="29">
        <v>0</v>
      </c>
      <c r="G406" s="29">
        <v>0</v>
      </c>
      <c r="H406" s="29">
        <v>0</v>
      </c>
      <c r="I406" s="29">
        <v>160000000</v>
      </c>
      <c r="J406" s="29">
        <f>K406-'[1]JUNIO 2023'!L407</f>
        <v>0</v>
      </c>
      <c r="K406" s="29">
        <v>123200000</v>
      </c>
      <c r="L406" s="29">
        <v>0</v>
      </c>
      <c r="M406" s="29">
        <v>123200000</v>
      </c>
      <c r="N406" s="29">
        <v>86433333.340000004</v>
      </c>
      <c r="O406" s="29">
        <v>0</v>
      </c>
      <c r="P406" s="29">
        <v>19800000</v>
      </c>
      <c r="Q406" s="29">
        <v>86433333.340000004</v>
      </c>
      <c r="R406" s="29">
        <v>36800000</v>
      </c>
      <c r="S406" s="29">
        <v>0</v>
      </c>
      <c r="T406" s="29">
        <v>36766666.659999996</v>
      </c>
      <c r="U406" s="29">
        <v>77</v>
      </c>
    </row>
    <row r="407" spans="1:21" ht="15" x14ac:dyDescent="0.25">
      <c r="A407" s="29" t="s">
        <v>747</v>
      </c>
      <c r="B407" s="32" t="s">
        <v>748</v>
      </c>
      <c r="C407" s="29" t="s">
        <v>676</v>
      </c>
      <c r="D407" s="29">
        <v>0</v>
      </c>
      <c r="E407" s="29">
        <v>26700000</v>
      </c>
      <c r="F407" s="29">
        <v>0</v>
      </c>
      <c r="G407" s="29">
        <v>0</v>
      </c>
      <c r="H407" s="29">
        <v>0</v>
      </c>
      <c r="I407" s="29">
        <v>26700000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26700000</v>
      </c>
      <c r="S407" s="29">
        <v>0</v>
      </c>
      <c r="T407" s="29">
        <v>0</v>
      </c>
      <c r="U407" s="29">
        <v>0</v>
      </c>
    </row>
    <row r="408" spans="1:21" ht="25.5" x14ac:dyDescent="0.2">
      <c r="A408" s="24" t="s">
        <v>705</v>
      </c>
      <c r="B408" s="25" t="s">
        <v>749</v>
      </c>
      <c r="C408" s="28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ht="15" x14ac:dyDescent="0.25">
      <c r="A409" s="29" t="s">
        <v>750</v>
      </c>
      <c r="B409" s="32" t="s">
        <v>746</v>
      </c>
      <c r="C409" s="29" t="s">
        <v>51</v>
      </c>
      <c r="D409" s="29">
        <v>656567500</v>
      </c>
      <c r="E409" s="29">
        <v>0</v>
      </c>
      <c r="F409" s="29">
        <v>0</v>
      </c>
      <c r="G409" s="29">
        <v>0</v>
      </c>
      <c r="H409" s="29">
        <v>509106021.51999998</v>
      </c>
      <c r="I409" s="29">
        <v>147461478.47999999</v>
      </c>
      <c r="J409" s="29">
        <v>0</v>
      </c>
      <c r="K409" s="29">
        <v>147461478.47999999</v>
      </c>
      <c r="L409" s="29">
        <v>0</v>
      </c>
      <c r="M409" s="29">
        <v>147461478.47999999</v>
      </c>
      <c r="N409" s="29">
        <v>86080611.549999997</v>
      </c>
      <c r="O409" s="29">
        <v>0</v>
      </c>
      <c r="P409" s="29">
        <v>0</v>
      </c>
      <c r="Q409" s="29">
        <v>86080611.549999997</v>
      </c>
      <c r="R409" s="29">
        <v>0</v>
      </c>
      <c r="S409" s="29">
        <v>0</v>
      </c>
      <c r="T409" s="29">
        <v>61380866.93</v>
      </c>
      <c r="U409" s="29">
        <v>100</v>
      </c>
    </row>
    <row r="410" spans="1:21" x14ac:dyDescent="0.2">
      <c r="A410" s="27"/>
      <c r="B410" s="28"/>
      <c r="C410" s="28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ht="51" x14ac:dyDescent="0.2">
      <c r="A411" s="27"/>
      <c r="B411" s="25" t="s">
        <v>751</v>
      </c>
      <c r="C411" s="28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ht="38.25" x14ac:dyDescent="0.2">
      <c r="A412" s="24" t="s">
        <v>705</v>
      </c>
      <c r="B412" s="25" t="s">
        <v>752</v>
      </c>
      <c r="C412" s="28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ht="30" x14ac:dyDescent="0.25">
      <c r="A413" s="29" t="s">
        <v>753</v>
      </c>
      <c r="B413" s="32" t="s">
        <v>754</v>
      </c>
      <c r="C413" s="29" t="s">
        <v>51</v>
      </c>
      <c r="D413" s="29">
        <v>180000000</v>
      </c>
      <c r="E413" s="29">
        <v>0</v>
      </c>
      <c r="F413" s="29">
        <v>0</v>
      </c>
      <c r="G413" s="29">
        <v>40000000</v>
      </c>
      <c r="H413" s="29">
        <v>0</v>
      </c>
      <c r="I413" s="29">
        <v>220000000</v>
      </c>
      <c r="J413" s="29">
        <v>0</v>
      </c>
      <c r="K413" s="29">
        <v>219460000</v>
      </c>
      <c r="L413" s="29">
        <v>0</v>
      </c>
      <c r="M413" s="29">
        <v>219460000</v>
      </c>
      <c r="N413" s="29">
        <v>139823333.33000001</v>
      </c>
      <c r="O413" s="29">
        <v>0</v>
      </c>
      <c r="P413" s="29">
        <v>29200000</v>
      </c>
      <c r="Q413" s="29">
        <v>139823333.33000001</v>
      </c>
      <c r="R413" s="29">
        <v>540000</v>
      </c>
      <c r="S413" s="29">
        <v>0</v>
      </c>
      <c r="T413" s="29">
        <v>79636666.670000002</v>
      </c>
      <c r="U413" s="29">
        <v>99.75</v>
      </c>
    </row>
    <row r="414" spans="1:21" ht="30" x14ac:dyDescent="0.25">
      <c r="A414" s="29" t="s">
        <v>755</v>
      </c>
      <c r="B414" s="32" t="s">
        <v>756</v>
      </c>
      <c r="C414" s="29" t="s">
        <v>676</v>
      </c>
      <c r="D414" s="29">
        <v>0</v>
      </c>
      <c r="E414" s="29">
        <v>85000000</v>
      </c>
      <c r="F414" s="29">
        <v>0</v>
      </c>
      <c r="G414" s="29">
        <v>0</v>
      </c>
      <c r="H414" s="29">
        <v>0</v>
      </c>
      <c r="I414" s="29">
        <v>85000000</v>
      </c>
      <c r="J414" s="29">
        <f>K414-'[1]JUNIO 2023'!L415</f>
        <v>-16800000</v>
      </c>
      <c r="K414" s="29">
        <v>33700000</v>
      </c>
      <c r="L414" s="29">
        <v>0</v>
      </c>
      <c r="M414" s="29">
        <v>33700000</v>
      </c>
      <c r="N414" s="29">
        <v>2850000</v>
      </c>
      <c r="O414" s="29">
        <v>0</v>
      </c>
      <c r="P414" s="29">
        <v>2850000</v>
      </c>
      <c r="Q414" s="29">
        <v>2850000</v>
      </c>
      <c r="R414" s="29">
        <v>51300000</v>
      </c>
      <c r="S414" s="29">
        <v>0</v>
      </c>
      <c r="T414" s="29">
        <v>30850000</v>
      </c>
      <c r="U414" s="29">
        <v>39.64</v>
      </c>
    </row>
    <row r="415" spans="1:21" ht="25.5" x14ac:dyDescent="0.2">
      <c r="A415" s="24" t="s">
        <v>705</v>
      </c>
      <c r="B415" s="25" t="s">
        <v>757</v>
      </c>
      <c r="C415" s="28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ht="30" x14ac:dyDescent="0.25">
      <c r="A416" s="29" t="s">
        <v>758</v>
      </c>
      <c r="B416" s="32" t="s">
        <v>754</v>
      </c>
      <c r="C416" s="29" t="s">
        <v>51</v>
      </c>
      <c r="D416" s="29">
        <v>290000000</v>
      </c>
      <c r="E416" s="29">
        <v>0</v>
      </c>
      <c r="F416" s="29">
        <v>0</v>
      </c>
      <c r="G416" s="29">
        <v>0</v>
      </c>
      <c r="H416" s="29">
        <v>40000000</v>
      </c>
      <c r="I416" s="29">
        <v>250000000</v>
      </c>
      <c r="J416" s="29">
        <v>0</v>
      </c>
      <c r="K416" s="29">
        <v>229113333.33000001</v>
      </c>
      <c r="L416" s="29">
        <v>0</v>
      </c>
      <c r="M416" s="29">
        <v>229113333.33000001</v>
      </c>
      <c r="N416" s="29">
        <v>174856666.66</v>
      </c>
      <c r="O416" s="29">
        <v>5090000</v>
      </c>
      <c r="P416" s="29">
        <v>24200000</v>
      </c>
      <c r="Q416" s="29">
        <v>169766666.66</v>
      </c>
      <c r="R416" s="29">
        <v>20886666.670000002</v>
      </c>
      <c r="S416" s="29">
        <v>0</v>
      </c>
      <c r="T416" s="29">
        <v>54256666.670000002</v>
      </c>
      <c r="U416" s="29">
        <v>91.64</v>
      </c>
    </row>
    <row r="417" spans="1:21" ht="30" x14ac:dyDescent="0.25">
      <c r="A417" s="29" t="s">
        <v>759</v>
      </c>
      <c r="B417" s="32" t="s">
        <v>756</v>
      </c>
      <c r="C417" s="29" t="s">
        <v>676</v>
      </c>
      <c r="D417" s="29">
        <v>0</v>
      </c>
      <c r="E417" s="29">
        <v>88300000</v>
      </c>
      <c r="F417" s="29">
        <v>0</v>
      </c>
      <c r="G417" s="29">
        <v>0</v>
      </c>
      <c r="H417" s="29">
        <v>0</v>
      </c>
      <c r="I417" s="29">
        <v>88300000</v>
      </c>
      <c r="J417" s="29">
        <v>0</v>
      </c>
      <c r="K417" s="29">
        <v>16000000</v>
      </c>
      <c r="L417" s="29">
        <v>0</v>
      </c>
      <c r="M417" s="29">
        <v>16000000</v>
      </c>
      <c r="N417" s="29">
        <v>2133333.33</v>
      </c>
      <c r="O417" s="29">
        <v>0</v>
      </c>
      <c r="P417" s="29">
        <v>2133333.33</v>
      </c>
      <c r="Q417" s="29">
        <v>2133333.33</v>
      </c>
      <c r="R417" s="29">
        <v>72300000</v>
      </c>
      <c r="S417" s="29">
        <v>0</v>
      </c>
      <c r="T417" s="29">
        <v>13866666.67</v>
      </c>
      <c r="U417" s="29">
        <v>18.12</v>
      </c>
    </row>
    <row r="418" spans="1:21" x14ac:dyDescent="0.2">
      <c r="A418" s="27"/>
      <c r="B418" s="28"/>
      <c r="C418" s="28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">
      <c r="A419" s="27"/>
      <c r="B419" s="25" t="s">
        <v>760</v>
      </c>
      <c r="C419" s="28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ht="25.5" x14ac:dyDescent="0.2">
      <c r="A420" s="24" t="s">
        <v>705</v>
      </c>
      <c r="B420" s="25" t="s">
        <v>761</v>
      </c>
      <c r="C420" s="28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ht="15" x14ac:dyDescent="0.25">
      <c r="A421" s="29" t="s">
        <v>762</v>
      </c>
      <c r="B421" s="32" t="s">
        <v>763</v>
      </c>
      <c r="C421" s="29" t="s">
        <v>51</v>
      </c>
      <c r="D421" s="29">
        <v>100000000</v>
      </c>
      <c r="E421" s="29">
        <v>0</v>
      </c>
      <c r="F421" s="29">
        <v>0</v>
      </c>
      <c r="G421" s="29">
        <v>125000000</v>
      </c>
      <c r="H421" s="29">
        <v>0</v>
      </c>
      <c r="I421" s="29">
        <v>225000000</v>
      </c>
      <c r="J421" s="29">
        <f>K421-'[1]JUNIO 2023'!L422</f>
        <v>0</v>
      </c>
      <c r="K421" s="29">
        <v>201133333.33000001</v>
      </c>
      <c r="L421" s="29">
        <v>0</v>
      </c>
      <c r="M421" s="29">
        <v>201133333.33000001</v>
      </c>
      <c r="N421" s="29">
        <v>139303332.22</v>
      </c>
      <c r="O421" s="29">
        <v>0</v>
      </c>
      <c r="P421" s="29">
        <v>25300000</v>
      </c>
      <c r="Q421" s="29">
        <v>139303332.22</v>
      </c>
      <c r="R421" s="29">
        <v>23866666.670000002</v>
      </c>
      <c r="S421" s="29">
        <v>0</v>
      </c>
      <c r="T421" s="29">
        <v>61830001.109999999</v>
      </c>
      <c r="U421" s="29">
        <v>89.39</v>
      </c>
    </row>
    <row r="422" spans="1:21" ht="15" x14ac:dyDescent="0.25">
      <c r="A422" s="29" t="s">
        <v>764</v>
      </c>
      <c r="B422" s="32" t="s">
        <v>765</v>
      </c>
      <c r="C422" s="29" t="s">
        <v>676</v>
      </c>
      <c r="D422" s="29">
        <v>0</v>
      </c>
      <c r="E422" s="29">
        <v>30000000</v>
      </c>
      <c r="F422" s="29">
        <v>0</v>
      </c>
      <c r="G422" s="29">
        <v>0</v>
      </c>
      <c r="H422" s="29">
        <v>0</v>
      </c>
      <c r="I422" s="29">
        <v>30000000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30000000</v>
      </c>
      <c r="S422" s="29">
        <v>0</v>
      </c>
      <c r="T422" s="29">
        <v>0</v>
      </c>
      <c r="U422" s="29">
        <v>0</v>
      </c>
    </row>
    <row r="423" spans="1:21" x14ac:dyDescent="0.2">
      <c r="A423" s="27"/>
      <c r="B423" s="28"/>
      <c r="C423" s="28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ht="25.5" x14ac:dyDescent="0.2">
      <c r="A424" s="27"/>
      <c r="B424" s="25" t="s">
        <v>766</v>
      </c>
      <c r="C424" s="28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ht="25.5" x14ac:dyDescent="0.2">
      <c r="A425" s="27"/>
      <c r="B425" s="25" t="s">
        <v>767</v>
      </c>
      <c r="C425" s="28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ht="15" x14ac:dyDescent="0.25">
      <c r="A426" s="29" t="s">
        <v>768</v>
      </c>
      <c r="B426" s="32" t="s">
        <v>769</v>
      </c>
      <c r="C426" s="29" t="s">
        <v>51</v>
      </c>
      <c r="D426" s="29">
        <v>100000000</v>
      </c>
      <c r="E426" s="29">
        <v>0</v>
      </c>
      <c r="F426" s="29">
        <v>0</v>
      </c>
      <c r="G426" s="29">
        <v>0</v>
      </c>
      <c r="H426" s="29">
        <v>0</v>
      </c>
      <c r="I426" s="29">
        <v>100000000</v>
      </c>
      <c r="J426" s="29">
        <f>K426-'[1]JUNIO 2023'!L427</f>
        <v>0</v>
      </c>
      <c r="K426" s="29">
        <v>73500000</v>
      </c>
      <c r="L426" s="29">
        <v>0</v>
      </c>
      <c r="M426" s="29">
        <v>73033333.329999998</v>
      </c>
      <c r="N426" s="29">
        <v>43226666.659999996</v>
      </c>
      <c r="O426" s="29">
        <v>3200000</v>
      </c>
      <c r="P426" s="29">
        <v>4833333.33</v>
      </c>
      <c r="Q426" s="29">
        <v>40026666.659999996</v>
      </c>
      <c r="R426" s="29">
        <v>26500000</v>
      </c>
      <c r="S426" s="29">
        <v>466666.67</v>
      </c>
      <c r="T426" s="29">
        <v>29806666.670000002</v>
      </c>
      <c r="U426" s="29">
        <v>73.03</v>
      </c>
    </row>
    <row r="427" spans="1:21" x14ac:dyDescent="0.2">
      <c r="A427" s="27"/>
      <c r="B427" s="28"/>
      <c r="C427" s="28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">
      <c r="A428" s="27"/>
      <c r="B428" s="25" t="s">
        <v>709</v>
      </c>
      <c r="C428" s="28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">
      <c r="A429" s="24" t="s">
        <v>705</v>
      </c>
      <c r="B429" s="25" t="s">
        <v>770</v>
      </c>
      <c r="C429" s="28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ht="15" x14ac:dyDescent="0.25">
      <c r="A430" s="29" t="s">
        <v>771</v>
      </c>
      <c r="B430" s="32" t="s">
        <v>712</v>
      </c>
      <c r="C430" s="29" t="s">
        <v>51</v>
      </c>
      <c r="D430" s="29">
        <v>300000000</v>
      </c>
      <c r="E430" s="29">
        <v>0</v>
      </c>
      <c r="F430" s="29">
        <v>0</v>
      </c>
      <c r="G430" s="29">
        <v>0</v>
      </c>
      <c r="H430" s="29">
        <v>300000000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</row>
    <row r="431" spans="1:21" x14ac:dyDescent="0.2">
      <c r="A431" s="27"/>
      <c r="B431" s="28"/>
      <c r="C431" s="28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ht="38.25" x14ac:dyDescent="0.2">
      <c r="A432" s="27"/>
      <c r="B432" s="25" t="s">
        <v>772</v>
      </c>
      <c r="C432" s="28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ht="25.5" x14ac:dyDescent="0.2">
      <c r="A433" s="24" t="s">
        <v>705</v>
      </c>
      <c r="B433" s="25" t="s">
        <v>773</v>
      </c>
      <c r="C433" s="28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ht="15" x14ac:dyDescent="0.25">
      <c r="A434" s="29" t="s">
        <v>774</v>
      </c>
      <c r="B434" s="32" t="s">
        <v>775</v>
      </c>
      <c r="C434" s="29" t="s">
        <v>51</v>
      </c>
      <c r="D434" s="29">
        <v>1200000000</v>
      </c>
      <c r="E434" s="29">
        <v>0</v>
      </c>
      <c r="F434" s="29">
        <v>0</v>
      </c>
      <c r="G434" s="29">
        <v>1300000000</v>
      </c>
      <c r="H434" s="29">
        <v>0</v>
      </c>
      <c r="I434" s="29">
        <v>2500000000</v>
      </c>
      <c r="J434" s="29">
        <f>K434-'[1]JUNIO 2023'!L435</f>
        <v>0</v>
      </c>
      <c r="K434" s="29">
        <v>2456653333.3299999</v>
      </c>
      <c r="L434" s="29">
        <v>1286800000</v>
      </c>
      <c r="M434" s="29">
        <v>2304483333.3299999</v>
      </c>
      <c r="N434" s="29">
        <v>433216056.66000003</v>
      </c>
      <c r="O434" s="29">
        <v>42416666.670000002</v>
      </c>
      <c r="P434" s="29">
        <v>39716666.649999999</v>
      </c>
      <c r="Q434" s="29">
        <v>390799389.99000001</v>
      </c>
      <c r="R434" s="29">
        <v>43346666.670000002</v>
      </c>
      <c r="S434" s="29">
        <v>152170000</v>
      </c>
      <c r="T434" s="29">
        <v>1871267276.6700001</v>
      </c>
      <c r="U434" s="29">
        <v>92.17</v>
      </c>
    </row>
    <row r="435" spans="1:21" x14ac:dyDescent="0.2">
      <c r="A435" s="27"/>
      <c r="B435" s="28"/>
      <c r="C435" s="28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ht="38.25" x14ac:dyDescent="0.2">
      <c r="A436" s="27"/>
      <c r="B436" s="25" t="s">
        <v>776</v>
      </c>
      <c r="C436" s="28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ht="25.5" x14ac:dyDescent="0.2">
      <c r="A437" s="24" t="s">
        <v>705</v>
      </c>
      <c r="B437" s="25" t="s">
        <v>777</v>
      </c>
      <c r="C437" s="2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ht="15" x14ac:dyDescent="0.25">
      <c r="A438" s="29" t="s">
        <v>778</v>
      </c>
      <c r="B438" s="32" t="s">
        <v>779</v>
      </c>
      <c r="C438" s="29" t="s">
        <v>51</v>
      </c>
      <c r="D438" s="29">
        <v>100000000</v>
      </c>
      <c r="E438" s="29">
        <v>0</v>
      </c>
      <c r="F438" s="29">
        <v>0</v>
      </c>
      <c r="G438" s="29">
        <v>0</v>
      </c>
      <c r="H438" s="29">
        <v>45000000</v>
      </c>
      <c r="I438" s="29">
        <v>55000000</v>
      </c>
      <c r="J438" s="29">
        <f>K438-'[1]JUNIO 2023'!L439</f>
        <v>0</v>
      </c>
      <c r="K438" s="29">
        <v>37800000</v>
      </c>
      <c r="L438" s="29">
        <v>0</v>
      </c>
      <c r="M438" s="29">
        <v>37800000</v>
      </c>
      <c r="N438" s="29">
        <v>22050000</v>
      </c>
      <c r="O438" s="29">
        <v>0</v>
      </c>
      <c r="P438" s="29">
        <v>5400000</v>
      </c>
      <c r="Q438" s="29">
        <v>22050000</v>
      </c>
      <c r="R438" s="29">
        <v>17200000</v>
      </c>
      <c r="S438" s="29">
        <v>0</v>
      </c>
      <c r="T438" s="29">
        <v>15750000</v>
      </c>
      <c r="U438" s="29">
        <v>68.72</v>
      </c>
    </row>
    <row r="439" spans="1:21" x14ac:dyDescent="0.2">
      <c r="A439" s="27"/>
      <c r="B439" s="28"/>
      <c r="C439" s="28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">
      <c r="A440" s="27"/>
      <c r="B440" s="25" t="s">
        <v>499</v>
      </c>
      <c r="C440" s="28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ht="38.25" x14ac:dyDescent="0.2">
      <c r="A441" s="27"/>
      <c r="B441" s="25" t="s">
        <v>780</v>
      </c>
      <c r="C441" s="28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ht="25.5" x14ac:dyDescent="0.2">
      <c r="A442" s="24" t="s">
        <v>705</v>
      </c>
      <c r="B442" s="25" t="s">
        <v>781</v>
      </c>
      <c r="C442" s="28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ht="15" x14ac:dyDescent="0.25">
      <c r="A443" s="29" t="s">
        <v>782</v>
      </c>
      <c r="B443" s="32" t="s">
        <v>783</v>
      </c>
      <c r="C443" s="29" t="s">
        <v>51</v>
      </c>
      <c r="D443" s="29">
        <v>650000000</v>
      </c>
      <c r="E443" s="29">
        <v>0</v>
      </c>
      <c r="F443" s="29">
        <v>0</v>
      </c>
      <c r="G443" s="29">
        <v>100000000</v>
      </c>
      <c r="H443" s="29">
        <v>0</v>
      </c>
      <c r="I443" s="29">
        <v>750000000</v>
      </c>
      <c r="J443" s="29">
        <f>K443-'[1]JUNIO 2023'!L444</f>
        <v>0</v>
      </c>
      <c r="K443" s="29">
        <v>748840000</v>
      </c>
      <c r="L443" s="29">
        <v>0</v>
      </c>
      <c r="M443" s="29">
        <v>748840000</v>
      </c>
      <c r="N443" s="29">
        <v>192575745</v>
      </c>
      <c r="O443" s="29">
        <v>0</v>
      </c>
      <c r="P443" s="29">
        <v>0</v>
      </c>
      <c r="Q443" s="29">
        <v>192575745</v>
      </c>
      <c r="R443" s="29">
        <v>1160000</v>
      </c>
      <c r="S443" s="29">
        <v>0</v>
      </c>
      <c r="T443" s="29">
        <v>556264255</v>
      </c>
      <c r="U443" s="29">
        <v>99.84</v>
      </c>
    </row>
    <row r="444" spans="1:21" ht="15" x14ac:dyDescent="0.25">
      <c r="A444" s="29" t="s">
        <v>784</v>
      </c>
      <c r="B444" s="32" t="s">
        <v>785</v>
      </c>
      <c r="C444" s="29" t="s">
        <v>676</v>
      </c>
      <c r="D444" s="29">
        <v>0</v>
      </c>
      <c r="E444" s="29">
        <v>60000000</v>
      </c>
      <c r="F444" s="29">
        <v>0</v>
      </c>
      <c r="G444" s="29">
        <v>0</v>
      </c>
      <c r="H444" s="29">
        <v>0</v>
      </c>
      <c r="I444" s="29">
        <v>60000000</v>
      </c>
      <c r="J444" s="29">
        <v>0</v>
      </c>
      <c r="K444" s="29">
        <v>60000000</v>
      </c>
      <c r="L444" s="29">
        <v>0</v>
      </c>
      <c r="M444" s="29">
        <v>60000000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60000000</v>
      </c>
      <c r="U444" s="29">
        <v>100</v>
      </c>
    </row>
    <row r="445" spans="1:21" x14ac:dyDescent="0.2">
      <c r="A445" s="27"/>
      <c r="B445" s="28"/>
      <c r="C445" s="28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">
      <c r="A446" s="27"/>
      <c r="B446" s="35" t="s">
        <v>602</v>
      </c>
      <c r="C446" s="28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">
      <c r="A447" s="27"/>
      <c r="B447" s="25" t="s">
        <v>604</v>
      </c>
      <c r="C447" s="28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">
      <c r="A448" s="27"/>
      <c r="B448" s="25" t="s">
        <v>40</v>
      </c>
      <c r="C448" s="28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">
      <c r="A449" s="27"/>
      <c r="B449" s="25" t="s">
        <v>607</v>
      </c>
      <c r="C449" s="28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ht="25.5" x14ac:dyDescent="0.2">
      <c r="A450" s="24" t="s">
        <v>705</v>
      </c>
      <c r="B450" s="25" t="s">
        <v>786</v>
      </c>
      <c r="C450" s="28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ht="15" x14ac:dyDescent="0.25">
      <c r="A451" s="29" t="s">
        <v>787</v>
      </c>
      <c r="B451" s="32" t="s">
        <v>788</v>
      </c>
      <c r="C451" s="29" t="s">
        <v>51</v>
      </c>
      <c r="D451" s="29">
        <v>0</v>
      </c>
      <c r="E451" s="29">
        <v>44948534</v>
      </c>
      <c r="F451" s="29">
        <v>0</v>
      </c>
      <c r="G451" s="29">
        <v>0</v>
      </c>
      <c r="H451" s="29">
        <v>0</v>
      </c>
      <c r="I451" s="29">
        <v>44948534</v>
      </c>
      <c r="J451" s="29">
        <v>44948534</v>
      </c>
      <c r="K451" s="29">
        <v>44948534</v>
      </c>
      <c r="L451" s="29">
        <v>44948534</v>
      </c>
      <c r="M451" s="29">
        <v>44948534</v>
      </c>
      <c r="N451" s="29">
        <v>0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44948534</v>
      </c>
      <c r="U451" s="29">
        <v>100</v>
      </c>
    </row>
    <row r="452" spans="1:21" ht="25.5" x14ac:dyDescent="0.2">
      <c r="A452" s="24" t="s">
        <v>705</v>
      </c>
      <c r="B452" s="25" t="s">
        <v>789</v>
      </c>
      <c r="C452" s="28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ht="15" x14ac:dyDescent="0.25">
      <c r="A453" s="29" t="s">
        <v>790</v>
      </c>
      <c r="B453" s="32" t="s">
        <v>788</v>
      </c>
      <c r="C453" s="29" t="s">
        <v>51</v>
      </c>
      <c r="D453" s="29">
        <v>0</v>
      </c>
      <c r="E453" s="29">
        <v>21018945.27</v>
      </c>
      <c r="F453" s="29">
        <v>0</v>
      </c>
      <c r="G453" s="29">
        <v>0</v>
      </c>
      <c r="H453" s="29">
        <v>0</v>
      </c>
      <c r="I453" s="29">
        <v>21018945.27</v>
      </c>
      <c r="J453" s="29">
        <v>21018945.27</v>
      </c>
      <c r="K453" s="29">
        <v>21018945.27</v>
      </c>
      <c r="L453" s="29">
        <v>21018945.27</v>
      </c>
      <c r="M453" s="29">
        <v>21018945.27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21018945.27</v>
      </c>
      <c r="U453" s="29">
        <v>100</v>
      </c>
    </row>
    <row r="454" spans="1:21" ht="25.5" x14ac:dyDescent="0.2">
      <c r="A454" s="24" t="s">
        <v>705</v>
      </c>
      <c r="B454" s="25" t="s">
        <v>791</v>
      </c>
      <c r="C454" s="28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ht="15" x14ac:dyDescent="0.25">
      <c r="A455" s="29" t="s">
        <v>792</v>
      </c>
      <c r="B455" s="32" t="s">
        <v>788</v>
      </c>
      <c r="C455" s="29" t="s">
        <v>51</v>
      </c>
      <c r="D455" s="29">
        <v>0</v>
      </c>
      <c r="E455" s="29">
        <v>5000000</v>
      </c>
      <c r="F455" s="29">
        <v>0</v>
      </c>
      <c r="G455" s="29">
        <v>0</v>
      </c>
      <c r="H455" s="29">
        <v>0</v>
      </c>
      <c r="I455" s="29">
        <v>5000000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5000000</v>
      </c>
      <c r="S455" s="29">
        <v>0</v>
      </c>
      <c r="T455" s="29">
        <v>0</v>
      </c>
      <c r="U455" s="29">
        <v>0</v>
      </c>
    </row>
    <row r="456" spans="1:21" ht="25.5" x14ac:dyDescent="0.2">
      <c r="A456" s="24" t="s">
        <v>705</v>
      </c>
      <c r="B456" s="25" t="s">
        <v>793</v>
      </c>
      <c r="C456" s="28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ht="15" x14ac:dyDescent="0.25">
      <c r="A457" s="29" t="s">
        <v>794</v>
      </c>
      <c r="B457" s="32" t="s">
        <v>788</v>
      </c>
      <c r="C457" s="29" t="s">
        <v>51</v>
      </c>
      <c r="D457" s="29">
        <v>0</v>
      </c>
      <c r="E457" s="29">
        <v>29913512.350000001</v>
      </c>
      <c r="F457" s="29">
        <v>0</v>
      </c>
      <c r="G457" s="29">
        <v>0</v>
      </c>
      <c r="H457" s="29">
        <v>0</v>
      </c>
      <c r="I457" s="29">
        <v>29913512.350000001</v>
      </c>
      <c r="J457" s="29">
        <f>K457-'[1]JUNIO 2023'!L458</f>
        <v>29913512.350000001</v>
      </c>
      <c r="K457" s="29">
        <v>29913512.350000001</v>
      </c>
      <c r="L457" s="29">
        <v>29913512.350000001</v>
      </c>
      <c r="M457" s="29">
        <v>29913512.350000001</v>
      </c>
      <c r="N457" s="29">
        <v>28453779</v>
      </c>
      <c r="O457" s="29">
        <v>0</v>
      </c>
      <c r="P457" s="29">
        <v>28453779</v>
      </c>
      <c r="Q457" s="29">
        <v>28453779</v>
      </c>
      <c r="R457" s="29">
        <v>0</v>
      </c>
      <c r="S457" s="29">
        <v>0</v>
      </c>
      <c r="T457" s="29">
        <v>1459733.35</v>
      </c>
      <c r="U457" s="29">
        <v>100</v>
      </c>
    </row>
    <row r="458" spans="1:21" x14ac:dyDescent="0.2">
      <c r="A458" s="27"/>
      <c r="B458" s="28"/>
      <c r="C458" s="28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">
      <c r="A459" s="33"/>
      <c r="B459" s="22" t="s">
        <v>795</v>
      </c>
      <c r="C459" s="28"/>
      <c r="D459" s="21">
        <v>4216567500</v>
      </c>
      <c r="E459" s="21">
        <v>400880991.62</v>
      </c>
      <c r="F459" s="21">
        <v>0</v>
      </c>
      <c r="G459" s="21">
        <v>2394106021.52</v>
      </c>
      <c r="H459" s="21">
        <v>1094106021.52</v>
      </c>
      <c r="I459" s="21">
        <v>5917448491.6199999</v>
      </c>
      <c r="J459" s="21">
        <f>SUM(J353:J457)</f>
        <v>94683462.620000005</v>
      </c>
      <c r="K459" s="21">
        <f t="shared" ref="K459:L459" si="4">SUM(K353:K457)</f>
        <v>4570381377.420001</v>
      </c>
      <c r="L459" s="21">
        <f t="shared" si="4"/>
        <v>1382680991.6199999</v>
      </c>
      <c r="M459" s="21">
        <v>4391946266.4200001</v>
      </c>
      <c r="N459" s="21">
        <v>1412869987.4200001</v>
      </c>
      <c r="O459" s="21">
        <v>54706666.670000002</v>
      </c>
      <c r="P459" s="21">
        <v>197494241.97999999</v>
      </c>
      <c r="Q459" s="21">
        <v>1358163320.75</v>
      </c>
      <c r="R459" s="21">
        <v>1347067114.2</v>
      </c>
      <c r="S459" s="21">
        <v>178435111</v>
      </c>
      <c r="T459" s="21">
        <v>2979076279</v>
      </c>
      <c r="U459" s="21">
        <v>74.220270318189648</v>
      </c>
    </row>
    <row r="460" spans="1:21" x14ac:dyDescent="0.2">
      <c r="A460" s="27"/>
      <c r="B460" s="28"/>
      <c r="C460" s="28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">
      <c r="A461" s="33"/>
      <c r="B461" s="22" t="s">
        <v>796</v>
      </c>
      <c r="C461" s="28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</row>
    <row r="462" spans="1:21" x14ac:dyDescent="0.2">
      <c r="A462" s="27"/>
      <c r="B462" s="35" t="s">
        <v>797</v>
      </c>
      <c r="C462" s="28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">
      <c r="A463" s="27"/>
      <c r="B463" s="25" t="s">
        <v>798</v>
      </c>
      <c r="C463" s="28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">
      <c r="A464" s="27"/>
      <c r="B464" s="25" t="s">
        <v>799</v>
      </c>
      <c r="C464" s="28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1:21" x14ac:dyDescent="0.2">
      <c r="A465" s="27"/>
      <c r="B465" s="25" t="s">
        <v>40</v>
      </c>
      <c r="C465" s="28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1:21" x14ac:dyDescent="0.2">
      <c r="A466" s="27"/>
      <c r="B466" s="25" t="s">
        <v>42</v>
      </c>
      <c r="C466" s="28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1:21" x14ac:dyDescent="0.2">
      <c r="A467" s="27"/>
      <c r="B467" s="25" t="s">
        <v>44</v>
      </c>
      <c r="C467" s="28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1:21" x14ac:dyDescent="0.2">
      <c r="A468" s="27"/>
      <c r="B468" s="25" t="s">
        <v>46</v>
      </c>
      <c r="C468" s="28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1:21" x14ac:dyDescent="0.2">
      <c r="A469" s="24" t="s">
        <v>705</v>
      </c>
      <c r="B469" s="25" t="s">
        <v>800</v>
      </c>
      <c r="C469" s="28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1:21" ht="15" x14ac:dyDescent="0.25">
      <c r="A470" s="29" t="s">
        <v>801</v>
      </c>
      <c r="B470" s="32" t="s">
        <v>802</v>
      </c>
      <c r="C470" s="29" t="s">
        <v>51</v>
      </c>
      <c r="D470" s="29">
        <v>1308522603</v>
      </c>
      <c r="E470" s="29">
        <v>0</v>
      </c>
      <c r="F470" s="29">
        <v>0</v>
      </c>
      <c r="G470" s="29">
        <v>0</v>
      </c>
      <c r="H470" s="29">
        <v>20000000</v>
      </c>
      <c r="I470" s="29">
        <v>1288522603</v>
      </c>
      <c r="J470" s="29">
        <v>2178039</v>
      </c>
      <c r="K470" s="29">
        <v>139925473</v>
      </c>
      <c r="L470" s="29">
        <v>3590614</v>
      </c>
      <c r="M470" s="29">
        <v>135588598</v>
      </c>
      <c r="N470" s="29">
        <v>131997984</v>
      </c>
      <c r="O470" s="29">
        <v>0</v>
      </c>
      <c r="P470" s="29">
        <v>728420</v>
      </c>
      <c r="Q470" s="29">
        <v>131997984</v>
      </c>
      <c r="R470" s="29">
        <v>1148597130</v>
      </c>
      <c r="S470" s="29">
        <v>4336875</v>
      </c>
      <c r="T470" s="29">
        <v>3590614</v>
      </c>
      <c r="U470" s="29">
        <v>10.52</v>
      </c>
    </row>
    <row r="471" spans="1:21" ht="15" x14ac:dyDescent="0.25">
      <c r="A471" s="29" t="s">
        <v>803</v>
      </c>
      <c r="B471" s="32" t="s">
        <v>804</v>
      </c>
      <c r="C471" s="29" t="s">
        <v>109</v>
      </c>
      <c r="D471" s="29">
        <v>8960368220</v>
      </c>
      <c r="E471" s="29">
        <v>0</v>
      </c>
      <c r="F471" s="29">
        <v>0</v>
      </c>
      <c r="G471" s="29">
        <v>0</v>
      </c>
      <c r="H471" s="29">
        <v>0</v>
      </c>
      <c r="I471" s="29">
        <v>8960368220</v>
      </c>
      <c r="J471" s="29">
        <v>1530917448</v>
      </c>
      <c r="K471" s="29">
        <v>6102307928</v>
      </c>
      <c r="L471" s="29">
        <v>1530917448</v>
      </c>
      <c r="M471" s="29">
        <v>6102307928</v>
      </c>
      <c r="N471" s="29">
        <v>5509125946</v>
      </c>
      <c r="O471" s="29">
        <v>0</v>
      </c>
      <c r="P471" s="29">
        <v>937735466</v>
      </c>
      <c r="Q471" s="29">
        <v>5509125946</v>
      </c>
      <c r="R471" s="29">
        <v>2858060292</v>
      </c>
      <c r="S471" s="29">
        <v>0</v>
      </c>
      <c r="T471" s="29">
        <v>593181982</v>
      </c>
      <c r="U471" s="29">
        <v>68.099999999999994</v>
      </c>
    </row>
    <row r="472" spans="1:21" x14ac:dyDescent="0.2">
      <c r="A472" s="24" t="s">
        <v>705</v>
      </c>
      <c r="B472" s="25" t="s">
        <v>805</v>
      </c>
      <c r="C472" s="28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1:21" ht="15" x14ac:dyDescent="0.25">
      <c r="A473" s="29" t="s">
        <v>806</v>
      </c>
      <c r="B473" s="32" t="s">
        <v>807</v>
      </c>
      <c r="C473" s="29" t="s">
        <v>109</v>
      </c>
      <c r="D473" s="29">
        <v>455951397</v>
      </c>
      <c r="E473" s="29">
        <v>0</v>
      </c>
      <c r="F473" s="29">
        <v>0</v>
      </c>
      <c r="G473" s="29">
        <v>7488236</v>
      </c>
      <c r="H473" s="29">
        <v>0</v>
      </c>
      <c r="I473" s="29">
        <v>463439633</v>
      </c>
      <c r="J473" s="29">
        <v>0</v>
      </c>
      <c r="K473" s="29">
        <v>455951397</v>
      </c>
      <c r="L473" s="29">
        <v>0</v>
      </c>
      <c r="M473" s="29">
        <v>455951397</v>
      </c>
      <c r="N473" s="29">
        <v>455951397</v>
      </c>
      <c r="O473" s="29">
        <v>0</v>
      </c>
      <c r="P473" s="29">
        <v>0</v>
      </c>
      <c r="Q473" s="29">
        <v>455951397</v>
      </c>
      <c r="R473" s="29">
        <v>7488236</v>
      </c>
      <c r="S473" s="29">
        <v>0</v>
      </c>
      <c r="T473" s="29">
        <v>0</v>
      </c>
      <c r="U473" s="29">
        <v>98.38</v>
      </c>
    </row>
    <row r="474" spans="1:21" x14ac:dyDescent="0.2">
      <c r="A474" s="24" t="s">
        <v>705</v>
      </c>
      <c r="B474" s="25" t="s">
        <v>808</v>
      </c>
      <c r="C474" s="28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1:21" ht="15" x14ac:dyDescent="0.25">
      <c r="A475" s="29" t="s">
        <v>809</v>
      </c>
      <c r="B475" s="32" t="s">
        <v>807</v>
      </c>
      <c r="C475" s="29" t="s">
        <v>109</v>
      </c>
      <c r="D475" s="29">
        <v>231972804</v>
      </c>
      <c r="E475" s="29">
        <v>0</v>
      </c>
      <c r="F475" s="29">
        <v>0</v>
      </c>
      <c r="G475" s="29">
        <v>0</v>
      </c>
      <c r="H475" s="29">
        <v>0</v>
      </c>
      <c r="I475" s="29">
        <v>231972804</v>
      </c>
      <c r="J475" s="29">
        <v>57719643</v>
      </c>
      <c r="K475" s="29">
        <v>136510594</v>
      </c>
      <c r="L475" s="29">
        <v>57719643</v>
      </c>
      <c r="M475" s="29">
        <v>136510594</v>
      </c>
      <c r="N475" s="29">
        <v>136510594</v>
      </c>
      <c r="O475" s="29">
        <v>0</v>
      </c>
      <c r="P475" s="29">
        <v>57719643</v>
      </c>
      <c r="Q475" s="29">
        <v>136510594</v>
      </c>
      <c r="R475" s="29">
        <v>95462210</v>
      </c>
      <c r="S475" s="29">
        <v>0</v>
      </c>
      <c r="T475" s="29">
        <v>0</v>
      </c>
      <c r="U475" s="29">
        <v>58.84</v>
      </c>
    </row>
    <row r="476" spans="1:21" x14ac:dyDescent="0.2">
      <c r="A476" s="27"/>
      <c r="B476" s="28"/>
      <c r="C476" s="28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1:21" x14ac:dyDescent="0.2">
      <c r="A477" s="27"/>
      <c r="B477" s="25" t="s">
        <v>154</v>
      </c>
      <c r="C477" s="28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1:21" x14ac:dyDescent="0.2">
      <c r="A478" s="24" t="s">
        <v>705</v>
      </c>
      <c r="B478" s="25" t="s">
        <v>810</v>
      </c>
      <c r="C478" s="28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1:21" ht="15" x14ac:dyDescent="0.25">
      <c r="A479" s="29" t="s">
        <v>811</v>
      </c>
      <c r="B479" s="32" t="s">
        <v>807</v>
      </c>
      <c r="C479" s="29" t="s">
        <v>109</v>
      </c>
      <c r="D479" s="29">
        <v>948191441</v>
      </c>
      <c r="E479" s="29">
        <v>0</v>
      </c>
      <c r="F479" s="29">
        <v>0</v>
      </c>
      <c r="G479" s="29">
        <v>0</v>
      </c>
      <c r="H479" s="29">
        <v>0</v>
      </c>
      <c r="I479" s="29">
        <v>948191441</v>
      </c>
      <c r="J479" s="29">
        <v>0</v>
      </c>
      <c r="K479" s="29">
        <v>3469712</v>
      </c>
      <c r="L479" s="29">
        <v>0</v>
      </c>
      <c r="M479" s="29">
        <v>3469712</v>
      </c>
      <c r="N479" s="29">
        <v>3469712</v>
      </c>
      <c r="O479" s="29">
        <v>0</v>
      </c>
      <c r="P479" s="29">
        <v>0</v>
      </c>
      <c r="Q479" s="29">
        <v>3469712</v>
      </c>
      <c r="R479" s="29">
        <v>944721729</v>
      </c>
      <c r="S479" s="29">
        <v>0</v>
      </c>
      <c r="T479" s="29">
        <v>0</v>
      </c>
      <c r="U479" s="29">
        <v>0.36</v>
      </c>
    </row>
    <row r="480" spans="1:21" x14ac:dyDescent="0.2">
      <c r="A480" s="24" t="s">
        <v>705</v>
      </c>
      <c r="B480" s="25" t="s">
        <v>812</v>
      </c>
      <c r="C480" s="28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1:21" ht="15" x14ac:dyDescent="0.25">
      <c r="A481" s="29" t="s">
        <v>813</v>
      </c>
      <c r="B481" s="32" t="s">
        <v>807</v>
      </c>
      <c r="C481" s="29" t="s">
        <v>109</v>
      </c>
      <c r="D481" s="29">
        <v>515132431</v>
      </c>
      <c r="E481" s="29">
        <v>0</v>
      </c>
      <c r="F481" s="29">
        <v>0</v>
      </c>
      <c r="G481" s="29">
        <v>0</v>
      </c>
      <c r="H481" s="29">
        <v>0</v>
      </c>
      <c r="I481" s="29">
        <v>515132431</v>
      </c>
      <c r="J481" s="29">
        <v>18408633</v>
      </c>
      <c r="K481" s="29">
        <v>53546601</v>
      </c>
      <c r="L481" s="29">
        <v>18408633</v>
      </c>
      <c r="M481" s="29">
        <v>53546601</v>
      </c>
      <c r="N481" s="29">
        <v>50238914</v>
      </c>
      <c r="O481" s="29">
        <v>0</v>
      </c>
      <c r="P481" s="29">
        <v>15100946</v>
      </c>
      <c r="Q481" s="29">
        <v>50238914</v>
      </c>
      <c r="R481" s="29">
        <v>461585830</v>
      </c>
      <c r="S481" s="29">
        <v>0</v>
      </c>
      <c r="T481" s="29">
        <v>3307687</v>
      </c>
      <c r="U481" s="29">
        <v>10.39</v>
      </c>
    </row>
    <row r="482" spans="1:21" x14ac:dyDescent="0.2">
      <c r="A482" s="27"/>
      <c r="B482" s="28"/>
      <c r="C482" s="28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1:21" x14ac:dyDescent="0.2">
      <c r="A483" s="27"/>
      <c r="B483" s="25" t="s">
        <v>198</v>
      </c>
      <c r="C483" s="28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1:21" x14ac:dyDescent="0.2">
      <c r="A484" s="24" t="s">
        <v>705</v>
      </c>
      <c r="B484" s="25" t="s">
        <v>814</v>
      </c>
      <c r="C484" s="28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1:21" ht="15" x14ac:dyDescent="0.25">
      <c r="A485" s="29" t="s">
        <v>815</v>
      </c>
      <c r="B485" s="32" t="s">
        <v>807</v>
      </c>
      <c r="C485" s="29" t="s">
        <v>109</v>
      </c>
      <c r="D485" s="29">
        <v>1296917229</v>
      </c>
      <c r="E485" s="29">
        <v>0</v>
      </c>
      <c r="F485" s="29">
        <v>0</v>
      </c>
      <c r="G485" s="29">
        <v>0</v>
      </c>
      <c r="H485" s="29">
        <v>0</v>
      </c>
      <c r="I485" s="29">
        <v>1296917229</v>
      </c>
      <c r="J485" s="29">
        <v>180514100</v>
      </c>
      <c r="K485" s="29">
        <v>756611600</v>
      </c>
      <c r="L485" s="29">
        <v>180514100</v>
      </c>
      <c r="M485" s="29">
        <v>756611600</v>
      </c>
      <c r="N485" s="29">
        <v>644244600</v>
      </c>
      <c r="O485" s="29">
        <v>0</v>
      </c>
      <c r="P485" s="29">
        <v>176552000</v>
      </c>
      <c r="Q485" s="29">
        <v>644244600</v>
      </c>
      <c r="R485" s="29">
        <v>540305629</v>
      </c>
      <c r="S485" s="29">
        <v>0</v>
      </c>
      <c r="T485" s="29">
        <v>112367000</v>
      </c>
      <c r="U485" s="29">
        <v>58.33</v>
      </c>
    </row>
    <row r="486" spans="1:21" x14ac:dyDescent="0.2">
      <c r="A486" s="24" t="s">
        <v>705</v>
      </c>
      <c r="B486" s="25" t="s">
        <v>816</v>
      </c>
      <c r="C486" s="28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1:21" ht="15" x14ac:dyDescent="0.25">
      <c r="A487" s="29" t="s">
        <v>817</v>
      </c>
      <c r="B487" s="32" t="s">
        <v>807</v>
      </c>
      <c r="C487" s="29" t="s">
        <v>109</v>
      </c>
      <c r="D487" s="29">
        <v>974262540</v>
      </c>
      <c r="E487" s="29">
        <v>0</v>
      </c>
      <c r="F487" s="29">
        <v>0</v>
      </c>
      <c r="G487" s="29">
        <v>0</v>
      </c>
      <c r="H487" s="29">
        <v>0</v>
      </c>
      <c r="I487" s="29">
        <v>974262540</v>
      </c>
      <c r="J487" s="29">
        <v>128327900</v>
      </c>
      <c r="K487" s="29">
        <v>538824200</v>
      </c>
      <c r="L487" s="29">
        <v>128327900</v>
      </c>
      <c r="M487" s="29">
        <v>538824200</v>
      </c>
      <c r="N487" s="29">
        <v>458949700</v>
      </c>
      <c r="O487" s="29">
        <v>0</v>
      </c>
      <c r="P487" s="29">
        <v>125522200</v>
      </c>
      <c r="Q487" s="29">
        <v>458949700</v>
      </c>
      <c r="R487" s="29">
        <v>435438340</v>
      </c>
      <c r="S487" s="29">
        <v>0</v>
      </c>
      <c r="T487" s="29">
        <v>79874500</v>
      </c>
      <c r="U487" s="29">
        <v>55.3</v>
      </c>
    </row>
    <row r="488" spans="1:21" x14ac:dyDescent="0.2">
      <c r="A488" s="24" t="s">
        <v>705</v>
      </c>
      <c r="B488" s="25" t="s">
        <v>818</v>
      </c>
      <c r="C488" s="28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1:21" ht="15" x14ac:dyDescent="0.25">
      <c r="A489" s="29" t="s">
        <v>819</v>
      </c>
      <c r="B489" s="32" t="s">
        <v>807</v>
      </c>
      <c r="C489" s="29" t="s">
        <v>109</v>
      </c>
      <c r="D489" s="29">
        <v>1081752256</v>
      </c>
      <c r="E489" s="29">
        <v>0</v>
      </c>
      <c r="F489" s="29">
        <v>0</v>
      </c>
      <c r="G489" s="29">
        <v>0</v>
      </c>
      <c r="H489" s="29">
        <v>0</v>
      </c>
      <c r="I489" s="29">
        <v>1081752256</v>
      </c>
      <c r="J489" s="29">
        <v>7095567</v>
      </c>
      <c r="K489" s="29">
        <v>1006827952</v>
      </c>
      <c r="L489" s="29">
        <v>7095567</v>
      </c>
      <c r="M489" s="29">
        <v>1006827952</v>
      </c>
      <c r="N489" s="29">
        <v>999732385</v>
      </c>
      <c r="O489" s="29">
        <v>0</v>
      </c>
      <c r="P489" s="29">
        <v>11834971</v>
      </c>
      <c r="Q489" s="29">
        <v>999732385</v>
      </c>
      <c r="R489" s="29">
        <v>74924304</v>
      </c>
      <c r="S489" s="29">
        <v>0</v>
      </c>
      <c r="T489" s="29">
        <v>7095567</v>
      </c>
      <c r="U489" s="29">
        <v>93.07</v>
      </c>
    </row>
    <row r="490" spans="1:21" x14ac:dyDescent="0.2">
      <c r="A490" s="24" t="s">
        <v>705</v>
      </c>
      <c r="B490" s="25" t="s">
        <v>820</v>
      </c>
      <c r="C490" s="28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1:21" ht="15" x14ac:dyDescent="0.25">
      <c r="A491" s="29" t="s">
        <v>821</v>
      </c>
      <c r="B491" s="32" t="s">
        <v>807</v>
      </c>
      <c r="C491" s="29" t="s">
        <v>109</v>
      </c>
      <c r="D491" s="29">
        <v>477301914</v>
      </c>
      <c r="E491" s="29">
        <v>0</v>
      </c>
      <c r="F491" s="29">
        <v>0</v>
      </c>
      <c r="G491" s="29">
        <v>0</v>
      </c>
      <c r="H491" s="29">
        <v>0</v>
      </c>
      <c r="I491" s="29">
        <v>477301914</v>
      </c>
      <c r="J491" s="29">
        <v>60308300</v>
      </c>
      <c r="K491" s="29">
        <v>271013200</v>
      </c>
      <c r="L491" s="29">
        <v>60308300</v>
      </c>
      <c r="M491" s="29">
        <v>271013200</v>
      </c>
      <c r="N491" s="29">
        <v>233298800</v>
      </c>
      <c r="O491" s="29">
        <v>0</v>
      </c>
      <c r="P491" s="29">
        <v>76437200</v>
      </c>
      <c r="Q491" s="29">
        <v>233298800</v>
      </c>
      <c r="R491" s="29">
        <v>206288714</v>
      </c>
      <c r="S491" s="29">
        <v>0</v>
      </c>
      <c r="T491" s="29">
        <v>37714400</v>
      </c>
      <c r="U491" s="29">
        <v>56.78</v>
      </c>
    </row>
    <row r="492" spans="1:21" x14ac:dyDescent="0.2">
      <c r="A492" s="24" t="s">
        <v>705</v>
      </c>
      <c r="B492" s="25" t="s">
        <v>822</v>
      </c>
      <c r="C492" s="28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1:21" ht="15" x14ac:dyDescent="0.25">
      <c r="A493" s="29" t="s">
        <v>823</v>
      </c>
      <c r="B493" s="32" t="s">
        <v>807</v>
      </c>
      <c r="C493" s="29" t="s">
        <v>109</v>
      </c>
      <c r="D493" s="29">
        <v>56442168</v>
      </c>
      <c r="E493" s="29">
        <v>0</v>
      </c>
      <c r="F493" s="29">
        <v>0</v>
      </c>
      <c r="G493" s="29">
        <v>0</v>
      </c>
      <c r="H493" s="29">
        <v>0</v>
      </c>
      <c r="I493" s="29">
        <v>56442168</v>
      </c>
      <c r="J493" s="29">
        <v>7551300</v>
      </c>
      <c r="K493" s="29">
        <v>31659600</v>
      </c>
      <c r="L493" s="29">
        <v>7551300</v>
      </c>
      <c r="M493" s="29">
        <v>31659600</v>
      </c>
      <c r="N493" s="29">
        <v>26885600</v>
      </c>
      <c r="O493" s="29">
        <v>0</v>
      </c>
      <c r="P493" s="29">
        <v>7411800</v>
      </c>
      <c r="Q493" s="29">
        <v>26885600</v>
      </c>
      <c r="R493" s="29">
        <v>24782568</v>
      </c>
      <c r="S493" s="29">
        <v>0</v>
      </c>
      <c r="T493" s="29">
        <v>4774000</v>
      </c>
      <c r="U493" s="29">
        <v>56.09</v>
      </c>
    </row>
    <row r="494" spans="1:21" x14ac:dyDescent="0.2">
      <c r="A494" s="24" t="s">
        <v>705</v>
      </c>
      <c r="B494" s="25" t="s">
        <v>824</v>
      </c>
      <c r="C494" s="28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1:21" ht="15" x14ac:dyDescent="0.25">
      <c r="A495" s="29" t="s">
        <v>825</v>
      </c>
      <c r="B495" s="32" t="s">
        <v>807</v>
      </c>
      <c r="C495" s="29" t="s">
        <v>109</v>
      </c>
      <c r="D495" s="29">
        <v>358101893</v>
      </c>
      <c r="E495" s="29">
        <v>0</v>
      </c>
      <c r="F495" s="29">
        <v>0</v>
      </c>
      <c r="G495" s="29">
        <v>0</v>
      </c>
      <c r="H495" s="29">
        <v>0</v>
      </c>
      <c r="I495" s="29">
        <v>358101893</v>
      </c>
      <c r="J495" s="29">
        <v>45224700</v>
      </c>
      <c r="K495" s="29">
        <v>203269400</v>
      </c>
      <c r="L495" s="29">
        <v>45224700</v>
      </c>
      <c r="M495" s="29">
        <v>203269400</v>
      </c>
      <c r="N495" s="29">
        <v>174985200</v>
      </c>
      <c r="O495" s="29">
        <v>0</v>
      </c>
      <c r="P495" s="29">
        <v>57328300</v>
      </c>
      <c r="Q495" s="29">
        <v>174985200</v>
      </c>
      <c r="R495" s="29">
        <v>154832493</v>
      </c>
      <c r="S495" s="29">
        <v>0</v>
      </c>
      <c r="T495" s="29">
        <v>28284200</v>
      </c>
      <c r="U495" s="29">
        <v>56.76</v>
      </c>
    </row>
    <row r="496" spans="1:21" x14ac:dyDescent="0.2">
      <c r="A496" s="24" t="s">
        <v>705</v>
      </c>
      <c r="B496" s="25" t="s">
        <v>826</v>
      </c>
      <c r="C496" s="28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1:21" ht="15" x14ac:dyDescent="0.25">
      <c r="A497" s="29" t="s">
        <v>827</v>
      </c>
      <c r="B497" s="32" t="s">
        <v>807</v>
      </c>
      <c r="C497" s="29" t="s">
        <v>109</v>
      </c>
      <c r="D497" s="29">
        <v>59731878</v>
      </c>
      <c r="E497" s="29">
        <v>0</v>
      </c>
      <c r="F497" s="29">
        <v>0</v>
      </c>
      <c r="G497" s="29">
        <v>0</v>
      </c>
      <c r="H497" s="29">
        <v>0</v>
      </c>
      <c r="I497" s="29">
        <v>59731878</v>
      </c>
      <c r="J497" s="29">
        <v>7593900</v>
      </c>
      <c r="K497" s="29">
        <v>33964300</v>
      </c>
      <c r="L497" s="29">
        <v>7593900</v>
      </c>
      <c r="M497" s="29">
        <v>33964300</v>
      </c>
      <c r="N497" s="29">
        <v>29239000</v>
      </c>
      <c r="O497" s="29">
        <v>0</v>
      </c>
      <c r="P497" s="29">
        <v>9608200</v>
      </c>
      <c r="Q497" s="29">
        <v>29239000</v>
      </c>
      <c r="R497" s="29">
        <v>25767578</v>
      </c>
      <c r="S497" s="29">
        <v>0</v>
      </c>
      <c r="T497" s="29">
        <v>4725300</v>
      </c>
      <c r="U497" s="29">
        <v>56.86</v>
      </c>
    </row>
    <row r="498" spans="1:21" x14ac:dyDescent="0.2">
      <c r="A498" s="24" t="s">
        <v>705</v>
      </c>
      <c r="B498" s="25" t="s">
        <v>828</v>
      </c>
      <c r="C498" s="28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1:21" ht="15" x14ac:dyDescent="0.25">
      <c r="A499" s="29" t="s">
        <v>829</v>
      </c>
      <c r="B499" s="32" t="s">
        <v>807</v>
      </c>
      <c r="C499" s="29" t="s">
        <v>109</v>
      </c>
      <c r="D499" s="29">
        <v>59731878</v>
      </c>
      <c r="E499" s="29">
        <v>0</v>
      </c>
      <c r="F499" s="29">
        <v>0</v>
      </c>
      <c r="G499" s="29">
        <v>0</v>
      </c>
      <c r="H499" s="29">
        <v>0</v>
      </c>
      <c r="I499" s="29">
        <v>59731878</v>
      </c>
      <c r="J499" s="29">
        <v>7593900</v>
      </c>
      <c r="K499" s="29">
        <v>33964300</v>
      </c>
      <c r="L499" s="29">
        <v>7593900</v>
      </c>
      <c r="M499" s="29">
        <v>33964300</v>
      </c>
      <c r="N499" s="29">
        <v>29239000</v>
      </c>
      <c r="O499" s="29">
        <v>0</v>
      </c>
      <c r="P499" s="29">
        <v>9608200</v>
      </c>
      <c r="Q499" s="29">
        <v>29239000</v>
      </c>
      <c r="R499" s="29">
        <v>25767578</v>
      </c>
      <c r="S499" s="29">
        <v>0</v>
      </c>
      <c r="T499" s="29">
        <v>4725300</v>
      </c>
      <c r="U499" s="29">
        <v>56.86</v>
      </c>
    </row>
    <row r="500" spans="1:21" x14ac:dyDescent="0.2">
      <c r="A500" s="24" t="s">
        <v>705</v>
      </c>
      <c r="B500" s="25" t="s">
        <v>830</v>
      </c>
      <c r="C500" s="28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1:21" ht="15" x14ac:dyDescent="0.25">
      <c r="A501" s="29" t="s">
        <v>831</v>
      </c>
      <c r="B501" s="32" t="s">
        <v>807</v>
      </c>
      <c r="C501" s="29" t="s">
        <v>109</v>
      </c>
      <c r="D501" s="29">
        <v>119423242</v>
      </c>
      <c r="E501" s="29">
        <v>0</v>
      </c>
      <c r="F501" s="29">
        <v>0</v>
      </c>
      <c r="G501" s="29">
        <v>0</v>
      </c>
      <c r="H501" s="29">
        <v>0</v>
      </c>
      <c r="I501" s="29">
        <v>119423242</v>
      </c>
      <c r="J501" s="29">
        <v>15136400</v>
      </c>
      <c r="K501" s="29">
        <v>67843700</v>
      </c>
      <c r="L501" s="29">
        <v>15136400</v>
      </c>
      <c r="M501" s="29">
        <v>67843700</v>
      </c>
      <c r="N501" s="29">
        <v>58404000</v>
      </c>
      <c r="O501" s="29">
        <v>0</v>
      </c>
      <c r="P501" s="29">
        <v>19171600</v>
      </c>
      <c r="Q501" s="29">
        <v>58404000</v>
      </c>
      <c r="R501" s="29">
        <v>51579542</v>
      </c>
      <c r="S501" s="29">
        <v>0</v>
      </c>
      <c r="T501" s="29">
        <v>9439700</v>
      </c>
      <c r="U501" s="29">
        <v>56.8</v>
      </c>
    </row>
    <row r="502" spans="1:21" x14ac:dyDescent="0.2">
      <c r="A502" s="27"/>
      <c r="B502" s="28"/>
      <c r="C502" s="28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1:21" x14ac:dyDescent="0.2">
      <c r="A503" s="27"/>
      <c r="B503" s="25" t="s">
        <v>389</v>
      </c>
      <c r="C503" s="28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1:21" x14ac:dyDescent="0.2">
      <c r="A504" s="27"/>
      <c r="B504" s="25" t="s">
        <v>154</v>
      </c>
      <c r="C504" s="28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1:21" x14ac:dyDescent="0.2">
      <c r="A505" s="24" t="s">
        <v>705</v>
      </c>
      <c r="B505" s="25" t="s">
        <v>832</v>
      </c>
      <c r="C505" s="28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1:21" ht="15" x14ac:dyDescent="0.25">
      <c r="A506" s="29" t="s">
        <v>833</v>
      </c>
      <c r="B506" s="32" t="s">
        <v>807</v>
      </c>
      <c r="C506" s="29" t="s">
        <v>109</v>
      </c>
      <c r="D506" s="29">
        <v>481397876</v>
      </c>
      <c r="E506" s="29">
        <v>0</v>
      </c>
      <c r="F506" s="29">
        <v>0</v>
      </c>
      <c r="G506" s="29">
        <v>0</v>
      </c>
      <c r="H506" s="29">
        <v>0</v>
      </c>
      <c r="I506" s="29">
        <v>481397876</v>
      </c>
      <c r="J506" s="29">
        <v>45355966</v>
      </c>
      <c r="K506" s="29">
        <v>96664317</v>
      </c>
      <c r="L506" s="29">
        <v>45355966</v>
      </c>
      <c r="M506" s="29">
        <v>96664317</v>
      </c>
      <c r="N506" s="29">
        <v>73929228</v>
      </c>
      <c r="O506" s="29">
        <v>0</v>
      </c>
      <c r="P506" s="29">
        <v>22620877</v>
      </c>
      <c r="Q506" s="29">
        <v>73929228</v>
      </c>
      <c r="R506" s="29">
        <v>384733559</v>
      </c>
      <c r="S506" s="29">
        <v>0</v>
      </c>
      <c r="T506" s="29">
        <v>22735089</v>
      </c>
      <c r="U506" s="29">
        <v>20.07</v>
      </c>
    </row>
    <row r="507" spans="1:21" x14ac:dyDescent="0.2">
      <c r="A507" s="24" t="s">
        <v>705</v>
      </c>
      <c r="B507" s="25" t="s">
        <v>834</v>
      </c>
      <c r="C507" s="28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1:21" ht="15" x14ac:dyDescent="0.25">
      <c r="A508" s="29" t="s">
        <v>835</v>
      </c>
      <c r="B508" s="32" t="s">
        <v>807</v>
      </c>
      <c r="C508" s="29" t="s">
        <v>109</v>
      </c>
      <c r="D508" s="29">
        <v>9940515</v>
      </c>
      <c r="E508" s="29">
        <v>0</v>
      </c>
      <c r="F508" s="29">
        <v>0</v>
      </c>
      <c r="G508" s="29">
        <v>0</v>
      </c>
      <c r="H508" s="29">
        <v>0</v>
      </c>
      <c r="I508" s="29">
        <v>9940515</v>
      </c>
      <c r="J508" s="29">
        <v>2313827</v>
      </c>
      <c r="K508" s="29">
        <v>6700308</v>
      </c>
      <c r="L508" s="29">
        <v>2313827</v>
      </c>
      <c r="M508" s="29">
        <v>6700308</v>
      </c>
      <c r="N508" s="29">
        <v>6265104</v>
      </c>
      <c r="O508" s="29">
        <v>0</v>
      </c>
      <c r="P508" s="29">
        <v>1878623</v>
      </c>
      <c r="Q508" s="29">
        <v>6265104</v>
      </c>
      <c r="R508" s="29">
        <v>3240207</v>
      </c>
      <c r="S508" s="29">
        <v>0</v>
      </c>
      <c r="T508" s="29">
        <v>435204</v>
      </c>
      <c r="U508" s="29">
        <v>67.400000000000006</v>
      </c>
    </row>
    <row r="509" spans="1:21" x14ac:dyDescent="0.2">
      <c r="A509" s="24" t="s">
        <v>705</v>
      </c>
      <c r="B509" s="25" t="s">
        <v>836</v>
      </c>
      <c r="C509" s="2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1:21" ht="15" x14ac:dyDescent="0.25">
      <c r="A510" s="29" t="s">
        <v>837</v>
      </c>
      <c r="B510" s="32" t="s">
        <v>807</v>
      </c>
      <c r="C510" s="29" t="s">
        <v>109</v>
      </c>
      <c r="D510" s="29">
        <v>942897567</v>
      </c>
      <c r="E510" s="29">
        <v>0</v>
      </c>
      <c r="F510" s="29">
        <v>0</v>
      </c>
      <c r="G510" s="29">
        <v>0</v>
      </c>
      <c r="H510" s="29">
        <v>0</v>
      </c>
      <c r="I510" s="29">
        <v>942897567</v>
      </c>
      <c r="J510" s="29">
        <v>0</v>
      </c>
      <c r="K510" s="29">
        <v>408152886</v>
      </c>
      <c r="L510" s="29">
        <v>0</v>
      </c>
      <c r="M510" s="29">
        <v>408152886</v>
      </c>
      <c r="N510" s="29">
        <v>408152886</v>
      </c>
      <c r="O510" s="29">
        <v>0</v>
      </c>
      <c r="P510" s="29">
        <v>0</v>
      </c>
      <c r="Q510" s="29">
        <v>408152886</v>
      </c>
      <c r="R510" s="29">
        <v>534744681</v>
      </c>
      <c r="S510" s="29">
        <v>0</v>
      </c>
      <c r="T510" s="29">
        <v>0</v>
      </c>
      <c r="U510" s="29">
        <v>43.28</v>
      </c>
    </row>
    <row r="511" spans="1:21" x14ac:dyDescent="0.2">
      <c r="A511" s="27"/>
      <c r="B511" s="28"/>
      <c r="C511" s="28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1:21" x14ac:dyDescent="0.2">
      <c r="A512" s="27"/>
      <c r="B512" s="35" t="s">
        <v>838</v>
      </c>
      <c r="C512" s="28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1:21" x14ac:dyDescent="0.2">
      <c r="A513" s="27"/>
      <c r="B513" s="25" t="s">
        <v>798</v>
      </c>
      <c r="C513" s="28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1:21" ht="25.5" x14ac:dyDescent="0.2">
      <c r="A514" s="27"/>
      <c r="B514" s="25" t="s">
        <v>839</v>
      </c>
      <c r="C514" s="28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1:21" x14ac:dyDescent="0.2">
      <c r="A515" s="27"/>
      <c r="B515" s="25" t="s">
        <v>840</v>
      </c>
      <c r="C515" s="28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1:21" x14ac:dyDescent="0.2">
      <c r="A516" s="27"/>
      <c r="B516" s="25" t="s">
        <v>40</v>
      </c>
      <c r="C516" s="28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1:21" x14ac:dyDescent="0.2">
      <c r="A517" s="27"/>
      <c r="B517" s="25" t="s">
        <v>42</v>
      </c>
      <c r="C517" s="28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1:21" x14ac:dyDescent="0.2">
      <c r="A518" s="27"/>
      <c r="B518" s="25" t="s">
        <v>44</v>
      </c>
      <c r="C518" s="28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1:21" x14ac:dyDescent="0.2">
      <c r="A519" s="27"/>
      <c r="B519" s="25" t="s">
        <v>46</v>
      </c>
      <c r="C519" s="28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1:21" x14ac:dyDescent="0.2">
      <c r="A520" s="24" t="s">
        <v>705</v>
      </c>
      <c r="B520" s="25" t="s">
        <v>841</v>
      </c>
      <c r="C520" s="28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1:21" ht="15" x14ac:dyDescent="0.25">
      <c r="A521" s="29" t="s">
        <v>803</v>
      </c>
      <c r="B521" s="32" t="s">
        <v>804</v>
      </c>
      <c r="C521" s="29" t="s">
        <v>109</v>
      </c>
      <c r="D521" s="29">
        <v>104897174837</v>
      </c>
      <c r="E521" s="29">
        <v>0</v>
      </c>
      <c r="F521" s="29">
        <v>0</v>
      </c>
      <c r="G521" s="29">
        <v>0</v>
      </c>
      <c r="H521" s="29">
        <v>767574032</v>
      </c>
      <c r="I521" s="29">
        <v>104129600805</v>
      </c>
      <c r="J521" s="29">
        <v>7854157407</v>
      </c>
      <c r="K521" s="29">
        <v>69040028602</v>
      </c>
      <c r="L521" s="29">
        <v>7854157407</v>
      </c>
      <c r="M521" s="29">
        <v>69040028602</v>
      </c>
      <c r="N521" s="29">
        <v>69040028602</v>
      </c>
      <c r="O521" s="29">
        <v>0</v>
      </c>
      <c r="P521" s="29">
        <v>15487958199</v>
      </c>
      <c r="Q521" s="29">
        <v>69040028602</v>
      </c>
      <c r="R521" s="29">
        <v>35089572203</v>
      </c>
      <c r="S521" s="29">
        <v>0</v>
      </c>
      <c r="T521" s="29">
        <v>0</v>
      </c>
      <c r="U521" s="29">
        <v>66.3</v>
      </c>
    </row>
    <row r="522" spans="1:21" ht="15" x14ac:dyDescent="0.25">
      <c r="A522" s="29" t="s">
        <v>842</v>
      </c>
      <c r="B522" s="32" t="s">
        <v>843</v>
      </c>
      <c r="C522" s="29" t="s">
        <v>844</v>
      </c>
      <c r="D522" s="29">
        <v>1000000000</v>
      </c>
      <c r="E522" s="29">
        <v>0</v>
      </c>
      <c r="F522" s="29">
        <v>0</v>
      </c>
      <c r="G522" s="29">
        <v>0</v>
      </c>
      <c r="H522" s="29">
        <v>0</v>
      </c>
      <c r="I522" s="29">
        <v>1000000000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1000000000</v>
      </c>
      <c r="S522" s="29">
        <v>0</v>
      </c>
      <c r="T522" s="29">
        <v>0</v>
      </c>
      <c r="U522" s="29">
        <v>0</v>
      </c>
    </row>
    <row r="523" spans="1:21" ht="15" x14ac:dyDescent="0.25">
      <c r="A523" s="29" t="s">
        <v>845</v>
      </c>
      <c r="B523" s="32" t="s">
        <v>846</v>
      </c>
      <c r="C523" s="29" t="s">
        <v>847</v>
      </c>
      <c r="D523" s="29">
        <v>0</v>
      </c>
      <c r="E523" s="29">
        <v>3467667234.3899999</v>
      </c>
      <c r="F523" s="29">
        <v>0</v>
      </c>
      <c r="G523" s="29">
        <v>0</v>
      </c>
      <c r="H523" s="29">
        <v>0</v>
      </c>
      <c r="I523" s="29">
        <v>3467667234.3899999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  <c r="R523" s="29">
        <v>3467667234.3899999</v>
      </c>
      <c r="S523" s="29">
        <v>0</v>
      </c>
      <c r="T523" s="29">
        <v>0</v>
      </c>
      <c r="U523" s="29">
        <v>0</v>
      </c>
    </row>
    <row r="524" spans="1:21" x14ac:dyDescent="0.2">
      <c r="A524" s="24" t="s">
        <v>705</v>
      </c>
      <c r="B524" s="25" t="s">
        <v>848</v>
      </c>
      <c r="C524" s="28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1:21" ht="15" x14ac:dyDescent="0.25">
      <c r="A525" s="29" t="s">
        <v>849</v>
      </c>
      <c r="B525" s="32" t="s">
        <v>807</v>
      </c>
      <c r="C525" s="29" t="s">
        <v>109</v>
      </c>
      <c r="D525" s="29">
        <v>2133781458</v>
      </c>
      <c r="E525" s="29">
        <v>0</v>
      </c>
      <c r="F525" s="29">
        <v>0</v>
      </c>
      <c r="G525" s="29">
        <v>0</v>
      </c>
      <c r="H525" s="29">
        <v>0</v>
      </c>
      <c r="I525" s="29">
        <v>2133781458</v>
      </c>
      <c r="J525" s="29">
        <v>101818962</v>
      </c>
      <c r="K525" s="29">
        <v>848182889</v>
      </c>
      <c r="L525" s="29">
        <v>101818962</v>
      </c>
      <c r="M525" s="29">
        <v>848182889</v>
      </c>
      <c r="N525" s="29">
        <v>848182889</v>
      </c>
      <c r="O525" s="29">
        <v>0</v>
      </c>
      <c r="P525" s="29">
        <v>174308131</v>
      </c>
      <c r="Q525" s="29">
        <v>848182889</v>
      </c>
      <c r="R525" s="29">
        <v>1285598569</v>
      </c>
      <c r="S525" s="29">
        <v>0</v>
      </c>
      <c r="T525" s="29">
        <v>0</v>
      </c>
      <c r="U525" s="29">
        <v>39.75</v>
      </c>
    </row>
    <row r="526" spans="1:21" x14ac:dyDescent="0.2">
      <c r="A526" s="24" t="s">
        <v>705</v>
      </c>
      <c r="B526" s="25" t="s">
        <v>850</v>
      </c>
      <c r="C526" s="28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1:21" ht="15" x14ac:dyDescent="0.25">
      <c r="A527" s="29" t="s">
        <v>851</v>
      </c>
      <c r="B527" s="32" t="s">
        <v>807</v>
      </c>
      <c r="C527" s="29" t="s">
        <v>109</v>
      </c>
      <c r="D527" s="29">
        <v>29204971</v>
      </c>
      <c r="E527" s="29">
        <v>0</v>
      </c>
      <c r="F527" s="29">
        <v>0</v>
      </c>
      <c r="G527" s="29">
        <v>7904720</v>
      </c>
      <c r="H527" s="29">
        <v>0</v>
      </c>
      <c r="I527" s="29">
        <v>37109691</v>
      </c>
      <c r="J527" s="29">
        <v>2685020</v>
      </c>
      <c r="K527" s="29">
        <v>23107965</v>
      </c>
      <c r="L527" s="29">
        <v>2685020</v>
      </c>
      <c r="M527" s="29">
        <v>23107965</v>
      </c>
      <c r="N527" s="29">
        <v>23107965</v>
      </c>
      <c r="O527" s="29">
        <v>0</v>
      </c>
      <c r="P527" s="29">
        <v>4752122</v>
      </c>
      <c r="Q527" s="29">
        <v>23107965</v>
      </c>
      <c r="R527" s="29">
        <v>14001726</v>
      </c>
      <c r="S527" s="29">
        <v>0</v>
      </c>
      <c r="T527" s="29">
        <v>0</v>
      </c>
      <c r="U527" s="29">
        <v>62.26</v>
      </c>
    </row>
    <row r="528" spans="1:21" x14ac:dyDescent="0.2">
      <c r="A528" s="24" t="s">
        <v>705</v>
      </c>
      <c r="B528" s="25" t="s">
        <v>852</v>
      </c>
      <c r="C528" s="28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1:21" ht="15" x14ac:dyDescent="0.25">
      <c r="A529" s="29" t="s">
        <v>853</v>
      </c>
      <c r="B529" s="32" t="s">
        <v>807</v>
      </c>
      <c r="C529" s="29" t="s">
        <v>109</v>
      </c>
      <c r="D529" s="29">
        <v>46201980</v>
      </c>
      <c r="E529" s="29">
        <v>0</v>
      </c>
      <c r="F529" s="29">
        <v>0</v>
      </c>
      <c r="G529" s="29">
        <v>21767254</v>
      </c>
      <c r="H529" s="29">
        <v>0</v>
      </c>
      <c r="I529" s="29">
        <v>67969234</v>
      </c>
      <c r="J529" s="29">
        <v>295272</v>
      </c>
      <c r="K529" s="29">
        <v>31940996</v>
      </c>
      <c r="L529" s="29">
        <v>295272</v>
      </c>
      <c r="M529" s="29">
        <v>31940996</v>
      </c>
      <c r="N529" s="29">
        <v>31940996</v>
      </c>
      <c r="O529" s="29">
        <v>0</v>
      </c>
      <c r="P529" s="29">
        <v>295272</v>
      </c>
      <c r="Q529" s="29">
        <v>31940996</v>
      </c>
      <c r="R529" s="29">
        <v>36028238</v>
      </c>
      <c r="S529" s="29">
        <v>0</v>
      </c>
      <c r="T529" s="29">
        <v>0</v>
      </c>
      <c r="U529" s="29">
        <v>46.99</v>
      </c>
    </row>
    <row r="530" spans="1:21" x14ac:dyDescent="0.2">
      <c r="A530" s="24" t="s">
        <v>705</v>
      </c>
      <c r="B530" s="25" t="s">
        <v>854</v>
      </c>
      <c r="C530" s="28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1:21" ht="15" x14ac:dyDescent="0.25">
      <c r="A531" s="29" t="s">
        <v>806</v>
      </c>
      <c r="B531" s="32" t="s">
        <v>807</v>
      </c>
      <c r="C531" s="29" t="s">
        <v>109</v>
      </c>
      <c r="D531" s="29">
        <v>6221191329</v>
      </c>
      <c r="E531" s="29">
        <v>0</v>
      </c>
      <c r="F531" s="29">
        <v>0</v>
      </c>
      <c r="G531" s="29">
        <v>161919856</v>
      </c>
      <c r="H531" s="29">
        <v>0</v>
      </c>
      <c r="I531" s="29">
        <v>6383111185</v>
      </c>
      <c r="J531" s="29">
        <v>0</v>
      </c>
      <c r="K531" s="29">
        <v>6221191329</v>
      </c>
      <c r="L531" s="29">
        <v>0</v>
      </c>
      <c r="M531" s="29">
        <v>6221191329</v>
      </c>
      <c r="N531" s="29">
        <v>6221191329</v>
      </c>
      <c r="O531" s="29">
        <v>0</v>
      </c>
      <c r="P531" s="29">
        <v>0</v>
      </c>
      <c r="Q531" s="29">
        <v>6221191329</v>
      </c>
      <c r="R531" s="29">
        <v>161919856</v>
      </c>
      <c r="S531" s="29">
        <v>0</v>
      </c>
      <c r="T531" s="29">
        <v>0</v>
      </c>
      <c r="U531" s="29">
        <v>97.46</v>
      </c>
    </row>
    <row r="532" spans="1:21" x14ac:dyDescent="0.2">
      <c r="A532" s="27"/>
      <c r="B532" s="28"/>
      <c r="C532" s="28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1:21" x14ac:dyDescent="0.2">
      <c r="A533" s="27"/>
      <c r="B533" s="25" t="s">
        <v>154</v>
      </c>
      <c r="C533" s="28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1:21" x14ac:dyDescent="0.2">
      <c r="A534" s="24" t="s">
        <v>705</v>
      </c>
      <c r="B534" s="25" t="s">
        <v>855</v>
      </c>
      <c r="C534" s="28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1:21" ht="15" x14ac:dyDescent="0.25">
      <c r="A535" s="29" t="s">
        <v>811</v>
      </c>
      <c r="B535" s="32" t="s">
        <v>807</v>
      </c>
      <c r="C535" s="29" t="s">
        <v>109</v>
      </c>
      <c r="D535" s="29">
        <v>13520787317</v>
      </c>
      <c r="E535" s="29">
        <v>0</v>
      </c>
      <c r="F535" s="29">
        <v>0</v>
      </c>
      <c r="G535" s="29">
        <v>0</v>
      </c>
      <c r="H535" s="29">
        <v>0</v>
      </c>
      <c r="I535" s="29">
        <v>13520787317</v>
      </c>
      <c r="J535" s="29">
        <v>53442287</v>
      </c>
      <c r="K535" s="29">
        <v>124809878</v>
      </c>
      <c r="L535" s="29">
        <v>53442287</v>
      </c>
      <c r="M535" s="29">
        <v>124809878</v>
      </c>
      <c r="N535" s="29">
        <v>124809878</v>
      </c>
      <c r="O535" s="29">
        <v>0</v>
      </c>
      <c r="P535" s="29">
        <v>53442287</v>
      </c>
      <c r="Q535" s="29">
        <v>124809878</v>
      </c>
      <c r="R535" s="29">
        <v>13395977439</v>
      </c>
      <c r="S535" s="29">
        <v>0</v>
      </c>
      <c r="T535" s="29">
        <v>0</v>
      </c>
      <c r="U535" s="29">
        <v>0.92</v>
      </c>
    </row>
    <row r="536" spans="1:21" x14ac:dyDescent="0.2">
      <c r="A536" s="24" t="s">
        <v>705</v>
      </c>
      <c r="B536" s="25" t="s">
        <v>856</v>
      </c>
      <c r="C536" s="28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1:21" ht="15" x14ac:dyDescent="0.25">
      <c r="A537" s="29" t="s">
        <v>813</v>
      </c>
      <c r="B537" s="32" t="s">
        <v>807</v>
      </c>
      <c r="C537" s="29" t="s">
        <v>109</v>
      </c>
      <c r="D537" s="29">
        <v>6757355078</v>
      </c>
      <c r="E537" s="29">
        <v>0</v>
      </c>
      <c r="F537" s="29">
        <v>0</v>
      </c>
      <c r="G537" s="29">
        <v>0</v>
      </c>
      <c r="H537" s="29">
        <v>0</v>
      </c>
      <c r="I537" s="29">
        <v>6757355078</v>
      </c>
      <c r="J537" s="29">
        <v>26632196</v>
      </c>
      <c r="K537" s="29">
        <v>56953903</v>
      </c>
      <c r="L537" s="29">
        <v>26632196</v>
      </c>
      <c r="M537" s="29">
        <v>56953903</v>
      </c>
      <c r="N537" s="29">
        <v>56953903</v>
      </c>
      <c r="O537" s="29">
        <v>0</v>
      </c>
      <c r="P537" s="29">
        <v>26632196</v>
      </c>
      <c r="Q537" s="29">
        <v>56953903</v>
      </c>
      <c r="R537" s="29">
        <v>6700401175</v>
      </c>
      <c r="S537" s="29">
        <v>0</v>
      </c>
      <c r="T537" s="29">
        <v>0</v>
      </c>
      <c r="U537" s="29">
        <v>0.84</v>
      </c>
    </row>
    <row r="538" spans="1:21" x14ac:dyDescent="0.2">
      <c r="A538" s="27"/>
      <c r="B538" s="28"/>
      <c r="C538" s="28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1:21" x14ac:dyDescent="0.2">
      <c r="A539" s="27"/>
      <c r="B539" s="25" t="s">
        <v>857</v>
      </c>
      <c r="C539" s="28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1:21" x14ac:dyDescent="0.2">
      <c r="A540" s="24" t="s">
        <v>705</v>
      </c>
      <c r="B540" s="25" t="s">
        <v>858</v>
      </c>
      <c r="C540" s="28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1:21" ht="15" x14ac:dyDescent="0.25">
      <c r="A541" s="29" t="s">
        <v>859</v>
      </c>
      <c r="B541" s="32" t="s">
        <v>807</v>
      </c>
      <c r="C541" s="29" t="s">
        <v>109</v>
      </c>
      <c r="D541" s="29">
        <v>536551</v>
      </c>
      <c r="E541" s="29">
        <v>0</v>
      </c>
      <c r="F541" s="29">
        <v>0</v>
      </c>
      <c r="G541" s="29">
        <v>0</v>
      </c>
      <c r="H541" s="29">
        <v>0</v>
      </c>
      <c r="I541" s="29">
        <v>536551</v>
      </c>
      <c r="J541" s="29">
        <v>27416</v>
      </c>
      <c r="K541" s="29">
        <v>221332</v>
      </c>
      <c r="L541" s="29">
        <v>27416</v>
      </c>
      <c r="M541" s="29">
        <v>221332</v>
      </c>
      <c r="N541" s="29">
        <v>221332</v>
      </c>
      <c r="O541" s="29">
        <v>0</v>
      </c>
      <c r="P541" s="29">
        <v>27416</v>
      </c>
      <c r="Q541" s="29">
        <v>221332</v>
      </c>
      <c r="R541" s="29">
        <v>315219</v>
      </c>
      <c r="S541" s="29">
        <v>0</v>
      </c>
      <c r="T541" s="29">
        <v>0</v>
      </c>
      <c r="U541" s="29">
        <v>41.25</v>
      </c>
    </row>
    <row r="542" spans="1:21" x14ac:dyDescent="0.2">
      <c r="A542" s="24" t="s">
        <v>705</v>
      </c>
      <c r="B542" s="25" t="s">
        <v>860</v>
      </c>
      <c r="C542" s="28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1:21" ht="15" x14ac:dyDescent="0.25">
      <c r="A543" s="29" t="s">
        <v>861</v>
      </c>
      <c r="B543" s="32" t="s">
        <v>807</v>
      </c>
      <c r="C543" s="29" t="s">
        <v>109</v>
      </c>
      <c r="D543" s="29">
        <v>2500983219</v>
      </c>
      <c r="E543" s="29">
        <v>0</v>
      </c>
      <c r="F543" s="29">
        <v>0</v>
      </c>
      <c r="G543" s="29">
        <v>0</v>
      </c>
      <c r="H543" s="29">
        <v>0</v>
      </c>
      <c r="I543" s="29">
        <v>2500983219</v>
      </c>
      <c r="J543" s="29">
        <v>165426282</v>
      </c>
      <c r="K543" s="29">
        <v>1493987975</v>
      </c>
      <c r="L543" s="29">
        <v>165426282</v>
      </c>
      <c r="M543" s="29">
        <v>1493987975</v>
      </c>
      <c r="N543" s="29">
        <v>1493987975</v>
      </c>
      <c r="O543" s="29">
        <v>0</v>
      </c>
      <c r="P543" s="29">
        <v>329773308</v>
      </c>
      <c r="Q543" s="29">
        <v>1493987975</v>
      </c>
      <c r="R543" s="29">
        <v>1006995244</v>
      </c>
      <c r="S543" s="29">
        <v>0</v>
      </c>
      <c r="T543" s="29">
        <v>0</v>
      </c>
      <c r="U543" s="29">
        <v>59.73</v>
      </c>
    </row>
    <row r="544" spans="1:21" ht="25.5" x14ac:dyDescent="0.2">
      <c r="A544" s="24" t="s">
        <v>705</v>
      </c>
      <c r="B544" s="25" t="s">
        <v>862</v>
      </c>
      <c r="C544" s="28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1:21" ht="15" x14ac:dyDescent="0.25">
      <c r="A545" s="29" t="s">
        <v>863</v>
      </c>
      <c r="B545" s="32" t="s">
        <v>864</v>
      </c>
      <c r="C545" s="29" t="s">
        <v>109</v>
      </c>
      <c r="D545" s="29">
        <v>65000000</v>
      </c>
      <c r="E545" s="29">
        <v>0</v>
      </c>
      <c r="F545" s="29">
        <v>0</v>
      </c>
      <c r="G545" s="29">
        <v>0</v>
      </c>
      <c r="H545" s="29">
        <v>0</v>
      </c>
      <c r="I545" s="29">
        <v>65000000</v>
      </c>
      <c r="J545" s="29">
        <v>3088636</v>
      </c>
      <c r="K545" s="29">
        <v>21578460</v>
      </c>
      <c r="L545" s="29">
        <v>3088636</v>
      </c>
      <c r="M545" s="29">
        <v>21578460</v>
      </c>
      <c r="N545" s="29">
        <v>21578460</v>
      </c>
      <c r="O545" s="29">
        <v>0</v>
      </c>
      <c r="P545" s="29">
        <v>5253093</v>
      </c>
      <c r="Q545" s="29">
        <v>21578460</v>
      </c>
      <c r="R545" s="29">
        <v>43421540</v>
      </c>
      <c r="S545" s="29">
        <v>0</v>
      </c>
      <c r="T545" s="29">
        <v>0</v>
      </c>
      <c r="U545" s="29">
        <v>33.19</v>
      </c>
    </row>
    <row r="546" spans="1:21" x14ac:dyDescent="0.2">
      <c r="A546" s="27"/>
      <c r="B546" s="28"/>
      <c r="C546" s="28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1:21" x14ac:dyDescent="0.2">
      <c r="A547" s="27"/>
      <c r="B547" s="25" t="s">
        <v>198</v>
      </c>
      <c r="C547" s="28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1:21" x14ac:dyDescent="0.2">
      <c r="A548" s="24" t="s">
        <v>705</v>
      </c>
      <c r="B548" s="25" t="s">
        <v>865</v>
      </c>
      <c r="C548" s="28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1:21" ht="15" x14ac:dyDescent="0.25">
      <c r="A549" s="29" t="s">
        <v>815</v>
      </c>
      <c r="B549" s="32" t="s">
        <v>807</v>
      </c>
      <c r="C549" s="29" t="s">
        <v>109</v>
      </c>
      <c r="D549" s="29">
        <v>9275484047</v>
      </c>
      <c r="E549" s="29">
        <v>0</v>
      </c>
      <c r="F549" s="29">
        <v>0</v>
      </c>
      <c r="G549" s="29">
        <v>0</v>
      </c>
      <c r="H549" s="29">
        <v>0</v>
      </c>
      <c r="I549" s="29">
        <v>9275484047</v>
      </c>
      <c r="J549" s="29">
        <v>0</v>
      </c>
      <c r="K549" s="29">
        <v>3550317577</v>
      </c>
      <c r="L549" s="29">
        <v>0</v>
      </c>
      <c r="M549" s="29">
        <v>3550317577</v>
      </c>
      <c r="N549" s="29">
        <v>3550317577</v>
      </c>
      <c r="O549" s="29">
        <v>0</v>
      </c>
      <c r="P549" s="29">
        <v>0</v>
      </c>
      <c r="Q549" s="29">
        <v>3550317577</v>
      </c>
      <c r="R549" s="29">
        <v>5725166470</v>
      </c>
      <c r="S549" s="29">
        <v>0</v>
      </c>
      <c r="T549" s="29">
        <v>0</v>
      </c>
      <c r="U549" s="29">
        <v>38.270000000000003</v>
      </c>
    </row>
    <row r="550" spans="1:21" x14ac:dyDescent="0.2">
      <c r="A550" s="24" t="s">
        <v>705</v>
      </c>
      <c r="B550" s="25" t="s">
        <v>866</v>
      </c>
      <c r="C550" s="28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1:21" ht="15" x14ac:dyDescent="0.25">
      <c r="A551" s="29" t="s">
        <v>817</v>
      </c>
      <c r="B551" s="32" t="s">
        <v>807</v>
      </c>
      <c r="C551" s="29" t="s">
        <v>109</v>
      </c>
      <c r="D551" s="29">
        <v>9760012244</v>
      </c>
      <c r="E551" s="29">
        <v>0</v>
      </c>
      <c r="F551" s="29">
        <v>0</v>
      </c>
      <c r="G551" s="29">
        <v>0</v>
      </c>
      <c r="H551" s="29">
        <v>0</v>
      </c>
      <c r="I551" s="29">
        <v>9760012244</v>
      </c>
      <c r="J551" s="29">
        <v>0</v>
      </c>
      <c r="K551" s="29">
        <v>3772212436</v>
      </c>
      <c r="L551" s="29">
        <v>0</v>
      </c>
      <c r="M551" s="29">
        <v>3772212436</v>
      </c>
      <c r="N551" s="29">
        <v>3772212436</v>
      </c>
      <c r="O551" s="29">
        <v>0</v>
      </c>
      <c r="P551" s="29">
        <v>0</v>
      </c>
      <c r="Q551" s="29">
        <v>3772212436</v>
      </c>
      <c r="R551" s="29">
        <v>5987799808</v>
      </c>
      <c r="S551" s="29">
        <v>0</v>
      </c>
      <c r="T551" s="29">
        <v>0</v>
      </c>
      <c r="U551" s="29">
        <v>38.64</v>
      </c>
    </row>
    <row r="552" spans="1:21" x14ac:dyDescent="0.2">
      <c r="A552" s="24" t="s">
        <v>705</v>
      </c>
      <c r="B552" s="25" t="s">
        <v>867</v>
      </c>
      <c r="C552" s="28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1:21" ht="15" x14ac:dyDescent="0.25">
      <c r="A553" s="29" t="s">
        <v>819</v>
      </c>
      <c r="B553" s="32" t="s">
        <v>807</v>
      </c>
      <c r="C553" s="29" t="s">
        <v>109</v>
      </c>
      <c r="D553" s="29">
        <v>11238049965</v>
      </c>
      <c r="E553" s="29">
        <v>0</v>
      </c>
      <c r="F553" s="29">
        <v>0</v>
      </c>
      <c r="G553" s="29">
        <v>0</v>
      </c>
      <c r="H553" s="29">
        <v>0</v>
      </c>
      <c r="I553" s="29">
        <v>11238049965</v>
      </c>
      <c r="J553" s="29">
        <v>0</v>
      </c>
      <c r="K553" s="29">
        <v>3712051311</v>
      </c>
      <c r="L553" s="29">
        <v>0</v>
      </c>
      <c r="M553" s="29">
        <v>3712051311</v>
      </c>
      <c r="N553" s="29">
        <v>3712051311</v>
      </c>
      <c r="O553" s="29">
        <v>0</v>
      </c>
      <c r="P553" s="29">
        <v>0</v>
      </c>
      <c r="Q553" s="29">
        <v>3712051311</v>
      </c>
      <c r="R553" s="29">
        <v>7525998654</v>
      </c>
      <c r="S553" s="29">
        <v>0</v>
      </c>
      <c r="T553" s="29">
        <v>0</v>
      </c>
      <c r="U553" s="29">
        <v>33.03</v>
      </c>
    </row>
    <row r="554" spans="1:21" x14ac:dyDescent="0.2">
      <c r="A554" s="24" t="s">
        <v>705</v>
      </c>
      <c r="B554" s="25" t="s">
        <v>868</v>
      </c>
      <c r="C554" s="28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1:21" ht="15" x14ac:dyDescent="0.25">
      <c r="A555" s="29" t="s">
        <v>821</v>
      </c>
      <c r="B555" s="32" t="s">
        <v>807</v>
      </c>
      <c r="C555" s="29" t="s">
        <v>109</v>
      </c>
      <c r="D555" s="29">
        <v>6509163330</v>
      </c>
      <c r="E555" s="29">
        <v>0</v>
      </c>
      <c r="F555" s="29">
        <v>0</v>
      </c>
      <c r="G555" s="29">
        <v>0</v>
      </c>
      <c r="H555" s="29">
        <v>0</v>
      </c>
      <c r="I555" s="29">
        <v>6509163330</v>
      </c>
      <c r="J555" s="29">
        <v>515234800</v>
      </c>
      <c r="K555" s="29">
        <v>3831671800</v>
      </c>
      <c r="L555" s="29">
        <v>515234800</v>
      </c>
      <c r="M555" s="29">
        <v>3831671800</v>
      </c>
      <c r="N555" s="29">
        <v>3316437000</v>
      </c>
      <c r="O555" s="29">
        <v>0</v>
      </c>
      <c r="P555" s="29">
        <v>1132820600</v>
      </c>
      <c r="Q555" s="29">
        <v>3316437000</v>
      </c>
      <c r="R555" s="29">
        <v>2677491530</v>
      </c>
      <c r="S555" s="29">
        <v>0</v>
      </c>
      <c r="T555" s="29">
        <v>515234800</v>
      </c>
      <c r="U555" s="29">
        <v>58.86</v>
      </c>
    </row>
    <row r="556" spans="1:21" x14ac:dyDescent="0.2">
      <c r="A556" s="24" t="s">
        <v>705</v>
      </c>
      <c r="B556" s="25" t="s">
        <v>869</v>
      </c>
      <c r="C556" s="28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1:21" ht="15" x14ac:dyDescent="0.25">
      <c r="A557" s="29" t="s">
        <v>825</v>
      </c>
      <c r="B557" s="32" t="s">
        <v>807</v>
      </c>
      <c r="C557" s="29" t="s">
        <v>109</v>
      </c>
      <c r="D557" s="29">
        <v>4882349226</v>
      </c>
      <c r="E557" s="29">
        <v>0</v>
      </c>
      <c r="F557" s="29">
        <v>0</v>
      </c>
      <c r="G557" s="29">
        <v>0</v>
      </c>
      <c r="H557" s="29">
        <v>0</v>
      </c>
      <c r="I557" s="29">
        <v>4882349226</v>
      </c>
      <c r="J557" s="29">
        <v>386454500</v>
      </c>
      <c r="K557" s="29">
        <v>2873940900</v>
      </c>
      <c r="L557" s="29">
        <v>386454500</v>
      </c>
      <c r="M557" s="29">
        <v>2873940900</v>
      </c>
      <c r="N557" s="29">
        <v>2487486400</v>
      </c>
      <c r="O557" s="29">
        <v>0</v>
      </c>
      <c r="P557" s="29">
        <v>849757100</v>
      </c>
      <c r="Q557" s="29">
        <v>2487486400</v>
      </c>
      <c r="R557" s="29">
        <v>2008408326</v>
      </c>
      <c r="S557" s="29">
        <v>0</v>
      </c>
      <c r="T557" s="29">
        <v>386454500</v>
      </c>
      <c r="U557" s="29">
        <v>58.86</v>
      </c>
    </row>
    <row r="558" spans="1:21" x14ac:dyDescent="0.2">
      <c r="A558" s="24" t="s">
        <v>705</v>
      </c>
      <c r="B558" s="25" t="s">
        <v>870</v>
      </c>
      <c r="C558" s="28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1:21" ht="15" x14ac:dyDescent="0.25">
      <c r="A559" s="29" t="s">
        <v>827</v>
      </c>
      <c r="B559" s="32" t="s">
        <v>807</v>
      </c>
      <c r="C559" s="29" t="s">
        <v>109</v>
      </c>
      <c r="D559" s="29">
        <v>815115220</v>
      </c>
      <c r="E559" s="29">
        <v>0</v>
      </c>
      <c r="F559" s="29">
        <v>0</v>
      </c>
      <c r="G559" s="29">
        <v>0</v>
      </c>
      <c r="H559" s="29">
        <v>0</v>
      </c>
      <c r="I559" s="29">
        <v>815115220</v>
      </c>
      <c r="J559" s="29">
        <v>64611100</v>
      </c>
      <c r="K559" s="29">
        <v>480198700</v>
      </c>
      <c r="L559" s="29">
        <v>64611100</v>
      </c>
      <c r="M559" s="29">
        <v>480198700</v>
      </c>
      <c r="N559" s="29">
        <v>415587600</v>
      </c>
      <c r="O559" s="29">
        <v>0</v>
      </c>
      <c r="P559" s="29">
        <v>141970700</v>
      </c>
      <c r="Q559" s="29">
        <v>415587600</v>
      </c>
      <c r="R559" s="29">
        <v>334916520</v>
      </c>
      <c r="S559" s="29">
        <v>0</v>
      </c>
      <c r="T559" s="29">
        <v>64611100</v>
      </c>
      <c r="U559" s="29">
        <v>58.91</v>
      </c>
    </row>
    <row r="560" spans="1:21" x14ac:dyDescent="0.2">
      <c r="A560" s="24" t="s">
        <v>705</v>
      </c>
      <c r="B560" s="25" t="s">
        <v>871</v>
      </c>
      <c r="C560" s="28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1:21" ht="15" x14ac:dyDescent="0.25">
      <c r="A561" s="29" t="s">
        <v>829</v>
      </c>
      <c r="B561" s="32" t="s">
        <v>807</v>
      </c>
      <c r="C561" s="29" t="s">
        <v>109</v>
      </c>
      <c r="D561" s="29">
        <v>815115220</v>
      </c>
      <c r="E561" s="29">
        <v>0</v>
      </c>
      <c r="F561" s="29">
        <v>0</v>
      </c>
      <c r="G561" s="29">
        <v>0</v>
      </c>
      <c r="H561" s="29">
        <v>0</v>
      </c>
      <c r="I561" s="29">
        <v>815115220</v>
      </c>
      <c r="J561" s="29">
        <v>64611100</v>
      </c>
      <c r="K561" s="29">
        <v>480198700</v>
      </c>
      <c r="L561" s="29">
        <v>64611100</v>
      </c>
      <c r="M561" s="29">
        <v>480198700</v>
      </c>
      <c r="N561" s="29">
        <v>415587600</v>
      </c>
      <c r="O561" s="29">
        <v>0</v>
      </c>
      <c r="P561" s="29">
        <v>141970700</v>
      </c>
      <c r="Q561" s="29">
        <v>415587600</v>
      </c>
      <c r="R561" s="29">
        <v>334916520</v>
      </c>
      <c r="S561" s="29">
        <v>0</v>
      </c>
      <c r="T561" s="29">
        <v>64611100</v>
      </c>
      <c r="U561" s="29">
        <v>58.91</v>
      </c>
    </row>
    <row r="562" spans="1:21" x14ac:dyDescent="0.2">
      <c r="A562" s="24" t="s">
        <v>705</v>
      </c>
      <c r="B562" s="25" t="s">
        <v>872</v>
      </c>
      <c r="C562" s="28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1:21" ht="15" x14ac:dyDescent="0.25">
      <c r="A563" s="29" t="s">
        <v>831</v>
      </c>
      <c r="B563" s="32" t="s">
        <v>807</v>
      </c>
      <c r="C563" s="29" t="s">
        <v>109</v>
      </c>
      <c r="D563" s="29">
        <v>1628284221</v>
      </c>
      <c r="E563" s="29">
        <v>0</v>
      </c>
      <c r="F563" s="29">
        <v>0</v>
      </c>
      <c r="G563" s="29">
        <v>0</v>
      </c>
      <c r="H563" s="29">
        <v>0</v>
      </c>
      <c r="I563" s="29">
        <v>1628284221</v>
      </c>
      <c r="J563" s="29">
        <v>128975800</v>
      </c>
      <c r="K563" s="29">
        <v>958867800</v>
      </c>
      <c r="L563" s="29">
        <v>128975800</v>
      </c>
      <c r="M563" s="29">
        <v>958867800</v>
      </c>
      <c r="N563" s="29">
        <v>829892000</v>
      </c>
      <c r="O563" s="29">
        <v>0</v>
      </c>
      <c r="P563" s="29">
        <v>283491000</v>
      </c>
      <c r="Q563" s="29">
        <v>829892000</v>
      </c>
      <c r="R563" s="29">
        <v>669416421</v>
      </c>
      <c r="S563" s="29">
        <v>0</v>
      </c>
      <c r="T563" s="29">
        <v>128975800</v>
      </c>
      <c r="U563" s="29">
        <v>58.88</v>
      </c>
    </row>
    <row r="564" spans="1:21" x14ac:dyDescent="0.2">
      <c r="A564" s="27"/>
      <c r="B564" s="28"/>
      <c r="C564" s="28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1:21" x14ac:dyDescent="0.2">
      <c r="A565" s="27"/>
      <c r="B565" s="25" t="s">
        <v>389</v>
      </c>
      <c r="C565" s="28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1:21" x14ac:dyDescent="0.2">
      <c r="A566" s="27"/>
      <c r="B566" s="25" t="s">
        <v>154</v>
      </c>
      <c r="C566" s="28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1:21" x14ac:dyDescent="0.2">
      <c r="A567" s="24" t="s">
        <v>705</v>
      </c>
      <c r="B567" s="25" t="s">
        <v>873</v>
      </c>
      <c r="C567" s="28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1:21" ht="15" x14ac:dyDescent="0.25">
      <c r="A568" s="29" t="s">
        <v>833</v>
      </c>
      <c r="B568" s="32" t="s">
        <v>807</v>
      </c>
      <c r="C568" s="29" t="s">
        <v>109</v>
      </c>
      <c r="D568" s="29">
        <v>20106260151</v>
      </c>
      <c r="E568" s="29">
        <v>0</v>
      </c>
      <c r="F568" s="29">
        <v>0</v>
      </c>
      <c r="G568" s="29">
        <v>0</v>
      </c>
      <c r="H568" s="29">
        <v>0</v>
      </c>
      <c r="I568" s="29">
        <v>20106260151</v>
      </c>
      <c r="J568" s="29">
        <v>3916227493</v>
      </c>
      <c r="K568" s="29">
        <v>12649196149</v>
      </c>
      <c r="L568" s="29">
        <v>3916227493</v>
      </c>
      <c r="M568" s="29">
        <v>12649196149</v>
      </c>
      <c r="N568" s="29">
        <v>12649196149</v>
      </c>
      <c r="O568" s="29">
        <v>0</v>
      </c>
      <c r="P568" s="29">
        <v>4827737099</v>
      </c>
      <c r="Q568" s="29">
        <v>12649196149</v>
      </c>
      <c r="R568" s="29">
        <v>7457064002</v>
      </c>
      <c r="S568" s="29">
        <v>0</v>
      </c>
      <c r="T568" s="29">
        <v>0</v>
      </c>
      <c r="U568" s="29">
        <v>62.91</v>
      </c>
    </row>
    <row r="569" spans="1:21" x14ac:dyDescent="0.2">
      <c r="A569" s="24" t="s">
        <v>705</v>
      </c>
      <c r="B569" s="25" t="s">
        <v>874</v>
      </c>
      <c r="C569" s="28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1:21" ht="15" x14ac:dyDescent="0.25">
      <c r="A570" s="29" t="s">
        <v>875</v>
      </c>
      <c r="B570" s="32" t="s">
        <v>807</v>
      </c>
      <c r="C570" s="29" t="s">
        <v>109</v>
      </c>
      <c r="D570" s="29">
        <v>51609549</v>
      </c>
      <c r="E570" s="29">
        <v>0</v>
      </c>
      <c r="F570" s="29">
        <v>0</v>
      </c>
      <c r="G570" s="29">
        <v>0</v>
      </c>
      <c r="H570" s="29">
        <v>0</v>
      </c>
      <c r="I570" s="29">
        <v>51609549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51609549</v>
      </c>
      <c r="S570" s="29">
        <v>0</v>
      </c>
      <c r="T570" s="29">
        <v>0</v>
      </c>
      <c r="U570" s="29">
        <v>0</v>
      </c>
    </row>
    <row r="571" spans="1:21" ht="25.5" x14ac:dyDescent="0.2">
      <c r="A571" s="24" t="s">
        <v>705</v>
      </c>
      <c r="B571" s="25" t="s">
        <v>876</v>
      </c>
      <c r="C571" s="28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1:21" ht="15" x14ac:dyDescent="0.25">
      <c r="A572" s="29" t="s">
        <v>877</v>
      </c>
      <c r="B572" s="32" t="s">
        <v>864</v>
      </c>
      <c r="C572" s="29" t="s">
        <v>109</v>
      </c>
      <c r="D572" s="29">
        <v>519376484</v>
      </c>
      <c r="E572" s="29">
        <v>0</v>
      </c>
      <c r="F572" s="29">
        <v>0</v>
      </c>
      <c r="G572" s="29">
        <v>0</v>
      </c>
      <c r="H572" s="29">
        <v>0</v>
      </c>
      <c r="I572" s="29">
        <v>519376484</v>
      </c>
      <c r="J572" s="29">
        <v>42700106</v>
      </c>
      <c r="K572" s="29">
        <v>356178263</v>
      </c>
      <c r="L572" s="29">
        <v>42700106</v>
      </c>
      <c r="M572" s="29">
        <v>356178263</v>
      </c>
      <c r="N572" s="29">
        <v>356178263</v>
      </c>
      <c r="O572" s="29">
        <v>0</v>
      </c>
      <c r="P572" s="29">
        <v>82084453</v>
      </c>
      <c r="Q572" s="29">
        <v>356178263</v>
      </c>
      <c r="R572" s="29">
        <v>163198221</v>
      </c>
      <c r="S572" s="29">
        <v>0</v>
      </c>
      <c r="T572" s="29">
        <v>0</v>
      </c>
      <c r="U572" s="29">
        <v>68.569999999999993</v>
      </c>
    </row>
    <row r="573" spans="1:21" x14ac:dyDescent="0.2">
      <c r="A573" s="24" t="s">
        <v>705</v>
      </c>
      <c r="B573" s="25" t="s">
        <v>878</v>
      </c>
      <c r="C573" s="28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1:21" ht="15" x14ac:dyDescent="0.25">
      <c r="A574" s="29" t="s">
        <v>879</v>
      </c>
      <c r="B574" s="32" t="s">
        <v>864</v>
      </c>
      <c r="C574" s="29" t="s">
        <v>109</v>
      </c>
      <c r="D574" s="29">
        <v>1279846586</v>
      </c>
      <c r="E574" s="29">
        <v>0</v>
      </c>
      <c r="F574" s="29">
        <v>0</v>
      </c>
      <c r="G574" s="29">
        <v>0</v>
      </c>
      <c r="H574" s="29">
        <v>0</v>
      </c>
      <c r="I574" s="29">
        <v>1279846586</v>
      </c>
      <c r="J574" s="29">
        <v>67513116</v>
      </c>
      <c r="K574" s="29">
        <v>927867050</v>
      </c>
      <c r="L574" s="29">
        <v>67513116</v>
      </c>
      <c r="M574" s="29">
        <v>927867050</v>
      </c>
      <c r="N574" s="29">
        <v>927867050</v>
      </c>
      <c r="O574" s="29">
        <v>0</v>
      </c>
      <c r="P574" s="29">
        <v>165858699</v>
      </c>
      <c r="Q574" s="29">
        <v>927867050</v>
      </c>
      <c r="R574" s="29">
        <v>351979536</v>
      </c>
      <c r="S574" s="29">
        <v>0</v>
      </c>
      <c r="T574" s="29">
        <v>0</v>
      </c>
      <c r="U574" s="29">
        <v>72.489999999999995</v>
      </c>
    </row>
    <row r="575" spans="1:21" x14ac:dyDescent="0.2">
      <c r="A575" s="27"/>
      <c r="B575" s="28"/>
      <c r="C575" s="28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1:21" x14ac:dyDescent="0.2">
      <c r="A576" s="27"/>
      <c r="B576" s="35" t="s">
        <v>880</v>
      </c>
      <c r="C576" s="28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1:21" x14ac:dyDescent="0.2">
      <c r="A577" s="27"/>
      <c r="B577" s="25" t="s">
        <v>798</v>
      </c>
      <c r="C577" s="28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1:21" ht="25.5" x14ac:dyDescent="0.2">
      <c r="A578" s="27"/>
      <c r="B578" s="25" t="s">
        <v>881</v>
      </c>
      <c r="C578" s="28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1:21" x14ac:dyDescent="0.2">
      <c r="A579" s="27"/>
      <c r="B579" s="25" t="s">
        <v>840</v>
      </c>
      <c r="C579" s="28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1:21" x14ac:dyDescent="0.2">
      <c r="A580" s="27"/>
      <c r="B580" s="25" t="s">
        <v>40</v>
      </c>
      <c r="C580" s="28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1:21" x14ac:dyDescent="0.2">
      <c r="A581" s="27"/>
      <c r="B581" s="25" t="s">
        <v>42</v>
      </c>
      <c r="C581" s="28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1:21" x14ac:dyDescent="0.2">
      <c r="A582" s="27"/>
      <c r="B582" s="25" t="s">
        <v>44</v>
      </c>
      <c r="C582" s="28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1:21" x14ac:dyDescent="0.2">
      <c r="A583" s="27"/>
      <c r="B583" s="25" t="s">
        <v>46</v>
      </c>
      <c r="C583" s="28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1:21" x14ac:dyDescent="0.2">
      <c r="A584" s="24" t="s">
        <v>705</v>
      </c>
      <c r="B584" s="25" t="s">
        <v>882</v>
      </c>
      <c r="C584" s="28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1:21" ht="15" x14ac:dyDescent="0.25">
      <c r="A585" s="29" t="s">
        <v>803</v>
      </c>
      <c r="B585" s="32" t="s">
        <v>804</v>
      </c>
      <c r="C585" s="29" t="s">
        <v>109</v>
      </c>
      <c r="D585" s="29">
        <v>8349744807</v>
      </c>
      <c r="E585" s="29">
        <v>0</v>
      </c>
      <c r="F585" s="29">
        <v>0</v>
      </c>
      <c r="G585" s="29">
        <v>0</v>
      </c>
      <c r="H585" s="29">
        <v>0</v>
      </c>
      <c r="I585" s="29">
        <v>8349744807</v>
      </c>
      <c r="J585" s="29">
        <v>584987205</v>
      </c>
      <c r="K585" s="29">
        <v>5086530900</v>
      </c>
      <c r="L585" s="29">
        <v>584987205</v>
      </c>
      <c r="M585" s="29">
        <v>5086530900</v>
      </c>
      <c r="N585" s="29">
        <v>5086530900</v>
      </c>
      <c r="O585" s="29">
        <v>0</v>
      </c>
      <c r="P585" s="29">
        <v>1153404789</v>
      </c>
      <c r="Q585" s="29">
        <v>5086530900</v>
      </c>
      <c r="R585" s="29">
        <v>3263213907</v>
      </c>
      <c r="S585" s="29">
        <v>0</v>
      </c>
      <c r="T585" s="29">
        <v>0</v>
      </c>
      <c r="U585" s="29">
        <v>60.91</v>
      </c>
    </row>
    <row r="586" spans="1:21" x14ac:dyDescent="0.2">
      <c r="A586" s="24" t="s">
        <v>705</v>
      </c>
      <c r="B586" s="25" t="s">
        <v>883</v>
      </c>
      <c r="C586" s="28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1:21" ht="15" x14ac:dyDescent="0.25">
      <c r="A587" s="29" t="s">
        <v>849</v>
      </c>
      <c r="B587" s="32" t="s">
        <v>807</v>
      </c>
      <c r="C587" s="29" t="s">
        <v>109</v>
      </c>
      <c r="D587" s="29">
        <v>196940303</v>
      </c>
      <c r="E587" s="29">
        <v>0</v>
      </c>
      <c r="F587" s="29">
        <v>0</v>
      </c>
      <c r="G587" s="29">
        <v>0</v>
      </c>
      <c r="H587" s="29">
        <v>0</v>
      </c>
      <c r="I587" s="29">
        <v>196940303</v>
      </c>
      <c r="J587" s="29">
        <v>11314392</v>
      </c>
      <c r="K587" s="29">
        <v>100962229</v>
      </c>
      <c r="L587" s="29">
        <v>11314392</v>
      </c>
      <c r="M587" s="29">
        <v>100962229</v>
      </c>
      <c r="N587" s="29">
        <v>100962229</v>
      </c>
      <c r="O587" s="29">
        <v>0</v>
      </c>
      <c r="P587" s="29">
        <v>20398569</v>
      </c>
      <c r="Q587" s="29">
        <v>100962229</v>
      </c>
      <c r="R587" s="29">
        <v>95978074</v>
      </c>
      <c r="S587" s="29">
        <v>0</v>
      </c>
      <c r="T587" s="29">
        <v>0</v>
      </c>
      <c r="U587" s="29">
        <v>51.26</v>
      </c>
    </row>
    <row r="588" spans="1:21" x14ac:dyDescent="0.2">
      <c r="A588" s="24" t="s">
        <v>705</v>
      </c>
      <c r="B588" s="25" t="s">
        <v>884</v>
      </c>
      <c r="C588" s="28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1:21" ht="15" x14ac:dyDescent="0.25">
      <c r="A589" s="29" t="s">
        <v>806</v>
      </c>
      <c r="B589" s="32" t="s">
        <v>807</v>
      </c>
      <c r="C589" s="29" t="s">
        <v>109</v>
      </c>
      <c r="D589" s="29">
        <v>607283398</v>
      </c>
      <c r="E589" s="29">
        <v>0</v>
      </c>
      <c r="F589" s="29">
        <v>0</v>
      </c>
      <c r="G589" s="29">
        <v>23047782</v>
      </c>
      <c r="H589" s="29">
        <v>0</v>
      </c>
      <c r="I589" s="29">
        <v>630331180</v>
      </c>
      <c r="J589" s="29">
        <v>0</v>
      </c>
      <c r="K589" s="29">
        <v>607283398</v>
      </c>
      <c r="L589" s="29">
        <v>0</v>
      </c>
      <c r="M589" s="29">
        <v>607283398</v>
      </c>
      <c r="N589" s="29">
        <v>607283398</v>
      </c>
      <c r="O589" s="29">
        <v>0</v>
      </c>
      <c r="P589" s="29">
        <v>0</v>
      </c>
      <c r="Q589" s="29">
        <v>607283398</v>
      </c>
      <c r="R589" s="29">
        <v>23047782</v>
      </c>
      <c r="S589" s="29">
        <v>0</v>
      </c>
      <c r="T589" s="29">
        <v>0</v>
      </c>
      <c r="U589" s="29">
        <v>96.34</v>
      </c>
    </row>
    <row r="590" spans="1:21" x14ac:dyDescent="0.2">
      <c r="A590" s="27"/>
      <c r="B590" s="28"/>
      <c r="C590" s="28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1:21" x14ac:dyDescent="0.2">
      <c r="A591" s="27"/>
      <c r="B591" s="25" t="s">
        <v>154</v>
      </c>
      <c r="C591" s="28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1:21" x14ac:dyDescent="0.2">
      <c r="A592" s="24" t="s">
        <v>705</v>
      </c>
      <c r="B592" s="25" t="s">
        <v>885</v>
      </c>
      <c r="C592" s="28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1:21" ht="15" x14ac:dyDescent="0.25">
      <c r="A593" s="29" t="s">
        <v>811</v>
      </c>
      <c r="B593" s="32" t="s">
        <v>807</v>
      </c>
      <c r="C593" s="29" t="s">
        <v>109</v>
      </c>
      <c r="D593" s="29">
        <v>1265762309</v>
      </c>
      <c r="E593" s="29">
        <v>0</v>
      </c>
      <c r="F593" s="29">
        <v>0</v>
      </c>
      <c r="G593" s="29">
        <v>0</v>
      </c>
      <c r="H593" s="29">
        <v>0</v>
      </c>
      <c r="I593" s="29">
        <v>1265762309</v>
      </c>
      <c r="J593" s="29">
        <v>0</v>
      </c>
      <c r="K593" s="29">
        <v>3794262</v>
      </c>
      <c r="L593" s="29">
        <v>0</v>
      </c>
      <c r="M593" s="29">
        <v>3794262</v>
      </c>
      <c r="N593" s="29">
        <v>3794262</v>
      </c>
      <c r="O593" s="29">
        <v>0</v>
      </c>
      <c r="P593" s="29">
        <v>0</v>
      </c>
      <c r="Q593" s="29">
        <v>3794262</v>
      </c>
      <c r="R593" s="29">
        <v>1261968047</v>
      </c>
      <c r="S593" s="29">
        <v>0</v>
      </c>
      <c r="T593" s="29">
        <v>0</v>
      </c>
      <c r="U593" s="29">
        <v>0.28999999999999998</v>
      </c>
    </row>
    <row r="594" spans="1:21" x14ac:dyDescent="0.2">
      <c r="A594" s="24" t="s">
        <v>705</v>
      </c>
      <c r="B594" s="25" t="s">
        <v>886</v>
      </c>
      <c r="C594" s="28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1:21" ht="15" x14ac:dyDescent="0.25">
      <c r="A595" s="29" t="s">
        <v>813</v>
      </c>
      <c r="B595" s="32" t="s">
        <v>807</v>
      </c>
      <c r="C595" s="29" t="s">
        <v>109</v>
      </c>
      <c r="D595" s="29">
        <v>650381010</v>
      </c>
      <c r="E595" s="29">
        <v>0</v>
      </c>
      <c r="F595" s="29">
        <v>0</v>
      </c>
      <c r="G595" s="29">
        <v>0</v>
      </c>
      <c r="H595" s="29">
        <v>0</v>
      </c>
      <c r="I595" s="29">
        <v>650381010</v>
      </c>
      <c r="J595" s="29">
        <v>0</v>
      </c>
      <c r="K595" s="29">
        <v>41659151</v>
      </c>
      <c r="L595" s="29">
        <v>0</v>
      </c>
      <c r="M595" s="29">
        <v>41659151</v>
      </c>
      <c r="N595" s="29">
        <v>41659151</v>
      </c>
      <c r="O595" s="29">
        <v>0</v>
      </c>
      <c r="P595" s="29">
        <v>0</v>
      </c>
      <c r="Q595" s="29">
        <v>41659151</v>
      </c>
      <c r="R595" s="29">
        <v>608721859</v>
      </c>
      <c r="S595" s="29">
        <v>0</v>
      </c>
      <c r="T595" s="29">
        <v>0</v>
      </c>
      <c r="U595" s="29">
        <v>6.4</v>
      </c>
    </row>
    <row r="596" spans="1:21" x14ac:dyDescent="0.2">
      <c r="A596" s="27"/>
      <c r="B596" s="28"/>
      <c r="C596" s="28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1:21" x14ac:dyDescent="0.2">
      <c r="A597" s="27"/>
      <c r="B597" s="25" t="s">
        <v>857</v>
      </c>
      <c r="C597" s="28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1:21" ht="25.5" x14ac:dyDescent="0.2">
      <c r="A598" s="24" t="s">
        <v>705</v>
      </c>
      <c r="B598" s="25" t="s">
        <v>887</v>
      </c>
      <c r="C598" s="28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1:21" ht="15" x14ac:dyDescent="0.25">
      <c r="A599" s="29" t="s">
        <v>861</v>
      </c>
      <c r="B599" s="32" t="s">
        <v>807</v>
      </c>
      <c r="C599" s="29" t="s">
        <v>109</v>
      </c>
      <c r="D599" s="29">
        <v>302993269</v>
      </c>
      <c r="E599" s="29">
        <v>0</v>
      </c>
      <c r="F599" s="29">
        <v>0</v>
      </c>
      <c r="G599" s="29">
        <v>0</v>
      </c>
      <c r="H599" s="29">
        <v>0</v>
      </c>
      <c r="I599" s="29">
        <v>302993269</v>
      </c>
      <c r="J599" s="29">
        <v>12729619</v>
      </c>
      <c r="K599" s="29">
        <v>69705283</v>
      </c>
      <c r="L599" s="29">
        <v>12729619</v>
      </c>
      <c r="M599" s="29">
        <v>69705283</v>
      </c>
      <c r="N599" s="29">
        <v>69705283</v>
      </c>
      <c r="O599" s="29">
        <v>0</v>
      </c>
      <c r="P599" s="29">
        <v>21248072</v>
      </c>
      <c r="Q599" s="29">
        <v>69705283</v>
      </c>
      <c r="R599" s="29">
        <v>233287986</v>
      </c>
      <c r="S599" s="29">
        <v>0</v>
      </c>
      <c r="T599" s="29">
        <v>0</v>
      </c>
      <c r="U599" s="29">
        <v>23</v>
      </c>
    </row>
    <row r="600" spans="1:21" ht="25.5" x14ac:dyDescent="0.2">
      <c r="A600" s="24" t="s">
        <v>705</v>
      </c>
      <c r="B600" s="25" t="s">
        <v>888</v>
      </c>
      <c r="C600" s="28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1:21" ht="15" x14ac:dyDescent="0.25">
      <c r="A601" s="29" t="s">
        <v>863</v>
      </c>
      <c r="B601" s="32" t="s">
        <v>864</v>
      </c>
      <c r="C601" s="29" t="s">
        <v>109</v>
      </c>
      <c r="D601" s="29">
        <v>3000000000</v>
      </c>
      <c r="E601" s="29">
        <v>0</v>
      </c>
      <c r="F601" s="29">
        <v>0</v>
      </c>
      <c r="G601" s="29">
        <v>0</v>
      </c>
      <c r="H601" s="29">
        <v>0</v>
      </c>
      <c r="I601" s="29">
        <v>3000000000</v>
      </c>
      <c r="J601" s="29">
        <v>270879546</v>
      </c>
      <c r="K601" s="29">
        <v>1824460729</v>
      </c>
      <c r="L601" s="29">
        <v>270879546</v>
      </c>
      <c r="M601" s="29">
        <v>1824460729</v>
      </c>
      <c r="N601" s="29">
        <v>1824460729</v>
      </c>
      <c r="O601" s="29">
        <v>0</v>
      </c>
      <c r="P601" s="29">
        <v>462302017</v>
      </c>
      <c r="Q601" s="29">
        <v>1824460729</v>
      </c>
      <c r="R601" s="29">
        <v>1175539271</v>
      </c>
      <c r="S601" s="29">
        <v>0</v>
      </c>
      <c r="T601" s="29">
        <v>0</v>
      </c>
      <c r="U601" s="29">
        <v>60.81</v>
      </c>
    </row>
    <row r="602" spans="1:21" x14ac:dyDescent="0.2">
      <c r="A602" s="27"/>
      <c r="B602" s="28"/>
      <c r="C602" s="28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1:21" x14ac:dyDescent="0.2">
      <c r="A603" s="27"/>
      <c r="B603" s="25" t="s">
        <v>198</v>
      </c>
      <c r="C603" s="28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1:21" x14ac:dyDescent="0.2">
      <c r="A604" s="24" t="s">
        <v>705</v>
      </c>
      <c r="B604" s="25" t="s">
        <v>889</v>
      </c>
      <c r="C604" s="28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1:21" ht="15" x14ac:dyDescent="0.25">
      <c r="A605" s="29" t="s">
        <v>815</v>
      </c>
      <c r="B605" s="32" t="s">
        <v>807</v>
      </c>
      <c r="C605" s="29" t="s">
        <v>109</v>
      </c>
      <c r="D605" s="29">
        <v>885544282</v>
      </c>
      <c r="E605" s="29">
        <v>0</v>
      </c>
      <c r="F605" s="29">
        <v>0</v>
      </c>
      <c r="G605" s="29">
        <v>0</v>
      </c>
      <c r="H605" s="29">
        <v>0</v>
      </c>
      <c r="I605" s="29">
        <v>885544282</v>
      </c>
      <c r="J605" s="29">
        <v>0</v>
      </c>
      <c r="K605" s="29">
        <v>334711638</v>
      </c>
      <c r="L605" s="29">
        <v>0</v>
      </c>
      <c r="M605" s="29">
        <v>334711638</v>
      </c>
      <c r="N605" s="29">
        <v>334711638</v>
      </c>
      <c r="O605" s="29">
        <v>0</v>
      </c>
      <c r="P605" s="29">
        <v>0</v>
      </c>
      <c r="Q605" s="29">
        <v>334711638</v>
      </c>
      <c r="R605" s="29">
        <v>550832644</v>
      </c>
      <c r="S605" s="29">
        <v>0</v>
      </c>
      <c r="T605" s="29">
        <v>0</v>
      </c>
      <c r="U605" s="29">
        <v>37.79</v>
      </c>
    </row>
    <row r="606" spans="1:21" x14ac:dyDescent="0.2">
      <c r="A606" s="24" t="s">
        <v>705</v>
      </c>
      <c r="B606" s="25" t="s">
        <v>890</v>
      </c>
      <c r="C606" s="28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1:21" ht="15" x14ac:dyDescent="0.25">
      <c r="A607" s="29" t="s">
        <v>817</v>
      </c>
      <c r="B607" s="32" t="s">
        <v>807</v>
      </c>
      <c r="C607" s="29" t="s">
        <v>109</v>
      </c>
      <c r="D607" s="29">
        <v>917030584</v>
      </c>
      <c r="E607" s="29">
        <v>0</v>
      </c>
      <c r="F607" s="29">
        <v>0</v>
      </c>
      <c r="G607" s="29">
        <v>0</v>
      </c>
      <c r="H607" s="29">
        <v>0</v>
      </c>
      <c r="I607" s="29">
        <v>917030584</v>
      </c>
      <c r="J607" s="29">
        <v>0</v>
      </c>
      <c r="K607" s="29">
        <v>355631116</v>
      </c>
      <c r="L607" s="29">
        <v>0</v>
      </c>
      <c r="M607" s="29">
        <v>355631116</v>
      </c>
      <c r="N607" s="29">
        <v>355631116</v>
      </c>
      <c r="O607" s="29">
        <v>0</v>
      </c>
      <c r="P607" s="29">
        <v>0</v>
      </c>
      <c r="Q607" s="29">
        <v>355631116</v>
      </c>
      <c r="R607" s="29">
        <v>561399468</v>
      </c>
      <c r="S607" s="29">
        <v>0</v>
      </c>
      <c r="T607" s="29">
        <v>0</v>
      </c>
      <c r="U607" s="29">
        <v>38.78</v>
      </c>
    </row>
    <row r="608" spans="1:21" x14ac:dyDescent="0.2">
      <c r="A608" s="24" t="s">
        <v>705</v>
      </c>
      <c r="B608" s="25" t="s">
        <v>891</v>
      </c>
      <c r="C608" s="28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1:21" ht="15" x14ac:dyDescent="0.25">
      <c r="A609" s="29" t="s">
        <v>819</v>
      </c>
      <c r="B609" s="32" t="s">
        <v>807</v>
      </c>
      <c r="C609" s="29" t="s">
        <v>109</v>
      </c>
      <c r="D609" s="29">
        <v>1057590716</v>
      </c>
      <c r="E609" s="29">
        <v>0</v>
      </c>
      <c r="F609" s="29">
        <v>0</v>
      </c>
      <c r="G609" s="29">
        <v>0</v>
      </c>
      <c r="H609" s="29">
        <v>0</v>
      </c>
      <c r="I609" s="29">
        <v>1057590716</v>
      </c>
      <c r="J609" s="29">
        <v>0</v>
      </c>
      <c r="K609" s="29">
        <v>349153685</v>
      </c>
      <c r="L609" s="29">
        <v>0</v>
      </c>
      <c r="M609" s="29">
        <v>349153685</v>
      </c>
      <c r="N609" s="29">
        <v>349153685</v>
      </c>
      <c r="O609" s="29">
        <v>0</v>
      </c>
      <c r="P609" s="29">
        <v>0</v>
      </c>
      <c r="Q609" s="29">
        <v>349153685</v>
      </c>
      <c r="R609" s="29">
        <v>708437031</v>
      </c>
      <c r="S609" s="29">
        <v>0</v>
      </c>
      <c r="T609" s="29">
        <v>0</v>
      </c>
      <c r="U609" s="29">
        <v>33.01</v>
      </c>
    </row>
    <row r="610" spans="1:21" x14ac:dyDescent="0.2">
      <c r="A610" s="24" t="s">
        <v>705</v>
      </c>
      <c r="B610" s="25" t="s">
        <v>892</v>
      </c>
      <c r="C610" s="28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1:21" ht="15" x14ac:dyDescent="0.25">
      <c r="A611" s="29" t="s">
        <v>821</v>
      </c>
      <c r="B611" s="32" t="s">
        <v>807</v>
      </c>
      <c r="C611" s="29" t="s">
        <v>109</v>
      </c>
      <c r="D611" s="29">
        <v>613695884</v>
      </c>
      <c r="E611" s="29">
        <v>0</v>
      </c>
      <c r="F611" s="29">
        <v>0</v>
      </c>
      <c r="G611" s="29">
        <v>0</v>
      </c>
      <c r="H611" s="29">
        <v>0</v>
      </c>
      <c r="I611" s="29">
        <v>613695884</v>
      </c>
      <c r="J611" s="29">
        <v>49731600</v>
      </c>
      <c r="K611" s="29">
        <v>365066300</v>
      </c>
      <c r="L611" s="29">
        <v>49731600</v>
      </c>
      <c r="M611" s="29">
        <v>365066300</v>
      </c>
      <c r="N611" s="29">
        <v>315334700</v>
      </c>
      <c r="O611" s="29">
        <v>0</v>
      </c>
      <c r="P611" s="29">
        <v>110289900</v>
      </c>
      <c r="Q611" s="29">
        <v>315334700</v>
      </c>
      <c r="R611" s="29">
        <v>248629584</v>
      </c>
      <c r="S611" s="29">
        <v>0</v>
      </c>
      <c r="T611" s="29">
        <v>49731600</v>
      </c>
      <c r="U611" s="29">
        <v>59.48</v>
      </c>
    </row>
    <row r="612" spans="1:21" x14ac:dyDescent="0.2">
      <c r="A612" s="24" t="s">
        <v>705</v>
      </c>
      <c r="B612" s="25" t="s">
        <v>893</v>
      </c>
      <c r="C612" s="28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1:21" ht="15" x14ac:dyDescent="0.25">
      <c r="A613" s="29" t="s">
        <v>825</v>
      </c>
      <c r="B613" s="32" t="s">
        <v>807</v>
      </c>
      <c r="C613" s="29" t="s">
        <v>109</v>
      </c>
      <c r="D613" s="29">
        <v>460325808</v>
      </c>
      <c r="E613" s="29">
        <v>0</v>
      </c>
      <c r="F613" s="29">
        <v>0</v>
      </c>
      <c r="G613" s="29">
        <v>0</v>
      </c>
      <c r="H613" s="29">
        <v>0</v>
      </c>
      <c r="I613" s="29">
        <v>460325808</v>
      </c>
      <c r="J613" s="29">
        <v>37304400</v>
      </c>
      <c r="K613" s="29">
        <v>273820900</v>
      </c>
      <c r="L613" s="29">
        <v>37304400</v>
      </c>
      <c r="M613" s="29">
        <v>273820900</v>
      </c>
      <c r="N613" s="29">
        <v>236516500</v>
      </c>
      <c r="O613" s="29">
        <v>0</v>
      </c>
      <c r="P613" s="29">
        <v>82731000</v>
      </c>
      <c r="Q613" s="29">
        <v>236516500</v>
      </c>
      <c r="R613" s="29">
        <v>186504908</v>
      </c>
      <c r="S613" s="29">
        <v>0</v>
      </c>
      <c r="T613" s="29">
        <v>37304400</v>
      </c>
      <c r="U613" s="29">
        <v>59.48</v>
      </c>
    </row>
    <row r="614" spans="1:21" x14ac:dyDescent="0.2">
      <c r="A614" s="24" t="s">
        <v>705</v>
      </c>
      <c r="B614" s="25" t="s">
        <v>894</v>
      </c>
      <c r="C614" s="28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1:21" ht="15" x14ac:dyDescent="0.25">
      <c r="A615" s="29" t="s">
        <v>827</v>
      </c>
      <c r="B615" s="32" t="s">
        <v>807</v>
      </c>
      <c r="C615" s="29" t="s">
        <v>109</v>
      </c>
      <c r="D615" s="29">
        <v>76826269</v>
      </c>
      <c r="E615" s="29">
        <v>0</v>
      </c>
      <c r="F615" s="29">
        <v>0</v>
      </c>
      <c r="G615" s="29">
        <v>0</v>
      </c>
      <c r="H615" s="29">
        <v>0</v>
      </c>
      <c r="I615" s="29">
        <v>76826269</v>
      </c>
      <c r="J615" s="29">
        <v>6233200</v>
      </c>
      <c r="K615" s="29">
        <v>45704500</v>
      </c>
      <c r="L615" s="29">
        <v>6233200</v>
      </c>
      <c r="M615" s="29">
        <v>45704500</v>
      </c>
      <c r="N615" s="29">
        <v>39471300</v>
      </c>
      <c r="O615" s="29">
        <v>0</v>
      </c>
      <c r="P615" s="29">
        <v>13799700</v>
      </c>
      <c r="Q615" s="29">
        <v>39471300</v>
      </c>
      <c r="R615" s="29">
        <v>31121769</v>
      </c>
      <c r="S615" s="29">
        <v>0</v>
      </c>
      <c r="T615" s="29">
        <v>6233200</v>
      </c>
      <c r="U615" s="29">
        <v>59.49</v>
      </c>
    </row>
    <row r="616" spans="1:21" x14ac:dyDescent="0.2">
      <c r="A616" s="24" t="s">
        <v>705</v>
      </c>
      <c r="B616" s="25" t="s">
        <v>895</v>
      </c>
      <c r="C616" s="28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1:21" ht="15" x14ac:dyDescent="0.25">
      <c r="A617" s="29" t="s">
        <v>829</v>
      </c>
      <c r="B617" s="32" t="s">
        <v>807</v>
      </c>
      <c r="C617" s="29" t="s">
        <v>109</v>
      </c>
      <c r="D617" s="29">
        <v>76826269</v>
      </c>
      <c r="E617" s="29">
        <v>0</v>
      </c>
      <c r="F617" s="29">
        <v>0</v>
      </c>
      <c r="G617" s="29">
        <v>0</v>
      </c>
      <c r="H617" s="29">
        <v>0</v>
      </c>
      <c r="I617" s="29">
        <v>76826269</v>
      </c>
      <c r="J617" s="29">
        <v>6233200</v>
      </c>
      <c r="K617" s="29">
        <v>45704500</v>
      </c>
      <c r="L617" s="29">
        <v>6233200</v>
      </c>
      <c r="M617" s="29">
        <v>45704500</v>
      </c>
      <c r="N617" s="29">
        <v>39471300</v>
      </c>
      <c r="O617" s="29">
        <v>0</v>
      </c>
      <c r="P617" s="29">
        <v>13799700</v>
      </c>
      <c r="Q617" s="29">
        <v>39471300</v>
      </c>
      <c r="R617" s="29">
        <v>31121769</v>
      </c>
      <c r="S617" s="29">
        <v>0</v>
      </c>
      <c r="T617" s="29">
        <v>6233200</v>
      </c>
      <c r="U617" s="29">
        <v>59.49</v>
      </c>
    </row>
    <row r="618" spans="1:21" x14ac:dyDescent="0.2">
      <c r="A618" s="24" t="s">
        <v>705</v>
      </c>
      <c r="B618" s="25" t="s">
        <v>896</v>
      </c>
      <c r="C618" s="28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1:21" ht="15" x14ac:dyDescent="0.25">
      <c r="A619" s="29" t="s">
        <v>831</v>
      </c>
      <c r="B619" s="32" t="s">
        <v>807</v>
      </c>
      <c r="C619" s="29" t="s">
        <v>109</v>
      </c>
      <c r="D619" s="29">
        <v>153526270</v>
      </c>
      <c r="E619" s="29">
        <v>0</v>
      </c>
      <c r="F619" s="29">
        <v>0</v>
      </c>
      <c r="G619" s="29">
        <v>0</v>
      </c>
      <c r="H619" s="29">
        <v>0</v>
      </c>
      <c r="I619" s="29">
        <v>153526270</v>
      </c>
      <c r="J619" s="29">
        <v>12447000</v>
      </c>
      <c r="K619" s="29">
        <v>91335200</v>
      </c>
      <c r="L619" s="29">
        <v>12447000</v>
      </c>
      <c r="M619" s="29">
        <v>91335200</v>
      </c>
      <c r="N619" s="29">
        <v>78888200</v>
      </c>
      <c r="O619" s="29">
        <v>0</v>
      </c>
      <c r="P619" s="29">
        <v>27593200</v>
      </c>
      <c r="Q619" s="29">
        <v>78888200</v>
      </c>
      <c r="R619" s="29">
        <v>62191070</v>
      </c>
      <c r="S619" s="29">
        <v>0</v>
      </c>
      <c r="T619" s="29">
        <v>12447000</v>
      </c>
      <c r="U619" s="29">
        <v>59.49</v>
      </c>
    </row>
    <row r="620" spans="1:21" x14ac:dyDescent="0.2">
      <c r="A620" s="27"/>
      <c r="B620" s="28"/>
      <c r="C620" s="28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1:21" x14ac:dyDescent="0.2">
      <c r="A621" s="27"/>
      <c r="B621" s="25" t="s">
        <v>389</v>
      </c>
      <c r="C621" s="28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1:21" x14ac:dyDescent="0.2">
      <c r="A622" s="27"/>
      <c r="B622" s="25" t="s">
        <v>154</v>
      </c>
      <c r="C622" s="28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1:21" x14ac:dyDescent="0.2">
      <c r="A623" s="24" t="s">
        <v>705</v>
      </c>
      <c r="B623" s="25" t="s">
        <v>897</v>
      </c>
      <c r="C623" s="28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1:21" ht="15" x14ac:dyDescent="0.25">
      <c r="A624" s="29" t="s">
        <v>833</v>
      </c>
      <c r="B624" s="32" t="s">
        <v>807</v>
      </c>
      <c r="C624" s="29" t="s">
        <v>109</v>
      </c>
      <c r="D624" s="29">
        <v>1721076318</v>
      </c>
      <c r="E624" s="29">
        <v>0</v>
      </c>
      <c r="F624" s="29">
        <v>0</v>
      </c>
      <c r="G624" s="29">
        <v>0</v>
      </c>
      <c r="H624" s="29">
        <v>0</v>
      </c>
      <c r="I624" s="29">
        <v>1721076318</v>
      </c>
      <c r="J624" s="29">
        <v>296489577</v>
      </c>
      <c r="K624" s="29">
        <v>953324004</v>
      </c>
      <c r="L624" s="29">
        <v>296489577</v>
      </c>
      <c r="M624" s="29">
        <v>953324004</v>
      </c>
      <c r="N624" s="29">
        <v>953324004</v>
      </c>
      <c r="O624" s="29">
        <v>0</v>
      </c>
      <c r="P624" s="29">
        <v>367473274</v>
      </c>
      <c r="Q624" s="29">
        <v>953324004</v>
      </c>
      <c r="R624" s="29">
        <v>767752314</v>
      </c>
      <c r="S624" s="29">
        <v>0</v>
      </c>
      <c r="T624" s="29">
        <v>0</v>
      </c>
      <c r="U624" s="29">
        <v>55.39</v>
      </c>
    </row>
    <row r="625" spans="1:21" ht="25.5" x14ac:dyDescent="0.2">
      <c r="A625" s="24" t="s">
        <v>705</v>
      </c>
      <c r="B625" s="25" t="s">
        <v>898</v>
      </c>
      <c r="C625" s="28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1:21" ht="15" x14ac:dyDescent="0.25">
      <c r="A626" s="29" t="s">
        <v>877</v>
      </c>
      <c r="B626" s="32" t="s">
        <v>864</v>
      </c>
      <c r="C626" s="29" t="s">
        <v>109</v>
      </c>
      <c r="D626" s="29">
        <v>62240517</v>
      </c>
      <c r="E626" s="29">
        <v>0</v>
      </c>
      <c r="F626" s="29">
        <v>0</v>
      </c>
      <c r="G626" s="29">
        <v>0</v>
      </c>
      <c r="H626" s="29">
        <v>0</v>
      </c>
      <c r="I626" s="29">
        <v>62240517</v>
      </c>
      <c r="J626" s="29">
        <v>4668019</v>
      </c>
      <c r="K626" s="29">
        <v>41694696</v>
      </c>
      <c r="L626" s="29">
        <v>4668019</v>
      </c>
      <c r="M626" s="29">
        <v>41694696</v>
      </c>
      <c r="N626" s="29">
        <v>41694696</v>
      </c>
      <c r="O626" s="29">
        <v>0</v>
      </c>
      <c r="P626" s="29">
        <v>9676127</v>
      </c>
      <c r="Q626" s="29">
        <v>41694696</v>
      </c>
      <c r="R626" s="29">
        <v>20545821</v>
      </c>
      <c r="S626" s="29">
        <v>0</v>
      </c>
      <c r="T626" s="29">
        <v>0</v>
      </c>
      <c r="U626" s="29">
        <v>66.98</v>
      </c>
    </row>
    <row r="627" spans="1:21" x14ac:dyDescent="0.2">
      <c r="A627" s="24" t="s">
        <v>705</v>
      </c>
      <c r="B627" s="25" t="s">
        <v>899</v>
      </c>
      <c r="C627" s="28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1:21" ht="15" x14ac:dyDescent="0.25">
      <c r="A628" s="29" t="s">
        <v>879</v>
      </c>
      <c r="B628" s="32" t="s">
        <v>864</v>
      </c>
      <c r="C628" s="29" t="s">
        <v>109</v>
      </c>
      <c r="D628" s="29">
        <v>85977200</v>
      </c>
      <c r="E628" s="29">
        <v>0</v>
      </c>
      <c r="F628" s="29">
        <v>0</v>
      </c>
      <c r="G628" s="29">
        <v>0</v>
      </c>
      <c r="H628" s="29">
        <v>0</v>
      </c>
      <c r="I628" s="29">
        <v>85977200</v>
      </c>
      <c r="J628" s="29">
        <v>0</v>
      </c>
      <c r="K628" s="29">
        <v>78845239</v>
      </c>
      <c r="L628" s="29">
        <v>0</v>
      </c>
      <c r="M628" s="29">
        <v>78845239</v>
      </c>
      <c r="N628" s="29">
        <v>78845239</v>
      </c>
      <c r="O628" s="29">
        <v>0</v>
      </c>
      <c r="P628" s="29">
        <v>9168873</v>
      </c>
      <c r="Q628" s="29">
        <v>78845239</v>
      </c>
      <c r="R628" s="29">
        <v>7131961</v>
      </c>
      <c r="S628" s="29">
        <v>0</v>
      </c>
      <c r="T628" s="29">
        <v>0</v>
      </c>
      <c r="U628" s="29">
        <v>91.7</v>
      </c>
    </row>
    <row r="629" spans="1:21" ht="25.5" x14ac:dyDescent="0.2">
      <c r="A629" s="24" t="s">
        <v>705</v>
      </c>
      <c r="B629" s="25" t="s">
        <v>900</v>
      </c>
      <c r="C629" s="28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1:21" ht="15" x14ac:dyDescent="0.25">
      <c r="A630" s="29" t="s">
        <v>901</v>
      </c>
      <c r="B630" s="32" t="s">
        <v>864</v>
      </c>
      <c r="C630" s="29" t="s">
        <v>109</v>
      </c>
      <c r="D630" s="29">
        <v>15000000</v>
      </c>
      <c r="E630" s="29">
        <v>0</v>
      </c>
      <c r="F630" s="29">
        <v>0</v>
      </c>
      <c r="G630" s="29">
        <v>0</v>
      </c>
      <c r="H630" s="29">
        <v>0</v>
      </c>
      <c r="I630" s="29">
        <v>15000000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15000000</v>
      </c>
      <c r="S630" s="29">
        <v>0</v>
      </c>
      <c r="T630" s="29">
        <v>0</v>
      </c>
      <c r="U630" s="29">
        <v>0</v>
      </c>
    </row>
    <row r="631" spans="1:21" x14ac:dyDescent="0.2">
      <c r="A631" s="27"/>
      <c r="B631" s="28"/>
      <c r="C631" s="28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1:21" x14ac:dyDescent="0.2">
      <c r="A632" s="27"/>
      <c r="B632" s="35" t="s">
        <v>902</v>
      </c>
      <c r="C632" s="28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1:21" x14ac:dyDescent="0.2">
      <c r="A633" s="27"/>
      <c r="B633" s="25" t="s">
        <v>477</v>
      </c>
      <c r="C633" s="28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1:21" x14ac:dyDescent="0.2">
      <c r="A634" s="27"/>
      <c r="B634" s="25" t="s">
        <v>479</v>
      </c>
      <c r="C634" s="28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1:21" x14ac:dyDescent="0.2">
      <c r="A635" s="27"/>
      <c r="B635" s="25" t="s">
        <v>481</v>
      </c>
      <c r="C635" s="28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1:21" ht="25.5" x14ac:dyDescent="0.2">
      <c r="A636" s="27"/>
      <c r="B636" s="25" t="s">
        <v>483</v>
      </c>
      <c r="C636" s="28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1:21" ht="38.25" x14ac:dyDescent="0.2">
      <c r="A637" s="27"/>
      <c r="B637" s="25" t="s">
        <v>903</v>
      </c>
      <c r="C637" s="28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1:21" ht="25.5" x14ac:dyDescent="0.2">
      <c r="A638" s="24" t="s">
        <v>705</v>
      </c>
      <c r="B638" s="25" t="s">
        <v>904</v>
      </c>
      <c r="C638" s="28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1:21" ht="15" x14ac:dyDescent="0.25">
      <c r="A639" s="29" t="s">
        <v>905</v>
      </c>
      <c r="B639" s="32" t="s">
        <v>906</v>
      </c>
      <c r="C639" s="29" t="s">
        <v>109</v>
      </c>
      <c r="D639" s="29">
        <v>714000</v>
      </c>
      <c r="E639" s="29">
        <v>0</v>
      </c>
      <c r="F639" s="29">
        <v>0</v>
      </c>
      <c r="G639" s="29">
        <v>0</v>
      </c>
      <c r="H639" s="29">
        <v>0</v>
      </c>
      <c r="I639" s="29">
        <v>714000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714000</v>
      </c>
      <c r="S639" s="29">
        <v>0</v>
      </c>
      <c r="T639" s="29">
        <v>0</v>
      </c>
      <c r="U639" s="29">
        <v>0</v>
      </c>
    </row>
    <row r="640" spans="1:21" ht="25.5" x14ac:dyDescent="0.2">
      <c r="A640" s="24" t="s">
        <v>705</v>
      </c>
      <c r="B640" s="25" t="s">
        <v>907</v>
      </c>
      <c r="C640" s="28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1:21" ht="15" x14ac:dyDescent="0.25">
      <c r="A641" s="29" t="s">
        <v>908</v>
      </c>
      <c r="B641" s="32" t="s">
        <v>906</v>
      </c>
      <c r="C641" s="29" t="s">
        <v>109</v>
      </c>
      <c r="D641" s="29">
        <v>1236360</v>
      </c>
      <c r="E641" s="29">
        <v>0</v>
      </c>
      <c r="F641" s="29">
        <v>0</v>
      </c>
      <c r="G641" s="29">
        <v>0</v>
      </c>
      <c r="H641" s="29">
        <v>0</v>
      </c>
      <c r="I641" s="29">
        <v>1236360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1236360</v>
      </c>
      <c r="S641" s="29">
        <v>0</v>
      </c>
      <c r="T641" s="29">
        <v>0</v>
      </c>
      <c r="U641" s="29">
        <v>0</v>
      </c>
    </row>
    <row r="642" spans="1:21" ht="25.5" x14ac:dyDescent="0.2">
      <c r="A642" s="24" t="s">
        <v>705</v>
      </c>
      <c r="B642" s="25" t="s">
        <v>909</v>
      </c>
      <c r="C642" s="28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1:21" ht="15" x14ac:dyDescent="0.25">
      <c r="A643" s="29" t="s">
        <v>910</v>
      </c>
      <c r="B643" s="32" t="s">
        <v>906</v>
      </c>
      <c r="C643" s="29" t="s">
        <v>109</v>
      </c>
      <c r="D643" s="29">
        <v>5140800</v>
      </c>
      <c r="E643" s="29">
        <v>0</v>
      </c>
      <c r="F643" s="29">
        <v>0</v>
      </c>
      <c r="G643" s="29">
        <v>0</v>
      </c>
      <c r="H643" s="29">
        <v>0</v>
      </c>
      <c r="I643" s="29">
        <v>5140800</v>
      </c>
      <c r="J643" s="29">
        <v>0</v>
      </c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5140800</v>
      </c>
      <c r="S643" s="29">
        <v>0</v>
      </c>
      <c r="T643" s="29">
        <v>0</v>
      </c>
      <c r="U643" s="29">
        <v>0</v>
      </c>
    </row>
    <row r="644" spans="1:21" ht="25.5" x14ac:dyDescent="0.2">
      <c r="A644" s="24" t="s">
        <v>705</v>
      </c>
      <c r="B644" s="25" t="s">
        <v>911</v>
      </c>
      <c r="C644" s="28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1:21" ht="15" x14ac:dyDescent="0.25">
      <c r="A645" s="29" t="s">
        <v>912</v>
      </c>
      <c r="B645" s="32" t="s">
        <v>906</v>
      </c>
      <c r="C645" s="29" t="s">
        <v>109</v>
      </c>
      <c r="D645" s="29">
        <v>8353800</v>
      </c>
      <c r="E645" s="29">
        <v>0</v>
      </c>
      <c r="F645" s="29">
        <v>0</v>
      </c>
      <c r="G645" s="29">
        <v>0</v>
      </c>
      <c r="H645" s="29">
        <v>0</v>
      </c>
      <c r="I645" s="29">
        <v>8353800</v>
      </c>
      <c r="J645" s="29">
        <v>0</v>
      </c>
      <c r="K645" s="29">
        <v>0</v>
      </c>
      <c r="L645" s="29">
        <v>0</v>
      </c>
      <c r="M645" s="29">
        <v>0</v>
      </c>
      <c r="N645" s="29">
        <v>0</v>
      </c>
      <c r="O645" s="29">
        <v>0</v>
      </c>
      <c r="P645" s="29">
        <v>0</v>
      </c>
      <c r="Q645" s="29">
        <v>0</v>
      </c>
      <c r="R645" s="29">
        <v>8353800</v>
      </c>
      <c r="S645" s="29">
        <v>0</v>
      </c>
      <c r="T645" s="29">
        <v>0</v>
      </c>
      <c r="U645" s="29">
        <v>0</v>
      </c>
    </row>
    <row r="646" spans="1:21" ht="25.5" x14ac:dyDescent="0.2">
      <c r="A646" s="24" t="s">
        <v>705</v>
      </c>
      <c r="B646" s="25" t="s">
        <v>913</v>
      </c>
      <c r="C646" s="28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1:21" ht="15" x14ac:dyDescent="0.25">
      <c r="A647" s="29" t="s">
        <v>914</v>
      </c>
      <c r="B647" s="32" t="s">
        <v>906</v>
      </c>
      <c r="C647" s="29" t="s">
        <v>109</v>
      </c>
      <c r="D647" s="29">
        <v>2856000</v>
      </c>
      <c r="E647" s="29">
        <v>0</v>
      </c>
      <c r="F647" s="29">
        <v>0</v>
      </c>
      <c r="G647" s="29">
        <v>0</v>
      </c>
      <c r="H647" s="29">
        <v>0</v>
      </c>
      <c r="I647" s="29">
        <v>2856000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29">
        <v>0</v>
      </c>
      <c r="R647" s="29">
        <v>2856000</v>
      </c>
      <c r="S647" s="29">
        <v>0</v>
      </c>
      <c r="T647" s="29">
        <v>0</v>
      </c>
      <c r="U647" s="29">
        <v>0</v>
      </c>
    </row>
    <row r="648" spans="1:21" ht="25.5" x14ac:dyDescent="0.2">
      <c r="A648" s="24" t="s">
        <v>705</v>
      </c>
      <c r="B648" s="25" t="s">
        <v>915</v>
      </c>
      <c r="C648" s="28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1:21" ht="15" x14ac:dyDescent="0.25">
      <c r="A649" s="29" t="s">
        <v>916</v>
      </c>
      <c r="B649" s="32" t="s">
        <v>906</v>
      </c>
      <c r="C649" s="29" t="s">
        <v>109</v>
      </c>
      <c r="D649" s="29">
        <v>17992800</v>
      </c>
      <c r="E649" s="29">
        <v>0</v>
      </c>
      <c r="F649" s="29">
        <v>0</v>
      </c>
      <c r="G649" s="29">
        <v>0</v>
      </c>
      <c r="H649" s="29">
        <v>0</v>
      </c>
      <c r="I649" s="29">
        <v>17992800</v>
      </c>
      <c r="J649" s="29">
        <v>0</v>
      </c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0</v>
      </c>
      <c r="R649" s="29">
        <v>17992800</v>
      </c>
      <c r="S649" s="29">
        <v>0</v>
      </c>
      <c r="T649" s="29">
        <v>0</v>
      </c>
      <c r="U649" s="29">
        <v>0</v>
      </c>
    </row>
    <row r="650" spans="1:21" x14ac:dyDescent="0.2">
      <c r="A650" s="27"/>
      <c r="B650" s="28"/>
      <c r="C650" s="28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1:21" ht="25.5" x14ac:dyDescent="0.2">
      <c r="A651" s="27"/>
      <c r="B651" s="25" t="s">
        <v>917</v>
      </c>
      <c r="C651" s="28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1:21" ht="25.5" x14ac:dyDescent="0.2">
      <c r="A652" s="24" t="s">
        <v>705</v>
      </c>
      <c r="B652" s="25" t="s">
        <v>918</v>
      </c>
      <c r="C652" s="28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1:21" ht="30" x14ac:dyDescent="0.25">
      <c r="A653" s="29" t="s">
        <v>919</v>
      </c>
      <c r="B653" s="32" t="s">
        <v>920</v>
      </c>
      <c r="C653" s="29" t="s">
        <v>51</v>
      </c>
      <c r="D653" s="29">
        <v>0</v>
      </c>
      <c r="E653" s="29">
        <v>0</v>
      </c>
      <c r="F653" s="29">
        <v>0</v>
      </c>
      <c r="G653" s="29">
        <v>14756000</v>
      </c>
      <c r="H653" s="29">
        <v>0</v>
      </c>
      <c r="I653" s="29">
        <v>14756000</v>
      </c>
      <c r="J653" s="29">
        <v>0</v>
      </c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29">
        <v>0</v>
      </c>
      <c r="R653" s="29">
        <v>14756000</v>
      </c>
      <c r="S653" s="29">
        <v>0</v>
      </c>
      <c r="T653" s="29">
        <v>0</v>
      </c>
      <c r="U653" s="29">
        <v>0</v>
      </c>
    </row>
    <row r="654" spans="1:21" x14ac:dyDescent="0.2">
      <c r="A654" s="27"/>
      <c r="B654" s="28"/>
      <c r="C654" s="28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1:21" ht="25.5" x14ac:dyDescent="0.2">
      <c r="A655" s="27"/>
      <c r="B655" s="25" t="s">
        <v>485</v>
      </c>
      <c r="C655" s="28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1:21" ht="38.25" x14ac:dyDescent="0.2">
      <c r="A656" s="27"/>
      <c r="B656" s="25" t="s">
        <v>921</v>
      </c>
      <c r="C656" s="28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1:21" ht="25.5" x14ac:dyDescent="0.2">
      <c r="A657" s="24" t="s">
        <v>705</v>
      </c>
      <c r="B657" s="25" t="s">
        <v>922</v>
      </c>
      <c r="C657" s="28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1:21" ht="30" x14ac:dyDescent="0.25">
      <c r="A658" s="29" t="s">
        <v>923</v>
      </c>
      <c r="B658" s="32" t="s">
        <v>924</v>
      </c>
      <c r="C658" s="29" t="s">
        <v>109</v>
      </c>
      <c r="D658" s="29">
        <v>0</v>
      </c>
      <c r="E658" s="29">
        <v>0</v>
      </c>
      <c r="F658" s="29">
        <v>0</v>
      </c>
      <c r="G658" s="29">
        <v>13936118.869999999</v>
      </c>
      <c r="H658" s="29">
        <v>0</v>
      </c>
      <c r="I658" s="29">
        <v>13936118.869999999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13936118.869999999</v>
      </c>
      <c r="S658" s="29">
        <v>0</v>
      </c>
      <c r="T658" s="29">
        <v>0</v>
      </c>
      <c r="U658" s="29">
        <v>0</v>
      </c>
    </row>
    <row r="659" spans="1:21" ht="25.5" x14ac:dyDescent="0.2">
      <c r="A659" s="24" t="s">
        <v>705</v>
      </c>
      <c r="B659" s="25" t="s">
        <v>925</v>
      </c>
      <c r="C659" s="28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1:21" ht="30" x14ac:dyDescent="0.25">
      <c r="A660" s="29" t="s">
        <v>926</v>
      </c>
      <c r="B660" s="32" t="s">
        <v>927</v>
      </c>
      <c r="C660" s="29" t="s">
        <v>51</v>
      </c>
      <c r="D660" s="29">
        <v>0</v>
      </c>
      <c r="E660" s="29">
        <v>0</v>
      </c>
      <c r="F660" s="29">
        <v>0</v>
      </c>
      <c r="G660" s="29">
        <v>5000000</v>
      </c>
      <c r="H660" s="29">
        <v>0</v>
      </c>
      <c r="I660" s="29">
        <v>5000000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5000000</v>
      </c>
      <c r="S660" s="29">
        <v>0</v>
      </c>
      <c r="T660" s="29">
        <v>0</v>
      </c>
      <c r="U660" s="29">
        <v>0</v>
      </c>
    </row>
    <row r="661" spans="1:21" ht="30" x14ac:dyDescent="0.25">
      <c r="A661" s="29" t="s">
        <v>928</v>
      </c>
      <c r="B661" s="32" t="s">
        <v>924</v>
      </c>
      <c r="C661" s="29" t="s">
        <v>109</v>
      </c>
      <c r="D661" s="29">
        <v>0</v>
      </c>
      <c r="E661" s="29">
        <v>0</v>
      </c>
      <c r="F661" s="29">
        <v>0</v>
      </c>
      <c r="G661" s="29">
        <v>355617.88</v>
      </c>
      <c r="H661" s="29">
        <v>0</v>
      </c>
      <c r="I661" s="29">
        <v>355617.88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355617.88</v>
      </c>
      <c r="S661" s="29">
        <v>0</v>
      </c>
      <c r="T661" s="29">
        <v>0</v>
      </c>
      <c r="U661" s="29">
        <v>0</v>
      </c>
    </row>
    <row r="662" spans="1:21" ht="30" x14ac:dyDescent="0.25">
      <c r="A662" s="29" t="s">
        <v>929</v>
      </c>
      <c r="B662" s="32" t="s">
        <v>930</v>
      </c>
      <c r="C662" s="29" t="s">
        <v>931</v>
      </c>
      <c r="D662" s="29">
        <v>0</v>
      </c>
      <c r="E662" s="29">
        <v>0</v>
      </c>
      <c r="F662" s="29">
        <v>0</v>
      </c>
      <c r="G662" s="29">
        <v>64732547.5</v>
      </c>
      <c r="H662" s="29">
        <v>0</v>
      </c>
      <c r="I662" s="29">
        <v>64732547.5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64732547.5</v>
      </c>
      <c r="S662" s="29">
        <v>0</v>
      </c>
      <c r="T662" s="29">
        <v>0</v>
      </c>
      <c r="U662" s="29">
        <v>0</v>
      </c>
    </row>
    <row r="663" spans="1:21" ht="30" x14ac:dyDescent="0.25">
      <c r="A663" s="29" t="s">
        <v>932</v>
      </c>
      <c r="B663" s="32" t="s">
        <v>920</v>
      </c>
      <c r="C663" s="29" t="s">
        <v>51</v>
      </c>
      <c r="D663" s="29">
        <v>0</v>
      </c>
      <c r="E663" s="29">
        <v>0</v>
      </c>
      <c r="F663" s="29">
        <v>0</v>
      </c>
      <c r="G663" s="29">
        <v>221412.66</v>
      </c>
      <c r="H663" s="29">
        <v>0</v>
      </c>
      <c r="I663" s="29">
        <v>221412.66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221412.66</v>
      </c>
      <c r="S663" s="29">
        <v>0</v>
      </c>
      <c r="T663" s="29">
        <v>0</v>
      </c>
      <c r="U663" s="29">
        <v>0</v>
      </c>
    </row>
    <row r="664" spans="1:21" ht="25.5" x14ac:dyDescent="0.2">
      <c r="A664" s="24" t="s">
        <v>705</v>
      </c>
      <c r="B664" s="25" t="s">
        <v>933</v>
      </c>
      <c r="C664" s="28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1:21" ht="30" x14ac:dyDescent="0.25">
      <c r="A665" s="29" t="s">
        <v>934</v>
      </c>
      <c r="B665" s="32" t="s">
        <v>924</v>
      </c>
      <c r="C665" s="29" t="s">
        <v>109</v>
      </c>
      <c r="D665" s="29">
        <v>0</v>
      </c>
      <c r="E665" s="29">
        <v>0</v>
      </c>
      <c r="F665" s="29">
        <v>0</v>
      </c>
      <c r="G665" s="29">
        <v>20008469.25</v>
      </c>
      <c r="H665" s="29">
        <v>0</v>
      </c>
      <c r="I665" s="29">
        <v>20008469.25</v>
      </c>
      <c r="J665" s="29">
        <v>0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20008469.25</v>
      </c>
      <c r="S665" s="29">
        <v>0</v>
      </c>
      <c r="T665" s="29">
        <v>0</v>
      </c>
      <c r="U665" s="29">
        <v>0</v>
      </c>
    </row>
    <row r="666" spans="1:21" ht="38.25" x14ac:dyDescent="0.2">
      <c r="A666" s="24" t="s">
        <v>705</v>
      </c>
      <c r="B666" s="25" t="s">
        <v>935</v>
      </c>
      <c r="C666" s="28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1:21" ht="45" x14ac:dyDescent="0.25">
      <c r="A667" s="29" t="s">
        <v>936</v>
      </c>
      <c r="B667" s="32" t="s">
        <v>937</v>
      </c>
      <c r="C667" s="29" t="s">
        <v>51</v>
      </c>
      <c r="D667" s="29">
        <v>0</v>
      </c>
      <c r="E667" s="29">
        <v>7705916.7800000003</v>
      </c>
      <c r="F667" s="29">
        <v>0</v>
      </c>
      <c r="G667" s="29">
        <v>0</v>
      </c>
      <c r="H667" s="29">
        <v>0</v>
      </c>
      <c r="I667" s="29">
        <v>7705916.7800000003</v>
      </c>
      <c r="J667" s="29">
        <v>0</v>
      </c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7705916.7800000003</v>
      </c>
      <c r="S667" s="29">
        <v>0</v>
      </c>
      <c r="T667" s="29">
        <v>0</v>
      </c>
      <c r="U667" s="29">
        <v>0</v>
      </c>
    </row>
    <row r="668" spans="1:21" ht="25.5" x14ac:dyDescent="0.2">
      <c r="A668" s="24" t="s">
        <v>705</v>
      </c>
      <c r="B668" s="25" t="s">
        <v>938</v>
      </c>
      <c r="C668" s="28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1:21" ht="30" x14ac:dyDescent="0.25">
      <c r="A669" s="29" t="s">
        <v>939</v>
      </c>
      <c r="B669" s="32" t="s">
        <v>927</v>
      </c>
      <c r="C669" s="29" t="s">
        <v>51</v>
      </c>
      <c r="D669" s="29">
        <v>0</v>
      </c>
      <c r="E669" s="29">
        <v>3011809.03</v>
      </c>
      <c r="F669" s="29">
        <v>0</v>
      </c>
      <c r="G669" s="29">
        <v>0</v>
      </c>
      <c r="H669" s="29">
        <v>0</v>
      </c>
      <c r="I669" s="29">
        <v>3011809.03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3011809.03</v>
      </c>
      <c r="S669" s="29">
        <v>0</v>
      </c>
      <c r="T669" s="29">
        <v>0</v>
      </c>
      <c r="U669" s="29">
        <v>0</v>
      </c>
    </row>
    <row r="670" spans="1:21" ht="25.5" x14ac:dyDescent="0.2">
      <c r="A670" s="24" t="s">
        <v>705</v>
      </c>
      <c r="B670" s="25" t="s">
        <v>940</v>
      </c>
      <c r="C670" s="28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</row>
    <row r="671" spans="1:21" ht="45" x14ac:dyDescent="0.25">
      <c r="A671" s="29" t="s">
        <v>941</v>
      </c>
      <c r="B671" s="32" t="s">
        <v>937</v>
      </c>
      <c r="C671" s="29" t="s">
        <v>51</v>
      </c>
      <c r="D671" s="29">
        <v>0</v>
      </c>
      <c r="E671" s="29">
        <v>7262480.5700000003</v>
      </c>
      <c r="F671" s="29">
        <v>0</v>
      </c>
      <c r="G671" s="29">
        <v>0</v>
      </c>
      <c r="H671" s="29">
        <v>0</v>
      </c>
      <c r="I671" s="29">
        <v>7262480.5700000003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7262480.5700000003</v>
      </c>
      <c r="S671" s="29">
        <v>0</v>
      </c>
      <c r="T671" s="29">
        <v>0</v>
      </c>
      <c r="U671" s="29">
        <v>0</v>
      </c>
    </row>
    <row r="672" spans="1:21" ht="25.5" x14ac:dyDescent="0.2">
      <c r="A672" s="24" t="s">
        <v>705</v>
      </c>
      <c r="B672" s="25" t="s">
        <v>942</v>
      </c>
      <c r="C672" s="28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</row>
    <row r="673" spans="1:21" ht="30" x14ac:dyDescent="0.25">
      <c r="A673" s="29" t="s">
        <v>943</v>
      </c>
      <c r="B673" s="32" t="s">
        <v>927</v>
      </c>
      <c r="C673" s="29" t="s">
        <v>51</v>
      </c>
      <c r="D673" s="29">
        <v>0</v>
      </c>
      <c r="E673" s="29">
        <v>761954342.61000001</v>
      </c>
      <c r="F673" s="29">
        <v>0</v>
      </c>
      <c r="G673" s="29">
        <v>0</v>
      </c>
      <c r="H673" s="29">
        <v>0</v>
      </c>
      <c r="I673" s="29">
        <v>761954342.61000001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761954342.61000001</v>
      </c>
      <c r="S673" s="29">
        <v>0</v>
      </c>
      <c r="T673" s="29">
        <v>0</v>
      </c>
      <c r="U673" s="29">
        <v>0</v>
      </c>
    </row>
    <row r="674" spans="1:21" ht="30" x14ac:dyDescent="0.25">
      <c r="A674" s="29" t="s">
        <v>944</v>
      </c>
      <c r="B674" s="32" t="s">
        <v>920</v>
      </c>
      <c r="C674" s="29" t="s">
        <v>51</v>
      </c>
      <c r="D674" s="29">
        <v>0</v>
      </c>
      <c r="E674" s="29">
        <v>0</v>
      </c>
      <c r="F674" s="29">
        <v>0</v>
      </c>
      <c r="G674" s="29">
        <v>299002364.58999997</v>
      </c>
      <c r="H674" s="29">
        <v>0</v>
      </c>
      <c r="I674" s="29">
        <v>299002364.58999997</v>
      </c>
      <c r="J674" s="29">
        <v>0</v>
      </c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  <c r="R674" s="29">
        <v>299002364.58999997</v>
      </c>
      <c r="S674" s="29">
        <v>0</v>
      </c>
      <c r="T674" s="29">
        <v>0</v>
      </c>
      <c r="U674" s="29">
        <v>0</v>
      </c>
    </row>
    <row r="675" spans="1:21" ht="30" x14ac:dyDescent="0.25">
      <c r="A675" s="29" t="s">
        <v>945</v>
      </c>
      <c r="B675" s="32" t="s">
        <v>946</v>
      </c>
      <c r="C675" s="29" t="s">
        <v>51</v>
      </c>
      <c r="D675" s="29">
        <v>0</v>
      </c>
      <c r="E675" s="29">
        <v>0</v>
      </c>
      <c r="F675" s="29">
        <v>0</v>
      </c>
      <c r="G675" s="29">
        <v>81092416.109999999</v>
      </c>
      <c r="H675" s="29">
        <v>0</v>
      </c>
      <c r="I675" s="29">
        <v>81092416.109999999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  <c r="R675" s="29">
        <v>81092416.109999999</v>
      </c>
      <c r="S675" s="29">
        <v>0</v>
      </c>
      <c r="T675" s="29">
        <v>0</v>
      </c>
      <c r="U675" s="29">
        <v>0</v>
      </c>
    </row>
    <row r="676" spans="1:21" ht="25.5" x14ac:dyDescent="0.2">
      <c r="A676" s="24" t="s">
        <v>705</v>
      </c>
      <c r="B676" s="25" t="s">
        <v>947</v>
      </c>
      <c r="C676" s="28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</row>
    <row r="677" spans="1:21" ht="30" x14ac:dyDescent="0.25">
      <c r="A677" s="29" t="s">
        <v>948</v>
      </c>
      <c r="B677" s="32" t="s">
        <v>920</v>
      </c>
      <c r="C677" s="29" t="s">
        <v>51</v>
      </c>
      <c r="D677" s="29">
        <v>0</v>
      </c>
      <c r="E677" s="29">
        <v>0</v>
      </c>
      <c r="F677" s="29">
        <v>0</v>
      </c>
      <c r="G677" s="29">
        <v>19385791</v>
      </c>
      <c r="H677" s="29">
        <v>0</v>
      </c>
      <c r="I677" s="29">
        <v>19385791</v>
      </c>
      <c r="J677" s="29">
        <v>0</v>
      </c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0</v>
      </c>
      <c r="R677" s="29">
        <v>19385791</v>
      </c>
      <c r="S677" s="29">
        <v>0</v>
      </c>
      <c r="T677" s="29">
        <v>0</v>
      </c>
      <c r="U677" s="29">
        <v>0</v>
      </c>
    </row>
    <row r="678" spans="1:21" ht="25.5" x14ac:dyDescent="0.2">
      <c r="A678" s="24" t="s">
        <v>705</v>
      </c>
      <c r="B678" s="25" t="s">
        <v>949</v>
      </c>
      <c r="C678" s="28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</row>
    <row r="679" spans="1:21" ht="30" x14ac:dyDescent="0.25">
      <c r="A679" s="29" t="s">
        <v>950</v>
      </c>
      <c r="B679" s="32" t="s">
        <v>920</v>
      </c>
      <c r="C679" s="29" t="s">
        <v>51</v>
      </c>
      <c r="D679" s="29">
        <v>0</v>
      </c>
      <c r="E679" s="29">
        <v>0</v>
      </c>
      <c r="F679" s="29">
        <v>0</v>
      </c>
      <c r="G679" s="29">
        <v>4431985.05</v>
      </c>
      <c r="H679" s="29">
        <v>0</v>
      </c>
      <c r="I679" s="29">
        <v>4431985.05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4431985.05</v>
      </c>
      <c r="S679" s="29">
        <v>0</v>
      </c>
      <c r="T679" s="29">
        <v>0</v>
      </c>
      <c r="U679" s="29">
        <v>0</v>
      </c>
    </row>
    <row r="680" spans="1:21" ht="25.5" x14ac:dyDescent="0.2">
      <c r="A680" s="24" t="s">
        <v>705</v>
      </c>
      <c r="B680" s="25" t="s">
        <v>951</v>
      </c>
      <c r="C680" s="28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</row>
    <row r="681" spans="1:21" ht="30" x14ac:dyDescent="0.25">
      <c r="A681" s="29" t="s">
        <v>952</v>
      </c>
      <c r="B681" s="32" t="s">
        <v>920</v>
      </c>
      <c r="C681" s="29" t="s">
        <v>51</v>
      </c>
      <c r="D681" s="29">
        <v>0</v>
      </c>
      <c r="E681" s="29">
        <v>0</v>
      </c>
      <c r="F681" s="29">
        <v>0</v>
      </c>
      <c r="G681" s="29">
        <v>79293509.629999995</v>
      </c>
      <c r="H681" s="29">
        <v>0</v>
      </c>
      <c r="I681" s="29">
        <v>79293509.629999995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79293509.629999995</v>
      </c>
      <c r="S681" s="29">
        <v>0</v>
      </c>
      <c r="T681" s="29">
        <v>0</v>
      </c>
      <c r="U681" s="29">
        <v>0</v>
      </c>
    </row>
    <row r="682" spans="1:21" ht="25.5" x14ac:dyDescent="0.2">
      <c r="A682" s="24" t="s">
        <v>705</v>
      </c>
      <c r="B682" s="25" t="s">
        <v>953</v>
      </c>
      <c r="C682" s="28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</row>
    <row r="683" spans="1:21" ht="30" x14ac:dyDescent="0.25">
      <c r="A683" s="29" t="s">
        <v>954</v>
      </c>
      <c r="B683" s="32" t="s">
        <v>930</v>
      </c>
      <c r="C683" s="29" t="s">
        <v>931</v>
      </c>
      <c r="D683" s="29">
        <v>0</v>
      </c>
      <c r="E683" s="29">
        <v>0</v>
      </c>
      <c r="F683" s="29">
        <v>0</v>
      </c>
      <c r="G683" s="29">
        <v>5267452.5</v>
      </c>
      <c r="H683" s="29">
        <v>0</v>
      </c>
      <c r="I683" s="29">
        <v>5267452.5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  <c r="R683" s="29">
        <v>5267452.5</v>
      </c>
      <c r="S683" s="29">
        <v>0</v>
      </c>
      <c r="T683" s="29">
        <v>0</v>
      </c>
      <c r="U683" s="29">
        <v>0</v>
      </c>
    </row>
    <row r="684" spans="1:21" ht="25.5" x14ac:dyDescent="0.2">
      <c r="A684" s="24" t="s">
        <v>705</v>
      </c>
      <c r="B684" s="25" t="s">
        <v>955</v>
      </c>
      <c r="C684" s="28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</row>
    <row r="685" spans="1:21" ht="30" x14ac:dyDescent="0.25">
      <c r="A685" s="29" t="s">
        <v>956</v>
      </c>
      <c r="B685" s="32" t="s">
        <v>920</v>
      </c>
      <c r="C685" s="29" t="s">
        <v>51</v>
      </c>
      <c r="D685" s="29">
        <v>0</v>
      </c>
      <c r="E685" s="29">
        <v>0</v>
      </c>
      <c r="F685" s="29">
        <v>0</v>
      </c>
      <c r="G685" s="29">
        <v>9128129.5500000007</v>
      </c>
      <c r="H685" s="29">
        <v>0</v>
      </c>
      <c r="I685" s="29">
        <v>9128129.5500000007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9128129.5500000007</v>
      </c>
      <c r="S685" s="29">
        <v>0</v>
      </c>
      <c r="T685" s="29">
        <v>0</v>
      </c>
      <c r="U685" s="29">
        <v>0</v>
      </c>
    </row>
    <row r="686" spans="1:21" ht="51" x14ac:dyDescent="0.2">
      <c r="A686" s="24" t="s">
        <v>705</v>
      </c>
      <c r="B686" s="25" t="s">
        <v>957</v>
      </c>
      <c r="C686" s="28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</row>
    <row r="687" spans="1:21" ht="30" x14ac:dyDescent="0.25">
      <c r="A687" s="29" t="s">
        <v>958</v>
      </c>
      <c r="B687" s="32" t="s">
        <v>920</v>
      </c>
      <c r="C687" s="29" t="s">
        <v>51</v>
      </c>
      <c r="D687" s="29">
        <v>0</v>
      </c>
      <c r="E687" s="29">
        <v>0</v>
      </c>
      <c r="F687" s="29">
        <v>0</v>
      </c>
      <c r="G687" s="29">
        <v>538380</v>
      </c>
      <c r="H687" s="29">
        <v>0</v>
      </c>
      <c r="I687" s="29">
        <v>538380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538380</v>
      </c>
      <c r="S687" s="29">
        <v>0</v>
      </c>
      <c r="T687" s="29">
        <v>0</v>
      </c>
      <c r="U687" s="29">
        <v>0</v>
      </c>
    </row>
    <row r="688" spans="1:21" x14ac:dyDescent="0.2">
      <c r="A688" s="27"/>
      <c r="B688" s="28"/>
      <c r="C688" s="28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</row>
    <row r="689" spans="1:21" x14ac:dyDescent="0.2">
      <c r="A689" s="27"/>
      <c r="B689" s="25" t="s">
        <v>487</v>
      </c>
      <c r="C689" s="28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</row>
    <row r="690" spans="1:21" ht="38.25" x14ac:dyDescent="0.2">
      <c r="A690" s="27"/>
      <c r="B690" s="25" t="s">
        <v>921</v>
      </c>
      <c r="C690" s="28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</row>
    <row r="691" spans="1:21" ht="38.25" x14ac:dyDescent="0.2">
      <c r="A691" s="24" t="s">
        <v>705</v>
      </c>
      <c r="B691" s="25" t="s">
        <v>959</v>
      </c>
      <c r="C691" s="28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</row>
    <row r="692" spans="1:21" ht="30" x14ac:dyDescent="0.25">
      <c r="A692" s="29" t="s">
        <v>960</v>
      </c>
      <c r="B692" s="32" t="s">
        <v>920</v>
      </c>
      <c r="C692" s="29" t="s">
        <v>51</v>
      </c>
      <c r="D692" s="29">
        <v>0</v>
      </c>
      <c r="E692" s="29">
        <v>0</v>
      </c>
      <c r="F692" s="29">
        <v>0</v>
      </c>
      <c r="G692" s="29">
        <v>310155.51</v>
      </c>
      <c r="H692" s="29">
        <v>0</v>
      </c>
      <c r="I692" s="29">
        <v>310155.51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0</v>
      </c>
      <c r="P692" s="29">
        <v>0</v>
      </c>
      <c r="Q692" s="29">
        <v>0</v>
      </c>
      <c r="R692" s="29">
        <v>310155.51</v>
      </c>
      <c r="S692" s="29">
        <v>0</v>
      </c>
      <c r="T692" s="29">
        <v>0</v>
      </c>
      <c r="U692" s="29">
        <v>0</v>
      </c>
    </row>
    <row r="693" spans="1:21" ht="30" x14ac:dyDescent="0.25">
      <c r="A693" s="29" t="s">
        <v>961</v>
      </c>
      <c r="B693" s="32" t="s">
        <v>946</v>
      </c>
      <c r="C693" s="29" t="s">
        <v>51</v>
      </c>
      <c r="D693" s="29">
        <v>0</v>
      </c>
      <c r="E693" s="29">
        <v>0</v>
      </c>
      <c r="F693" s="29">
        <v>0</v>
      </c>
      <c r="G693" s="29">
        <v>6977370.2400000002</v>
      </c>
      <c r="H693" s="29">
        <v>0</v>
      </c>
      <c r="I693" s="29">
        <v>6977370.2400000002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6977370.2400000002</v>
      </c>
      <c r="S693" s="29">
        <v>0</v>
      </c>
      <c r="T693" s="29">
        <v>0</v>
      </c>
      <c r="U693" s="29">
        <v>0</v>
      </c>
    </row>
    <row r="694" spans="1:21" ht="38.25" x14ac:dyDescent="0.2">
      <c r="A694" s="24" t="s">
        <v>705</v>
      </c>
      <c r="B694" s="25" t="s">
        <v>962</v>
      </c>
      <c r="C694" s="28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</row>
    <row r="695" spans="1:21" ht="45" x14ac:dyDescent="0.25">
      <c r="A695" s="29" t="s">
        <v>963</v>
      </c>
      <c r="B695" s="32" t="s">
        <v>964</v>
      </c>
      <c r="C695" s="29" t="s">
        <v>51</v>
      </c>
      <c r="D695" s="29">
        <v>0</v>
      </c>
      <c r="E695" s="29">
        <v>0</v>
      </c>
      <c r="F695" s="29">
        <v>0</v>
      </c>
      <c r="G695" s="29">
        <v>109375679.20999999</v>
      </c>
      <c r="H695" s="29">
        <v>0</v>
      </c>
      <c r="I695" s="29">
        <v>109375679.20999999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109375679.20999999</v>
      </c>
      <c r="S695" s="29">
        <v>0</v>
      </c>
      <c r="T695" s="29">
        <v>0</v>
      </c>
      <c r="U695" s="29">
        <v>0</v>
      </c>
    </row>
    <row r="696" spans="1:21" ht="25.5" x14ac:dyDescent="0.2">
      <c r="A696" s="24" t="s">
        <v>705</v>
      </c>
      <c r="B696" s="25" t="s">
        <v>965</v>
      </c>
      <c r="C696" s="28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</row>
    <row r="697" spans="1:21" ht="30" x14ac:dyDescent="0.25">
      <c r="A697" s="29" t="s">
        <v>966</v>
      </c>
      <c r="B697" s="32" t="s">
        <v>927</v>
      </c>
      <c r="C697" s="29" t="s">
        <v>51</v>
      </c>
      <c r="D697" s="29">
        <v>0</v>
      </c>
      <c r="E697" s="29">
        <v>0</v>
      </c>
      <c r="F697" s="29">
        <v>0</v>
      </c>
      <c r="G697" s="29">
        <v>8654742.1999999993</v>
      </c>
      <c r="H697" s="29">
        <v>0</v>
      </c>
      <c r="I697" s="29">
        <v>8654742.1999999993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8654742.1999999993</v>
      </c>
      <c r="S697" s="29">
        <v>0</v>
      </c>
      <c r="T697" s="29">
        <v>0</v>
      </c>
      <c r="U697" s="29">
        <v>0</v>
      </c>
    </row>
    <row r="698" spans="1:21" ht="51" x14ac:dyDescent="0.2">
      <c r="A698" s="24" t="s">
        <v>705</v>
      </c>
      <c r="B698" s="25" t="s">
        <v>967</v>
      </c>
      <c r="C698" s="28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</row>
    <row r="699" spans="1:21" ht="30" x14ac:dyDescent="0.25">
      <c r="A699" s="29" t="s">
        <v>968</v>
      </c>
      <c r="B699" s="32" t="s">
        <v>927</v>
      </c>
      <c r="C699" s="29" t="s">
        <v>51</v>
      </c>
      <c r="D699" s="29">
        <v>50000000</v>
      </c>
      <c r="E699" s="29">
        <v>0</v>
      </c>
      <c r="F699" s="29">
        <v>0</v>
      </c>
      <c r="G699" s="29">
        <v>0</v>
      </c>
      <c r="H699" s="29">
        <v>0</v>
      </c>
      <c r="I699" s="29">
        <v>50000000</v>
      </c>
      <c r="J699" s="29">
        <v>48769422.490000002</v>
      </c>
      <c r="K699" s="29">
        <v>48769422.490000002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1230577.51</v>
      </c>
      <c r="S699" s="29">
        <v>48769422.490000002</v>
      </c>
      <c r="T699" s="29">
        <v>0</v>
      </c>
      <c r="U699" s="29">
        <v>0</v>
      </c>
    </row>
    <row r="700" spans="1:21" ht="30" x14ac:dyDescent="0.25">
      <c r="A700" s="29" t="s">
        <v>969</v>
      </c>
      <c r="B700" s="32" t="s">
        <v>970</v>
      </c>
      <c r="C700" s="29" t="s">
        <v>676</v>
      </c>
      <c r="D700" s="29">
        <v>0</v>
      </c>
      <c r="E700" s="29">
        <v>2500000000</v>
      </c>
      <c r="F700" s="29">
        <v>0</v>
      </c>
      <c r="G700" s="29">
        <v>0</v>
      </c>
      <c r="H700" s="29">
        <v>0</v>
      </c>
      <c r="I700" s="29">
        <v>2500000000</v>
      </c>
      <c r="J700" s="29">
        <v>2500000000</v>
      </c>
      <c r="K700" s="29">
        <v>2500000000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2500000000</v>
      </c>
      <c r="T700" s="29">
        <v>0</v>
      </c>
      <c r="U700" s="29">
        <v>0</v>
      </c>
    </row>
    <row r="701" spans="1:21" ht="25.5" x14ac:dyDescent="0.2">
      <c r="A701" s="24" t="s">
        <v>705</v>
      </c>
      <c r="B701" s="25" t="s">
        <v>971</v>
      </c>
      <c r="C701" s="28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</row>
    <row r="702" spans="1:21" ht="30" x14ac:dyDescent="0.25">
      <c r="A702" s="29" t="s">
        <v>972</v>
      </c>
      <c r="B702" s="32" t="s">
        <v>920</v>
      </c>
      <c r="C702" s="29" t="s">
        <v>51</v>
      </c>
      <c r="D702" s="29">
        <v>0</v>
      </c>
      <c r="E702" s="29">
        <v>0</v>
      </c>
      <c r="F702" s="29">
        <v>0</v>
      </c>
      <c r="G702" s="29">
        <v>259467486.66999999</v>
      </c>
      <c r="H702" s="29">
        <v>0</v>
      </c>
      <c r="I702" s="29">
        <v>259467486.66999999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259467486.66999999</v>
      </c>
      <c r="S702" s="29">
        <v>0</v>
      </c>
      <c r="T702" s="29">
        <v>0</v>
      </c>
      <c r="U702" s="29">
        <v>0</v>
      </c>
    </row>
    <row r="703" spans="1:21" ht="38.25" x14ac:dyDescent="0.2">
      <c r="A703" s="24" t="s">
        <v>705</v>
      </c>
      <c r="B703" s="25" t="s">
        <v>973</v>
      </c>
      <c r="C703" s="28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</row>
    <row r="704" spans="1:21" ht="30" x14ac:dyDescent="0.25">
      <c r="A704" s="29" t="s">
        <v>974</v>
      </c>
      <c r="B704" s="32" t="s">
        <v>927</v>
      </c>
      <c r="C704" s="29" t="s">
        <v>51</v>
      </c>
      <c r="D704" s="29">
        <v>0</v>
      </c>
      <c r="E704" s="29">
        <v>0</v>
      </c>
      <c r="F704" s="29">
        <v>0</v>
      </c>
      <c r="G704" s="29">
        <v>45655732.600000001</v>
      </c>
      <c r="H704" s="29">
        <v>0</v>
      </c>
      <c r="I704" s="29">
        <v>45655732.600000001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45655732.600000001</v>
      </c>
      <c r="S704" s="29">
        <v>0</v>
      </c>
      <c r="T704" s="29">
        <v>0</v>
      </c>
      <c r="U704" s="29">
        <v>0</v>
      </c>
    </row>
    <row r="705" spans="1:21" ht="38.25" x14ac:dyDescent="0.2">
      <c r="A705" s="24" t="s">
        <v>705</v>
      </c>
      <c r="B705" s="25" t="s">
        <v>975</v>
      </c>
      <c r="C705" s="28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</row>
    <row r="706" spans="1:21" ht="30" x14ac:dyDescent="0.25">
      <c r="A706" s="29" t="s">
        <v>976</v>
      </c>
      <c r="B706" s="32" t="s">
        <v>927</v>
      </c>
      <c r="C706" s="29" t="s">
        <v>51</v>
      </c>
      <c r="D706" s="29">
        <v>0</v>
      </c>
      <c r="E706" s="29">
        <v>502718704.50999999</v>
      </c>
      <c r="F706" s="29">
        <v>0</v>
      </c>
      <c r="G706" s="29">
        <v>0</v>
      </c>
      <c r="H706" s="29">
        <v>0</v>
      </c>
      <c r="I706" s="29">
        <v>502718704.50999999</v>
      </c>
      <c r="J706" s="29">
        <v>0</v>
      </c>
      <c r="K706" s="29">
        <v>0</v>
      </c>
      <c r="L706" s="29">
        <v>0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502718704.50999999</v>
      </c>
      <c r="S706" s="29">
        <v>0</v>
      </c>
      <c r="T706" s="29">
        <v>0</v>
      </c>
      <c r="U706" s="29">
        <v>0</v>
      </c>
    </row>
    <row r="707" spans="1:21" ht="25.5" x14ac:dyDescent="0.2">
      <c r="A707" s="24" t="s">
        <v>705</v>
      </c>
      <c r="B707" s="25" t="s">
        <v>977</v>
      </c>
      <c r="C707" s="2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</row>
    <row r="708" spans="1:21" ht="30" x14ac:dyDescent="0.25">
      <c r="A708" s="29" t="s">
        <v>978</v>
      </c>
      <c r="B708" s="32" t="s">
        <v>920</v>
      </c>
      <c r="C708" s="29" t="s">
        <v>51</v>
      </c>
      <c r="D708" s="29">
        <v>1227547908</v>
      </c>
      <c r="E708" s="29">
        <v>0</v>
      </c>
      <c r="F708" s="29">
        <v>0</v>
      </c>
      <c r="G708" s="29">
        <v>0</v>
      </c>
      <c r="H708" s="29">
        <v>800782008.74000001</v>
      </c>
      <c r="I708" s="29">
        <v>426765899.25999999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426765899.25999999</v>
      </c>
      <c r="S708" s="29">
        <v>0</v>
      </c>
      <c r="T708" s="29">
        <v>0</v>
      </c>
      <c r="U708" s="29">
        <v>0</v>
      </c>
    </row>
    <row r="709" spans="1:21" ht="25.5" x14ac:dyDescent="0.2">
      <c r="A709" s="24" t="s">
        <v>705</v>
      </c>
      <c r="B709" s="25" t="s">
        <v>979</v>
      </c>
      <c r="C709" s="28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</row>
    <row r="710" spans="1:21" ht="45" x14ac:dyDescent="0.25">
      <c r="A710" s="29" t="s">
        <v>980</v>
      </c>
      <c r="B710" s="32" t="s">
        <v>981</v>
      </c>
      <c r="C710" s="29" t="s">
        <v>51</v>
      </c>
      <c r="D710" s="29">
        <v>0</v>
      </c>
      <c r="E710" s="29">
        <v>0</v>
      </c>
      <c r="F710" s="29">
        <v>0</v>
      </c>
      <c r="G710" s="29">
        <v>342038830.20999998</v>
      </c>
      <c r="H710" s="29">
        <v>0</v>
      </c>
      <c r="I710" s="29">
        <v>342038830.20999998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342038830.20999998</v>
      </c>
      <c r="S710" s="29">
        <v>0</v>
      </c>
      <c r="T710" s="29">
        <v>0</v>
      </c>
      <c r="U710" s="29">
        <v>0</v>
      </c>
    </row>
    <row r="711" spans="1:21" ht="25.5" x14ac:dyDescent="0.2">
      <c r="A711" s="24" t="s">
        <v>705</v>
      </c>
      <c r="B711" s="25" t="s">
        <v>982</v>
      </c>
      <c r="C711" s="28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</row>
    <row r="712" spans="1:21" ht="30" x14ac:dyDescent="0.25">
      <c r="A712" s="29" t="s">
        <v>983</v>
      </c>
      <c r="B712" s="32" t="s">
        <v>920</v>
      </c>
      <c r="C712" s="29" t="s">
        <v>51</v>
      </c>
      <c r="D712" s="29">
        <v>0</v>
      </c>
      <c r="E712" s="29">
        <v>0</v>
      </c>
      <c r="F712" s="29">
        <v>0</v>
      </c>
      <c r="G712" s="29">
        <v>20912566.66</v>
      </c>
      <c r="H712" s="29">
        <v>0</v>
      </c>
      <c r="I712" s="29">
        <v>20912566.66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20912566.66</v>
      </c>
      <c r="S712" s="29">
        <v>0</v>
      </c>
      <c r="T712" s="29">
        <v>0</v>
      </c>
      <c r="U712" s="29">
        <v>0</v>
      </c>
    </row>
    <row r="713" spans="1:21" ht="38.25" x14ac:dyDescent="0.2">
      <c r="A713" s="24" t="s">
        <v>705</v>
      </c>
      <c r="B713" s="25" t="s">
        <v>984</v>
      </c>
      <c r="C713" s="28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</row>
    <row r="714" spans="1:21" ht="30" x14ac:dyDescent="0.25">
      <c r="A714" s="29" t="s">
        <v>985</v>
      </c>
      <c r="B714" s="32" t="s">
        <v>927</v>
      </c>
      <c r="C714" s="29" t="s">
        <v>51</v>
      </c>
      <c r="D714" s="29">
        <v>2609991</v>
      </c>
      <c r="E714" s="29">
        <v>0</v>
      </c>
      <c r="F714" s="29">
        <v>0</v>
      </c>
      <c r="G714" s="29">
        <v>0</v>
      </c>
      <c r="H714" s="29">
        <v>0</v>
      </c>
      <c r="I714" s="29">
        <v>2609991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2609991</v>
      </c>
      <c r="S714" s="29">
        <v>0</v>
      </c>
      <c r="T714" s="29">
        <v>0</v>
      </c>
      <c r="U714" s="29">
        <v>0</v>
      </c>
    </row>
    <row r="715" spans="1:21" ht="38.25" x14ac:dyDescent="0.2">
      <c r="A715" s="24" t="s">
        <v>705</v>
      </c>
      <c r="B715" s="25" t="s">
        <v>986</v>
      </c>
      <c r="C715" s="28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</row>
    <row r="716" spans="1:21" ht="30" x14ac:dyDescent="0.25">
      <c r="A716" s="29" t="s">
        <v>987</v>
      </c>
      <c r="B716" s="32" t="s">
        <v>927</v>
      </c>
      <c r="C716" s="29" t="s">
        <v>51</v>
      </c>
      <c r="D716" s="29">
        <v>0</v>
      </c>
      <c r="E716" s="29">
        <v>22169838.75</v>
      </c>
      <c r="F716" s="29">
        <v>0</v>
      </c>
      <c r="G716" s="29">
        <v>0</v>
      </c>
      <c r="H716" s="29">
        <v>0</v>
      </c>
      <c r="I716" s="29">
        <v>22169838.75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22169838.75</v>
      </c>
      <c r="S716" s="29">
        <v>0</v>
      </c>
      <c r="T716" s="29">
        <v>0</v>
      </c>
      <c r="U716" s="29">
        <v>0</v>
      </c>
    </row>
    <row r="717" spans="1:21" ht="30" x14ac:dyDescent="0.25">
      <c r="A717" s="29" t="s">
        <v>988</v>
      </c>
      <c r="B717" s="32" t="s">
        <v>920</v>
      </c>
      <c r="C717" s="29" t="s">
        <v>51</v>
      </c>
      <c r="D717" s="29">
        <v>0</v>
      </c>
      <c r="E717" s="29">
        <v>0</v>
      </c>
      <c r="F717" s="29">
        <v>0</v>
      </c>
      <c r="G717" s="29">
        <v>81633534</v>
      </c>
      <c r="H717" s="29">
        <v>0</v>
      </c>
      <c r="I717" s="29">
        <v>81633534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81633534</v>
      </c>
      <c r="S717" s="29">
        <v>0</v>
      </c>
      <c r="T717" s="29">
        <v>0</v>
      </c>
      <c r="U717" s="29">
        <v>0</v>
      </c>
    </row>
    <row r="718" spans="1:21" ht="25.5" x14ac:dyDescent="0.2">
      <c r="A718" s="24" t="s">
        <v>705</v>
      </c>
      <c r="B718" s="25" t="s">
        <v>989</v>
      </c>
      <c r="C718" s="28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</row>
    <row r="719" spans="1:21" ht="30" x14ac:dyDescent="0.25">
      <c r="A719" s="29" t="s">
        <v>990</v>
      </c>
      <c r="B719" s="32" t="s">
        <v>920</v>
      </c>
      <c r="C719" s="29" t="s">
        <v>51</v>
      </c>
      <c r="D719" s="29">
        <v>0</v>
      </c>
      <c r="E719" s="29">
        <v>0</v>
      </c>
      <c r="F719" s="29">
        <v>0</v>
      </c>
      <c r="G719" s="29">
        <v>21990030</v>
      </c>
      <c r="H719" s="29">
        <v>0</v>
      </c>
      <c r="I719" s="29">
        <v>21990030</v>
      </c>
      <c r="J719" s="29">
        <v>0</v>
      </c>
      <c r="K719" s="29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21990030</v>
      </c>
      <c r="S719" s="29">
        <v>0</v>
      </c>
      <c r="T719" s="29">
        <v>0</v>
      </c>
      <c r="U719" s="29">
        <v>0</v>
      </c>
    </row>
    <row r="720" spans="1:21" x14ac:dyDescent="0.2">
      <c r="A720" s="27"/>
      <c r="B720" s="28"/>
      <c r="C720" s="28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</row>
    <row r="721" spans="1:21" x14ac:dyDescent="0.2">
      <c r="A721" s="27"/>
      <c r="B721" s="25" t="s">
        <v>491</v>
      </c>
      <c r="C721" s="28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</row>
    <row r="722" spans="1:21" x14ac:dyDescent="0.2">
      <c r="A722" s="27"/>
      <c r="B722" s="25" t="s">
        <v>991</v>
      </c>
      <c r="C722" s="28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</row>
    <row r="723" spans="1:21" ht="38.25" x14ac:dyDescent="0.2">
      <c r="A723" s="27"/>
      <c r="B723" s="25" t="s">
        <v>992</v>
      </c>
      <c r="C723" s="28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</row>
    <row r="724" spans="1:21" ht="25.5" x14ac:dyDescent="0.2">
      <c r="A724" s="24" t="s">
        <v>705</v>
      </c>
      <c r="B724" s="25" t="s">
        <v>993</v>
      </c>
      <c r="C724" s="28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</row>
    <row r="725" spans="1:21" ht="30" x14ac:dyDescent="0.25">
      <c r="A725" s="29" t="s">
        <v>994</v>
      </c>
      <c r="B725" s="32" t="s">
        <v>995</v>
      </c>
      <c r="C725" s="29" t="s">
        <v>51</v>
      </c>
      <c r="D725" s="29">
        <v>0</v>
      </c>
      <c r="E725" s="29">
        <v>1286514537.45</v>
      </c>
      <c r="F725" s="29">
        <v>0</v>
      </c>
      <c r="G725" s="29">
        <v>0</v>
      </c>
      <c r="H725" s="29">
        <v>0</v>
      </c>
      <c r="I725" s="29">
        <v>1286514537.45</v>
      </c>
      <c r="J725" s="29">
        <v>0</v>
      </c>
      <c r="K725" s="29">
        <v>0</v>
      </c>
      <c r="L725" s="2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1286514537.45</v>
      </c>
      <c r="S725" s="29">
        <v>0</v>
      </c>
      <c r="T725" s="29">
        <v>0</v>
      </c>
      <c r="U725" s="29">
        <v>0</v>
      </c>
    </row>
    <row r="726" spans="1:21" ht="15" x14ac:dyDescent="0.25">
      <c r="A726" s="29" t="s">
        <v>996</v>
      </c>
      <c r="B726" s="32" t="s">
        <v>997</v>
      </c>
      <c r="C726" s="29" t="s">
        <v>931</v>
      </c>
      <c r="D726" s="29">
        <v>0</v>
      </c>
      <c r="E726" s="29">
        <v>146915777</v>
      </c>
      <c r="F726" s="29">
        <v>0</v>
      </c>
      <c r="G726" s="29">
        <v>0</v>
      </c>
      <c r="H726" s="29">
        <v>0</v>
      </c>
      <c r="I726" s="29">
        <v>146915777</v>
      </c>
      <c r="J726" s="29">
        <v>0</v>
      </c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146915777</v>
      </c>
      <c r="S726" s="29">
        <v>0</v>
      </c>
      <c r="T726" s="29">
        <v>0</v>
      </c>
      <c r="U726" s="29">
        <v>0</v>
      </c>
    </row>
    <row r="727" spans="1:21" ht="15" x14ac:dyDescent="0.25">
      <c r="A727" s="29" t="s">
        <v>998</v>
      </c>
      <c r="B727" s="32" t="s">
        <v>999</v>
      </c>
      <c r="C727" s="29" t="s">
        <v>1000</v>
      </c>
      <c r="D727" s="29">
        <v>0</v>
      </c>
      <c r="E727" s="29">
        <v>107347625</v>
      </c>
      <c r="F727" s="29">
        <v>0</v>
      </c>
      <c r="G727" s="29">
        <v>0</v>
      </c>
      <c r="H727" s="29">
        <v>0</v>
      </c>
      <c r="I727" s="29">
        <v>107347625</v>
      </c>
      <c r="J727" s="29">
        <v>0</v>
      </c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107347625</v>
      </c>
      <c r="S727" s="29">
        <v>0</v>
      </c>
      <c r="T727" s="29">
        <v>0</v>
      </c>
      <c r="U727" s="29">
        <v>0</v>
      </c>
    </row>
    <row r="728" spans="1:21" ht="15" x14ac:dyDescent="0.25">
      <c r="A728" s="29" t="s">
        <v>1001</v>
      </c>
      <c r="B728" s="32" t="s">
        <v>1002</v>
      </c>
      <c r="C728" s="29" t="s">
        <v>1003</v>
      </c>
      <c r="D728" s="29">
        <v>0</v>
      </c>
      <c r="E728" s="29">
        <v>43384925</v>
      </c>
      <c r="F728" s="29">
        <v>0</v>
      </c>
      <c r="G728" s="29">
        <v>0</v>
      </c>
      <c r="H728" s="29">
        <v>0</v>
      </c>
      <c r="I728" s="29">
        <v>43384925</v>
      </c>
      <c r="J728" s="29">
        <v>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43384925</v>
      </c>
      <c r="S728" s="29">
        <v>0</v>
      </c>
      <c r="T728" s="29">
        <v>0</v>
      </c>
      <c r="U728" s="29">
        <v>0</v>
      </c>
    </row>
    <row r="729" spans="1:21" ht="15" x14ac:dyDescent="0.25">
      <c r="A729" s="29" t="s">
        <v>1004</v>
      </c>
      <c r="B729" s="32" t="s">
        <v>1005</v>
      </c>
      <c r="C729" s="29" t="s">
        <v>1006</v>
      </c>
      <c r="D729" s="29">
        <v>200000000</v>
      </c>
      <c r="E729" s="29">
        <v>0</v>
      </c>
      <c r="F729" s="29">
        <v>0</v>
      </c>
      <c r="G729" s="29">
        <v>0</v>
      </c>
      <c r="H729" s="29">
        <v>0</v>
      </c>
      <c r="I729" s="29">
        <v>200000000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200000000</v>
      </c>
      <c r="S729" s="29">
        <v>0</v>
      </c>
      <c r="T729" s="29">
        <v>0</v>
      </c>
      <c r="U729" s="29">
        <v>0</v>
      </c>
    </row>
    <row r="730" spans="1:21" ht="15" x14ac:dyDescent="0.25">
      <c r="A730" s="29" t="s">
        <v>1007</v>
      </c>
      <c r="B730" s="32" t="s">
        <v>1008</v>
      </c>
      <c r="C730" s="29" t="s">
        <v>51</v>
      </c>
      <c r="D730" s="29">
        <v>3223033378</v>
      </c>
      <c r="E730" s="29">
        <v>0</v>
      </c>
      <c r="F730" s="29">
        <v>0</v>
      </c>
      <c r="G730" s="29">
        <v>0</v>
      </c>
      <c r="H730" s="29">
        <v>461703846</v>
      </c>
      <c r="I730" s="29">
        <v>2761329532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2761329532</v>
      </c>
      <c r="S730" s="29">
        <v>0</v>
      </c>
      <c r="T730" s="29">
        <v>0</v>
      </c>
      <c r="U730" s="29">
        <v>0</v>
      </c>
    </row>
    <row r="731" spans="1:21" ht="30" x14ac:dyDescent="0.25">
      <c r="A731" s="29" t="s">
        <v>1009</v>
      </c>
      <c r="B731" s="32" t="s">
        <v>1010</v>
      </c>
      <c r="C731" s="29" t="s">
        <v>1011</v>
      </c>
      <c r="D731" s="29">
        <v>0</v>
      </c>
      <c r="E731" s="29">
        <v>0</v>
      </c>
      <c r="F731" s="29">
        <v>0</v>
      </c>
      <c r="G731" s="29">
        <v>220159173.66999999</v>
      </c>
      <c r="H731" s="29">
        <v>0</v>
      </c>
      <c r="I731" s="29">
        <v>220159173.66999999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220159173.66999999</v>
      </c>
      <c r="S731" s="29">
        <v>0</v>
      </c>
      <c r="T731" s="29">
        <v>0</v>
      </c>
      <c r="U731" s="29">
        <v>0</v>
      </c>
    </row>
    <row r="732" spans="1:21" ht="15" x14ac:dyDescent="0.25">
      <c r="A732" s="29" t="s">
        <v>1012</v>
      </c>
      <c r="B732" s="32" t="s">
        <v>1013</v>
      </c>
      <c r="C732" s="29" t="s">
        <v>1014</v>
      </c>
      <c r="D732" s="29">
        <v>0</v>
      </c>
      <c r="E732" s="29">
        <v>117881008.62</v>
      </c>
      <c r="F732" s="29">
        <v>0</v>
      </c>
      <c r="G732" s="29">
        <v>0</v>
      </c>
      <c r="H732" s="29">
        <v>0</v>
      </c>
      <c r="I732" s="29">
        <v>117881008.62</v>
      </c>
      <c r="J732" s="29">
        <v>0</v>
      </c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117881008.62</v>
      </c>
      <c r="S732" s="29">
        <v>0</v>
      </c>
      <c r="T732" s="29">
        <v>0</v>
      </c>
      <c r="U732" s="29">
        <v>0</v>
      </c>
    </row>
    <row r="733" spans="1:21" ht="15" x14ac:dyDescent="0.25">
      <c r="A733" s="29" t="s">
        <v>1015</v>
      </c>
      <c r="B733" s="32" t="s">
        <v>1016</v>
      </c>
      <c r="C733" s="29" t="s">
        <v>1017</v>
      </c>
      <c r="D733" s="29">
        <v>0</v>
      </c>
      <c r="E733" s="29">
        <v>57129786.310000002</v>
      </c>
      <c r="F733" s="29">
        <v>0</v>
      </c>
      <c r="G733" s="29">
        <v>0</v>
      </c>
      <c r="H733" s="29">
        <v>0</v>
      </c>
      <c r="I733" s="29">
        <v>57129786.310000002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57129786.310000002</v>
      </c>
      <c r="S733" s="29">
        <v>0</v>
      </c>
      <c r="T733" s="29">
        <v>0</v>
      </c>
      <c r="U733" s="29">
        <v>0</v>
      </c>
    </row>
    <row r="734" spans="1:21" x14ac:dyDescent="0.2">
      <c r="A734" s="27"/>
      <c r="B734" s="28"/>
      <c r="C734" s="28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</row>
    <row r="735" spans="1:21" ht="38.25" x14ac:dyDescent="0.2">
      <c r="A735" s="27"/>
      <c r="B735" s="25" t="s">
        <v>1018</v>
      </c>
      <c r="C735" s="28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</row>
    <row r="736" spans="1:21" ht="38.25" x14ac:dyDescent="0.2">
      <c r="A736" s="27"/>
      <c r="B736" s="25" t="s">
        <v>1019</v>
      </c>
      <c r="C736" s="28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</row>
    <row r="737" spans="1:21" ht="25.5" x14ac:dyDescent="0.2">
      <c r="A737" s="24" t="s">
        <v>705</v>
      </c>
      <c r="B737" s="25" t="s">
        <v>1020</v>
      </c>
      <c r="C737" s="28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</row>
    <row r="738" spans="1:21" ht="15" x14ac:dyDescent="0.25">
      <c r="A738" s="29" t="s">
        <v>1021</v>
      </c>
      <c r="B738" s="32" t="s">
        <v>1022</v>
      </c>
      <c r="C738" s="29" t="s">
        <v>51</v>
      </c>
      <c r="D738" s="29">
        <v>5961086520</v>
      </c>
      <c r="E738" s="29">
        <v>1422270704</v>
      </c>
      <c r="F738" s="29">
        <v>0</v>
      </c>
      <c r="G738" s="29">
        <v>0</v>
      </c>
      <c r="H738" s="29">
        <v>0</v>
      </c>
      <c r="I738" s="29">
        <v>7383357224</v>
      </c>
      <c r="J738" s="29">
        <v>0</v>
      </c>
      <c r="K738" s="29">
        <v>5961086520</v>
      </c>
      <c r="L738" s="29">
        <v>0</v>
      </c>
      <c r="M738" s="29">
        <v>5961086520</v>
      </c>
      <c r="N738" s="29">
        <v>1488302713</v>
      </c>
      <c r="O738" s="29">
        <v>0</v>
      </c>
      <c r="P738" s="29">
        <v>1430128102</v>
      </c>
      <c r="Q738" s="29">
        <v>1488302713</v>
      </c>
      <c r="R738" s="29">
        <v>1422270704</v>
      </c>
      <c r="S738" s="29">
        <v>0</v>
      </c>
      <c r="T738" s="29">
        <v>4472783807</v>
      </c>
      <c r="U738" s="29">
        <v>80.73</v>
      </c>
    </row>
    <row r="739" spans="1:21" ht="15" x14ac:dyDescent="0.25">
      <c r="A739" s="29" t="s">
        <v>1023</v>
      </c>
      <c r="B739" s="32" t="s">
        <v>1024</v>
      </c>
      <c r="C739" s="29" t="s">
        <v>676</v>
      </c>
      <c r="D739" s="29">
        <v>0</v>
      </c>
      <c r="E739" s="29">
        <v>500000000</v>
      </c>
      <c r="F739" s="29">
        <v>0</v>
      </c>
      <c r="G739" s="29">
        <v>0</v>
      </c>
      <c r="H739" s="29">
        <v>0</v>
      </c>
      <c r="I739" s="29">
        <v>500000000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500000000</v>
      </c>
      <c r="S739" s="29">
        <v>0</v>
      </c>
      <c r="T739" s="29">
        <v>0</v>
      </c>
      <c r="U739" s="29">
        <v>0</v>
      </c>
    </row>
    <row r="740" spans="1:21" x14ac:dyDescent="0.2">
      <c r="A740" s="27"/>
      <c r="B740" s="28"/>
      <c r="C740" s="28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</row>
    <row r="741" spans="1:21" ht="38.25" x14ac:dyDescent="0.2">
      <c r="A741" s="27"/>
      <c r="B741" s="25" t="s">
        <v>1025</v>
      </c>
      <c r="C741" s="28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</row>
    <row r="742" spans="1:21" ht="25.5" x14ac:dyDescent="0.2">
      <c r="A742" s="24" t="s">
        <v>705</v>
      </c>
      <c r="B742" s="25" t="s">
        <v>1026</v>
      </c>
      <c r="C742" s="28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</row>
    <row r="743" spans="1:21" ht="15" x14ac:dyDescent="0.25">
      <c r="A743" s="29" t="s">
        <v>1027</v>
      </c>
      <c r="B743" s="32" t="s">
        <v>906</v>
      </c>
      <c r="C743" s="29" t="s">
        <v>109</v>
      </c>
      <c r="D743" s="29">
        <v>5000000</v>
      </c>
      <c r="E743" s="29">
        <v>0</v>
      </c>
      <c r="F743" s="29">
        <v>0</v>
      </c>
      <c r="G743" s="29">
        <v>0</v>
      </c>
      <c r="H743" s="29">
        <v>0</v>
      </c>
      <c r="I743" s="29">
        <v>5000000</v>
      </c>
      <c r="J743" s="29">
        <v>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5000000</v>
      </c>
      <c r="S743" s="29">
        <v>0</v>
      </c>
      <c r="T743" s="29">
        <v>0</v>
      </c>
      <c r="U743" s="29">
        <v>0</v>
      </c>
    </row>
    <row r="744" spans="1:21" ht="38.25" x14ac:dyDescent="0.2">
      <c r="A744" s="24" t="s">
        <v>705</v>
      </c>
      <c r="B744" s="25" t="s">
        <v>1028</v>
      </c>
      <c r="C744" s="28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</row>
    <row r="745" spans="1:21" ht="15" x14ac:dyDescent="0.25">
      <c r="A745" s="29" t="s">
        <v>1029</v>
      </c>
      <c r="B745" s="32" t="s">
        <v>906</v>
      </c>
      <c r="C745" s="29" t="s">
        <v>109</v>
      </c>
      <c r="D745" s="29">
        <v>5000000</v>
      </c>
      <c r="E745" s="29">
        <v>0</v>
      </c>
      <c r="F745" s="29">
        <v>0</v>
      </c>
      <c r="G745" s="29">
        <v>0</v>
      </c>
      <c r="H745" s="29">
        <v>0</v>
      </c>
      <c r="I745" s="29">
        <v>5000000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5000000</v>
      </c>
      <c r="S745" s="29">
        <v>0</v>
      </c>
      <c r="T745" s="29">
        <v>0</v>
      </c>
      <c r="U745" s="29">
        <v>0</v>
      </c>
    </row>
    <row r="746" spans="1:21" x14ac:dyDescent="0.2">
      <c r="A746" s="27"/>
      <c r="B746" s="28"/>
      <c r="C746" s="28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</row>
    <row r="747" spans="1:21" ht="51" x14ac:dyDescent="0.2">
      <c r="A747" s="27"/>
      <c r="B747" s="25" t="s">
        <v>1030</v>
      </c>
      <c r="C747" s="28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</row>
    <row r="748" spans="1:21" ht="38.25" x14ac:dyDescent="0.2">
      <c r="A748" s="24" t="s">
        <v>705</v>
      </c>
      <c r="B748" s="25" t="s">
        <v>1031</v>
      </c>
      <c r="C748" s="28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</row>
    <row r="749" spans="1:21" ht="30" x14ac:dyDescent="0.25">
      <c r="A749" s="29" t="s">
        <v>1032</v>
      </c>
      <c r="B749" s="32" t="s">
        <v>1033</v>
      </c>
      <c r="C749" s="29" t="s">
        <v>51</v>
      </c>
      <c r="D749" s="29">
        <v>19484913544</v>
      </c>
      <c r="E749" s="29">
        <v>5123086535</v>
      </c>
      <c r="F749" s="29">
        <v>0</v>
      </c>
      <c r="G749" s="29">
        <v>0</v>
      </c>
      <c r="H749" s="29">
        <v>4023086535</v>
      </c>
      <c r="I749" s="29">
        <v>20584913544</v>
      </c>
      <c r="J749" s="29">
        <v>0</v>
      </c>
      <c r="K749" s="29">
        <v>19375617506.25</v>
      </c>
      <c r="L749" s="29">
        <v>0</v>
      </c>
      <c r="M749" s="29">
        <v>19375617506.25</v>
      </c>
      <c r="N749" s="29">
        <v>4619381059.0100002</v>
      </c>
      <c r="O749" s="29">
        <v>0</v>
      </c>
      <c r="P749" s="29">
        <v>702834585.80999994</v>
      </c>
      <c r="Q749" s="29">
        <v>4619381059.0100002</v>
      </c>
      <c r="R749" s="29">
        <v>1209296037.75</v>
      </c>
      <c r="S749" s="29">
        <v>0</v>
      </c>
      <c r="T749" s="29">
        <v>14756236447.24</v>
      </c>
      <c r="U749" s="29">
        <v>94.12</v>
      </c>
    </row>
    <row r="750" spans="1:21" ht="30" x14ac:dyDescent="0.25">
      <c r="A750" s="29" t="s">
        <v>1034</v>
      </c>
      <c r="B750" s="32" t="s">
        <v>1035</v>
      </c>
      <c r="C750" s="29" t="s">
        <v>1036</v>
      </c>
      <c r="D750" s="29">
        <v>8000000000</v>
      </c>
      <c r="E750" s="29">
        <v>0</v>
      </c>
      <c r="F750" s="29">
        <v>0</v>
      </c>
      <c r="G750" s="29">
        <v>0</v>
      </c>
      <c r="H750" s="29">
        <v>0</v>
      </c>
      <c r="I750" s="29">
        <v>8000000000</v>
      </c>
      <c r="J750" s="29">
        <v>0</v>
      </c>
      <c r="K750" s="29">
        <v>8000000000</v>
      </c>
      <c r="L750" s="29">
        <v>0</v>
      </c>
      <c r="M750" s="29">
        <v>8000000000</v>
      </c>
      <c r="N750" s="29">
        <v>2731824929.5500002</v>
      </c>
      <c r="O750" s="29">
        <v>678466636.19000006</v>
      </c>
      <c r="P750" s="29">
        <v>295823130.77999997</v>
      </c>
      <c r="Q750" s="29">
        <v>2053358293.3599999</v>
      </c>
      <c r="R750" s="29">
        <v>0</v>
      </c>
      <c r="S750" s="29">
        <v>0</v>
      </c>
      <c r="T750" s="29">
        <v>5268175070.4499998</v>
      </c>
      <c r="U750" s="29">
        <v>100</v>
      </c>
    </row>
    <row r="751" spans="1:21" ht="30" x14ac:dyDescent="0.25">
      <c r="A751" s="29" t="s">
        <v>1037</v>
      </c>
      <c r="B751" s="32" t="s">
        <v>1038</v>
      </c>
      <c r="C751" s="29" t="s">
        <v>1000</v>
      </c>
      <c r="D751" s="29">
        <v>1022782532</v>
      </c>
      <c r="E751" s="29">
        <v>0</v>
      </c>
      <c r="F751" s="29">
        <v>0</v>
      </c>
      <c r="G751" s="29">
        <v>0</v>
      </c>
      <c r="H751" s="29">
        <v>0</v>
      </c>
      <c r="I751" s="29">
        <v>1022782532</v>
      </c>
      <c r="J751" s="29">
        <v>0</v>
      </c>
      <c r="K751" s="29">
        <v>1022782532</v>
      </c>
      <c r="L751" s="29">
        <v>0</v>
      </c>
      <c r="M751" s="29">
        <v>1022782532</v>
      </c>
      <c r="N751" s="29">
        <v>420227203.11000001</v>
      </c>
      <c r="O751" s="29">
        <v>0</v>
      </c>
      <c r="P751" s="29">
        <v>73553703.409999996</v>
      </c>
      <c r="Q751" s="29">
        <v>420227203.11000001</v>
      </c>
      <c r="R751" s="29">
        <v>0</v>
      </c>
      <c r="S751" s="29">
        <v>0</v>
      </c>
      <c r="T751" s="29">
        <v>602555328.88999999</v>
      </c>
      <c r="U751" s="29">
        <v>100</v>
      </c>
    </row>
    <row r="752" spans="1:21" ht="30" x14ac:dyDescent="0.25">
      <c r="A752" s="29" t="s">
        <v>1039</v>
      </c>
      <c r="B752" s="32" t="s">
        <v>1040</v>
      </c>
      <c r="C752" s="29" t="s">
        <v>1003</v>
      </c>
      <c r="D752" s="29">
        <v>2011708314</v>
      </c>
      <c r="E752" s="29">
        <v>0</v>
      </c>
      <c r="F752" s="29">
        <v>0</v>
      </c>
      <c r="G752" s="29">
        <v>0</v>
      </c>
      <c r="H752" s="29">
        <v>0</v>
      </c>
      <c r="I752" s="29">
        <v>2011708314</v>
      </c>
      <c r="J752" s="29">
        <v>0</v>
      </c>
      <c r="K752" s="29">
        <v>2011708314</v>
      </c>
      <c r="L752" s="29">
        <v>0</v>
      </c>
      <c r="M752" s="29">
        <v>2011708314</v>
      </c>
      <c r="N752" s="29">
        <v>883600706.89999998</v>
      </c>
      <c r="O752" s="29">
        <v>0</v>
      </c>
      <c r="P752" s="29">
        <v>30377610</v>
      </c>
      <c r="Q752" s="29">
        <v>883600706.89999998</v>
      </c>
      <c r="R752" s="29">
        <v>0</v>
      </c>
      <c r="S752" s="29">
        <v>0</v>
      </c>
      <c r="T752" s="29">
        <v>1128107607.0999999</v>
      </c>
      <c r="U752" s="29">
        <v>100</v>
      </c>
    </row>
    <row r="753" spans="1:21" ht="30" x14ac:dyDescent="0.25">
      <c r="A753" s="29" t="s">
        <v>1041</v>
      </c>
      <c r="B753" s="32" t="s">
        <v>1042</v>
      </c>
      <c r="C753" s="29" t="s">
        <v>1043</v>
      </c>
      <c r="D753" s="29">
        <v>65000000</v>
      </c>
      <c r="E753" s="29">
        <v>0</v>
      </c>
      <c r="F753" s="29">
        <v>0</v>
      </c>
      <c r="G753" s="29">
        <v>0</v>
      </c>
      <c r="H753" s="29">
        <v>0</v>
      </c>
      <c r="I753" s="29">
        <v>65000000</v>
      </c>
      <c r="J753" s="29">
        <v>0</v>
      </c>
      <c r="K753" s="29">
        <v>65000000</v>
      </c>
      <c r="L753" s="29">
        <v>0</v>
      </c>
      <c r="M753" s="29">
        <v>65000000</v>
      </c>
      <c r="N753" s="29">
        <v>0</v>
      </c>
      <c r="O753" s="29">
        <v>0</v>
      </c>
      <c r="P753" s="29">
        <v>0</v>
      </c>
      <c r="Q753" s="29">
        <v>0</v>
      </c>
      <c r="R753" s="29">
        <v>0</v>
      </c>
      <c r="S753" s="29">
        <v>0</v>
      </c>
      <c r="T753" s="29">
        <v>65000000</v>
      </c>
      <c r="U753" s="29">
        <v>100</v>
      </c>
    </row>
    <row r="754" spans="1:21" x14ac:dyDescent="0.2">
      <c r="A754" s="27"/>
      <c r="B754" s="28"/>
      <c r="C754" s="28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</row>
    <row r="755" spans="1:21" ht="25.5" x14ac:dyDescent="0.2">
      <c r="A755" s="27"/>
      <c r="B755" s="25" t="s">
        <v>1044</v>
      </c>
      <c r="C755" s="28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</row>
    <row r="756" spans="1:21" x14ac:dyDescent="0.2">
      <c r="A756" s="27"/>
      <c r="B756" s="25" t="s">
        <v>1045</v>
      </c>
      <c r="C756" s="28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</row>
    <row r="757" spans="1:21" ht="25.5" x14ac:dyDescent="0.2">
      <c r="A757" s="24" t="s">
        <v>705</v>
      </c>
      <c r="B757" s="25" t="s">
        <v>1046</v>
      </c>
      <c r="C757" s="28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</row>
    <row r="758" spans="1:21" ht="15" x14ac:dyDescent="0.25">
      <c r="A758" s="29" t="s">
        <v>1047</v>
      </c>
      <c r="B758" s="32" t="s">
        <v>1048</v>
      </c>
      <c r="C758" s="29" t="s">
        <v>51</v>
      </c>
      <c r="D758" s="29">
        <v>241000000</v>
      </c>
      <c r="E758" s="29">
        <v>0</v>
      </c>
      <c r="F758" s="29">
        <v>0</v>
      </c>
      <c r="G758" s="29">
        <v>0</v>
      </c>
      <c r="H758" s="29">
        <v>0</v>
      </c>
      <c r="I758" s="29">
        <v>241000000</v>
      </c>
      <c r="J758" s="29">
        <v>23027500</v>
      </c>
      <c r="K758" s="29">
        <v>128258600</v>
      </c>
      <c r="L758" s="29">
        <v>23027500</v>
      </c>
      <c r="M758" s="29">
        <v>128258600</v>
      </c>
      <c r="N758" s="29">
        <v>128258600</v>
      </c>
      <c r="O758" s="29">
        <v>0</v>
      </c>
      <c r="P758" s="29">
        <v>23027500</v>
      </c>
      <c r="Q758" s="29">
        <v>128258600</v>
      </c>
      <c r="R758" s="29">
        <v>112741400</v>
      </c>
      <c r="S758" s="29">
        <v>0</v>
      </c>
      <c r="T758" s="29">
        <v>0</v>
      </c>
      <c r="U758" s="29">
        <v>53.21</v>
      </c>
    </row>
    <row r="759" spans="1:21" x14ac:dyDescent="0.2">
      <c r="A759" s="27"/>
      <c r="B759" s="28"/>
      <c r="C759" s="28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</row>
    <row r="760" spans="1:21" ht="25.5" x14ac:dyDescent="0.2">
      <c r="A760" s="27"/>
      <c r="B760" s="25" t="s">
        <v>1049</v>
      </c>
      <c r="C760" s="28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</row>
    <row r="761" spans="1:21" ht="38.25" x14ac:dyDescent="0.2">
      <c r="A761" s="24" t="s">
        <v>705</v>
      </c>
      <c r="B761" s="25" t="s">
        <v>1050</v>
      </c>
      <c r="C761" s="28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</row>
    <row r="762" spans="1:21" ht="15" x14ac:dyDescent="0.25">
      <c r="A762" s="29" t="s">
        <v>1051</v>
      </c>
      <c r="B762" s="32" t="s">
        <v>1052</v>
      </c>
      <c r="C762" s="29" t="s">
        <v>51</v>
      </c>
      <c r="D762" s="29">
        <v>82806466</v>
      </c>
      <c r="E762" s="29">
        <v>0</v>
      </c>
      <c r="F762" s="29">
        <v>0</v>
      </c>
      <c r="G762" s="29">
        <v>0</v>
      </c>
      <c r="H762" s="29">
        <v>0</v>
      </c>
      <c r="I762" s="29">
        <v>82806466</v>
      </c>
      <c r="J762" s="29">
        <v>0</v>
      </c>
      <c r="K762" s="29">
        <v>82806444</v>
      </c>
      <c r="L762" s="29">
        <v>0</v>
      </c>
      <c r="M762" s="29">
        <v>82806444</v>
      </c>
      <c r="N762" s="29">
        <v>13204346.449999999</v>
      </c>
      <c r="O762" s="29">
        <v>0</v>
      </c>
      <c r="P762" s="29">
        <v>13204346.449999999</v>
      </c>
      <c r="Q762" s="29">
        <v>13204346.449999999</v>
      </c>
      <c r="R762" s="29">
        <v>22</v>
      </c>
      <c r="S762" s="29">
        <v>0</v>
      </c>
      <c r="T762" s="29">
        <v>69602097.549999997</v>
      </c>
      <c r="U762" s="29">
        <v>99.99</v>
      </c>
    </row>
    <row r="763" spans="1:21" x14ac:dyDescent="0.2">
      <c r="A763" s="27"/>
      <c r="B763" s="28"/>
      <c r="C763" s="28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</row>
    <row r="764" spans="1:21" x14ac:dyDescent="0.2">
      <c r="A764" s="27"/>
      <c r="B764" s="25" t="s">
        <v>497</v>
      </c>
      <c r="C764" s="28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</row>
    <row r="765" spans="1:21" ht="38.25" x14ac:dyDescent="0.2">
      <c r="A765" s="27"/>
      <c r="B765" s="25" t="s">
        <v>1053</v>
      </c>
      <c r="C765" s="28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</row>
    <row r="766" spans="1:21" ht="38.25" x14ac:dyDescent="0.2">
      <c r="A766" s="24" t="s">
        <v>705</v>
      </c>
      <c r="B766" s="25" t="s">
        <v>1054</v>
      </c>
      <c r="C766" s="28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</row>
    <row r="767" spans="1:21" ht="30" x14ac:dyDescent="0.25">
      <c r="A767" s="29" t="s">
        <v>1055</v>
      </c>
      <c r="B767" s="32" t="s">
        <v>1056</v>
      </c>
      <c r="C767" s="29" t="s">
        <v>51</v>
      </c>
      <c r="D767" s="29">
        <v>587400000</v>
      </c>
      <c r="E767" s="29">
        <v>0</v>
      </c>
      <c r="F767" s="29">
        <v>0</v>
      </c>
      <c r="G767" s="29">
        <v>272000000</v>
      </c>
      <c r="H767" s="29">
        <v>0</v>
      </c>
      <c r="I767" s="29">
        <v>859400000</v>
      </c>
      <c r="J767" s="29">
        <v>48333333.329999998</v>
      </c>
      <c r="K767" s="29">
        <v>682750000</v>
      </c>
      <c r="L767" s="29">
        <v>25850000</v>
      </c>
      <c r="M767" s="29">
        <v>632850000</v>
      </c>
      <c r="N767" s="29">
        <v>401409999.98000002</v>
      </c>
      <c r="O767" s="29">
        <v>7713333.3300000001</v>
      </c>
      <c r="P767" s="29">
        <v>69466666.670000002</v>
      </c>
      <c r="Q767" s="29">
        <v>393696666.64999998</v>
      </c>
      <c r="R767" s="29">
        <v>176650000</v>
      </c>
      <c r="S767" s="29">
        <v>49900000</v>
      </c>
      <c r="T767" s="29">
        <v>231440000.02000001</v>
      </c>
      <c r="U767" s="29">
        <v>73.63</v>
      </c>
    </row>
    <row r="768" spans="1:21" ht="25.5" x14ac:dyDescent="0.2">
      <c r="A768" s="24" t="s">
        <v>705</v>
      </c>
      <c r="B768" s="25" t="s">
        <v>1057</v>
      </c>
      <c r="C768" s="28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</row>
    <row r="769" spans="1:21" ht="30" x14ac:dyDescent="0.25">
      <c r="A769" s="29" t="s">
        <v>1058</v>
      </c>
      <c r="B769" s="32" t="s">
        <v>1056</v>
      </c>
      <c r="C769" s="29" t="s">
        <v>51</v>
      </c>
      <c r="D769" s="29">
        <v>13441050</v>
      </c>
      <c r="E769" s="29">
        <v>0</v>
      </c>
      <c r="F769" s="29">
        <v>0</v>
      </c>
      <c r="G769" s="29">
        <v>0</v>
      </c>
      <c r="H769" s="29">
        <v>0</v>
      </c>
      <c r="I769" s="29">
        <v>13441050</v>
      </c>
      <c r="J769" s="29">
        <v>0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13441050</v>
      </c>
      <c r="S769" s="29">
        <v>0</v>
      </c>
      <c r="T769" s="29">
        <v>0</v>
      </c>
      <c r="U769" s="29">
        <v>0</v>
      </c>
    </row>
    <row r="770" spans="1:21" ht="38.25" x14ac:dyDescent="0.2">
      <c r="A770" s="24" t="s">
        <v>705</v>
      </c>
      <c r="B770" s="25" t="s">
        <v>1059</v>
      </c>
      <c r="C770" s="28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</row>
    <row r="771" spans="1:21" ht="30" x14ac:dyDescent="0.25">
      <c r="A771" s="29" t="s">
        <v>1060</v>
      </c>
      <c r="B771" s="32" t="s">
        <v>1056</v>
      </c>
      <c r="C771" s="29" t="s">
        <v>51</v>
      </c>
      <c r="D771" s="29">
        <v>3747553881</v>
      </c>
      <c r="E771" s="29">
        <v>0</v>
      </c>
      <c r="F771" s="29">
        <v>0</v>
      </c>
      <c r="G771" s="29">
        <v>292734446.36000001</v>
      </c>
      <c r="H771" s="29">
        <v>0</v>
      </c>
      <c r="I771" s="29">
        <v>4040288327.3600001</v>
      </c>
      <c r="J771" s="29">
        <v>141883333.33000001</v>
      </c>
      <c r="K771" s="29">
        <v>3007235452.9899998</v>
      </c>
      <c r="L771" s="29">
        <v>135346666.63999999</v>
      </c>
      <c r="M771" s="29">
        <v>2850202115.6300001</v>
      </c>
      <c r="N771" s="29">
        <v>1432547272.1600001</v>
      </c>
      <c r="O771" s="29">
        <v>51203939.399999999</v>
      </c>
      <c r="P771" s="29">
        <v>240433332.75</v>
      </c>
      <c r="Q771" s="29">
        <v>1381343332.76</v>
      </c>
      <c r="R771" s="29">
        <v>1033052874.37</v>
      </c>
      <c r="S771" s="29">
        <v>157033337.36000001</v>
      </c>
      <c r="T771" s="29">
        <v>1417654843.47</v>
      </c>
      <c r="U771" s="29">
        <v>70.540000000000006</v>
      </c>
    </row>
    <row r="772" spans="1:21" ht="30" x14ac:dyDescent="0.25">
      <c r="A772" s="29" t="s">
        <v>1061</v>
      </c>
      <c r="B772" s="32" t="s">
        <v>1062</v>
      </c>
      <c r="C772" s="29" t="s">
        <v>109</v>
      </c>
      <c r="D772" s="29">
        <v>786714990</v>
      </c>
      <c r="E772" s="29">
        <v>0</v>
      </c>
      <c r="F772" s="29">
        <v>0</v>
      </c>
      <c r="G772" s="29">
        <v>59352861</v>
      </c>
      <c r="H772" s="29">
        <v>0</v>
      </c>
      <c r="I772" s="29">
        <v>846067851</v>
      </c>
      <c r="J772" s="29">
        <v>0</v>
      </c>
      <c r="K772" s="29">
        <v>843167841</v>
      </c>
      <c r="L772" s="29">
        <v>14886666.66</v>
      </c>
      <c r="M772" s="29">
        <v>821031182.65999997</v>
      </c>
      <c r="N772" s="29">
        <v>517396666.49000001</v>
      </c>
      <c r="O772" s="29">
        <v>32770000</v>
      </c>
      <c r="P772" s="29">
        <v>76563333.140000001</v>
      </c>
      <c r="Q772" s="29">
        <v>484626666.49000001</v>
      </c>
      <c r="R772" s="29">
        <v>2900010</v>
      </c>
      <c r="S772" s="29">
        <v>22136658.34</v>
      </c>
      <c r="T772" s="29">
        <v>303634516.17000002</v>
      </c>
      <c r="U772" s="29">
        <v>97.04</v>
      </c>
    </row>
    <row r="773" spans="1:21" x14ac:dyDescent="0.2">
      <c r="A773" s="27"/>
      <c r="B773" s="28"/>
      <c r="C773" s="28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</row>
    <row r="774" spans="1:21" x14ac:dyDescent="0.2">
      <c r="A774" s="27"/>
      <c r="B774" s="25" t="s">
        <v>1063</v>
      </c>
      <c r="C774" s="28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</row>
    <row r="775" spans="1:21" ht="38.25" x14ac:dyDescent="0.2">
      <c r="A775" s="24" t="s">
        <v>705</v>
      </c>
      <c r="B775" s="25" t="s">
        <v>1064</v>
      </c>
      <c r="C775" s="28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</row>
    <row r="776" spans="1:21" ht="15" x14ac:dyDescent="0.25">
      <c r="A776" s="29" t="s">
        <v>1065</v>
      </c>
      <c r="B776" s="32" t="s">
        <v>1066</v>
      </c>
      <c r="C776" s="29" t="s">
        <v>51</v>
      </c>
      <c r="D776" s="29">
        <v>14407116</v>
      </c>
      <c r="E776" s="29">
        <v>0</v>
      </c>
      <c r="F776" s="29">
        <v>0</v>
      </c>
      <c r="G776" s="29">
        <v>0</v>
      </c>
      <c r="H776" s="29">
        <v>0</v>
      </c>
      <c r="I776" s="29">
        <v>14407116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14407116</v>
      </c>
      <c r="S776" s="29">
        <v>0</v>
      </c>
      <c r="T776" s="29">
        <v>0</v>
      </c>
      <c r="U776" s="29">
        <v>0</v>
      </c>
    </row>
    <row r="777" spans="1:21" x14ac:dyDescent="0.2">
      <c r="A777" s="27"/>
      <c r="B777" s="28"/>
      <c r="C777" s="28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</row>
    <row r="778" spans="1:21" ht="38.25" x14ac:dyDescent="0.2">
      <c r="A778" s="27"/>
      <c r="B778" s="25" t="s">
        <v>1067</v>
      </c>
      <c r="C778" s="28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</row>
    <row r="779" spans="1:21" ht="25.5" x14ac:dyDescent="0.2">
      <c r="A779" s="24" t="s">
        <v>705</v>
      </c>
      <c r="B779" s="25" t="s">
        <v>1068</v>
      </c>
      <c r="C779" s="28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</row>
    <row r="780" spans="1:21" ht="15" x14ac:dyDescent="0.25">
      <c r="A780" s="29" t="s">
        <v>1069</v>
      </c>
      <c r="B780" s="32" t="s">
        <v>1070</v>
      </c>
      <c r="C780" s="29" t="s">
        <v>51</v>
      </c>
      <c r="D780" s="29">
        <v>642561382</v>
      </c>
      <c r="E780" s="29">
        <v>0</v>
      </c>
      <c r="F780" s="29">
        <v>0</v>
      </c>
      <c r="G780" s="29">
        <v>2306543471.6900001</v>
      </c>
      <c r="H780" s="29">
        <v>0</v>
      </c>
      <c r="I780" s="29">
        <v>2949104853.6900001</v>
      </c>
      <c r="J780" s="29">
        <f>K780-'[1]JUNIO 2023'!L743</f>
        <v>-2441593060.6700001</v>
      </c>
      <c r="K780" s="29">
        <v>200774412.33000001</v>
      </c>
      <c r="L780" s="29">
        <f>M780-'[1]JUNIO 2023'!N743</f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2748330441.3600001</v>
      </c>
      <c r="S780" s="29">
        <v>200774412.33000001</v>
      </c>
      <c r="T780" s="29">
        <v>0</v>
      </c>
      <c r="U780" s="29">
        <v>0</v>
      </c>
    </row>
    <row r="781" spans="1:21" ht="15" x14ac:dyDescent="0.25">
      <c r="A781" s="29" t="s">
        <v>1071</v>
      </c>
      <c r="B781" s="32" t="s">
        <v>1072</v>
      </c>
      <c r="C781" s="29" t="s">
        <v>109</v>
      </c>
      <c r="D781" s="29">
        <v>883975128</v>
      </c>
      <c r="E781" s="29">
        <v>0</v>
      </c>
      <c r="F781" s="29">
        <v>0</v>
      </c>
      <c r="G781" s="29">
        <v>37225449</v>
      </c>
      <c r="H781" s="29">
        <v>0</v>
      </c>
      <c r="I781" s="29">
        <v>921200577</v>
      </c>
      <c r="J781" s="29">
        <f>K781-'[1]JUNIO 2023'!L744</f>
        <v>0</v>
      </c>
      <c r="K781" s="29">
        <v>921200577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  <c r="R781" s="29">
        <v>0</v>
      </c>
      <c r="S781" s="29">
        <v>921200577</v>
      </c>
      <c r="T781" s="29">
        <v>0</v>
      </c>
      <c r="U781" s="29">
        <v>0</v>
      </c>
    </row>
    <row r="782" spans="1:21" x14ac:dyDescent="0.2">
      <c r="A782" s="27"/>
      <c r="B782" s="28"/>
      <c r="C782" s="28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</row>
    <row r="783" spans="1:21" ht="25.5" x14ac:dyDescent="0.2">
      <c r="A783" s="27"/>
      <c r="B783" s="25" t="s">
        <v>1049</v>
      </c>
      <c r="C783" s="28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</row>
    <row r="784" spans="1:21" x14ac:dyDescent="0.2">
      <c r="A784" s="24" t="s">
        <v>705</v>
      </c>
      <c r="B784" s="25" t="s">
        <v>1073</v>
      </c>
      <c r="C784" s="28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</row>
    <row r="785" spans="1:21" ht="15" x14ac:dyDescent="0.25">
      <c r="A785" s="29" t="s">
        <v>1074</v>
      </c>
      <c r="B785" s="32" t="s">
        <v>1052</v>
      </c>
      <c r="C785" s="29" t="s">
        <v>51</v>
      </c>
      <c r="D785" s="29">
        <v>11882951674</v>
      </c>
      <c r="E785" s="29">
        <v>234248968</v>
      </c>
      <c r="F785" s="29">
        <v>0</v>
      </c>
      <c r="G785" s="29">
        <v>0</v>
      </c>
      <c r="H785" s="29">
        <v>0</v>
      </c>
      <c r="I785" s="29">
        <v>12117200642</v>
      </c>
      <c r="J785" s="29">
        <v>0</v>
      </c>
      <c r="K785" s="29">
        <v>11304485887</v>
      </c>
      <c r="L785" s="29">
        <f>M785-'[1]JUNIO 2023'!N748</f>
        <v>0</v>
      </c>
      <c r="M785" s="29">
        <v>11304485887</v>
      </c>
      <c r="N785" s="29">
        <v>3045819405.1500001</v>
      </c>
      <c r="O785" s="29">
        <v>0</v>
      </c>
      <c r="P785" s="29">
        <v>975637174.24000001</v>
      </c>
      <c r="Q785" s="29">
        <v>3045819405.1500001</v>
      </c>
      <c r="R785" s="29">
        <v>812714755</v>
      </c>
      <c r="S785" s="29">
        <v>0</v>
      </c>
      <c r="T785" s="29">
        <v>8258666481.8500004</v>
      </c>
      <c r="U785" s="29">
        <v>93.29</v>
      </c>
    </row>
    <row r="786" spans="1:21" x14ac:dyDescent="0.2">
      <c r="A786" s="24" t="s">
        <v>705</v>
      </c>
      <c r="B786" s="25" t="s">
        <v>1075</v>
      </c>
      <c r="C786" s="28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</row>
    <row r="787" spans="1:21" ht="15" x14ac:dyDescent="0.25">
      <c r="A787" s="29" t="s">
        <v>1076</v>
      </c>
      <c r="B787" s="32" t="s">
        <v>1052</v>
      </c>
      <c r="C787" s="29" t="s">
        <v>51</v>
      </c>
      <c r="D787" s="29">
        <v>8329881577</v>
      </c>
      <c r="E787" s="29">
        <v>0</v>
      </c>
      <c r="F787" s="29">
        <v>0</v>
      </c>
      <c r="G787" s="29">
        <v>0</v>
      </c>
      <c r="H787" s="29">
        <v>54310474.799999997</v>
      </c>
      <c r="I787" s="29">
        <v>8275571102.1999998</v>
      </c>
      <c r="J787" s="29">
        <v>0</v>
      </c>
      <c r="K787" s="29">
        <v>7025980103</v>
      </c>
      <c r="L787" s="29">
        <f>M787-'[1]JUNIO 2023'!N750</f>
        <v>0</v>
      </c>
      <c r="M787" s="29">
        <v>7025980103</v>
      </c>
      <c r="N787" s="29">
        <v>412356996</v>
      </c>
      <c r="O787" s="29">
        <v>0</v>
      </c>
      <c r="P787" s="29">
        <v>345389252</v>
      </c>
      <c r="Q787" s="29">
        <v>412356996</v>
      </c>
      <c r="R787" s="29">
        <v>1249590999.2</v>
      </c>
      <c r="S787" s="29">
        <v>0</v>
      </c>
      <c r="T787" s="29">
        <v>6613623107</v>
      </c>
      <c r="U787" s="29">
        <v>84.9</v>
      </c>
    </row>
    <row r="788" spans="1:21" ht="25.5" x14ac:dyDescent="0.2">
      <c r="A788" s="24" t="s">
        <v>705</v>
      </c>
      <c r="B788" s="25" t="s">
        <v>1077</v>
      </c>
      <c r="C788" s="28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</row>
    <row r="789" spans="1:21" ht="15" x14ac:dyDescent="0.25">
      <c r="A789" s="29" t="s">
        <v>1078</v>
      </c>
      <c r="B789" s="32" t="s">
        <v>1079</v>
      </c>
      <c r="C789" s="29" t="s">
        <v>931</v>
      </c>
      <c r="D789" s="29">
        <v>2939773906</v>
      </c>
      <c r="E789" s="29">
        <v>0</v>
      </c>
      <c r="F789" s="29">
        <v>0</v>
      </c>
      <c r="G789" s="29">
        <v>0</v>
      </c>
      <c r="H789" s="29">
        <v>0</v>
      </c>
      <c r="I789" s="29">
        <v>2939773906</v>
      </c>
      <c r="J789" s="29">
        <f>K789-'[1]JUNIO 2023'!L752</f>
        <v>260434250.4000001</v>
      </c>
      <c r="K789" s="29">
        <v>1699656158.4000001</v>
      </c>
      <c r="L789" s="29">
        <f>M789-'[1]JUNIO 2023'!N752</f>
        <v>0</v>
      </c>
      <c r="M789" s="29">
        <v>1439221908</v>
      </c>
      <c r="N789" s="29">
        <v>1439221908</v>
      </c>
      <c r="O789" s="29">
        <v>0</v>
      </c>
      <c r="P789" s="29">
        <v>0</v>
      </c>
      <c r="Q789" s="29">
        <v>1439221908</v>
      </c>
      <c r="R789" s="29">
        <v>1240117747.5999999</v>
      </c>
      <c r="S789" s="29">
        <v>260434250.40000001</v>
      </c>
      <c r="T789" s="29">
        <v>0</v>
      </c>
      <c r="U789" s="29">
        <v>48.95</v>
      </c>
    </row>
    <row r="790" spans="1:21" ht="25.5" x14ac:dyDescent="0.2">
      <c r="A790" s="24" t="s">
        <v>705</v>
      </c>
      <c r="B790" s="25" t="s">
        <v>1080</v>
      </c>
      <c r="C790" s="28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</row>
    <row r="791" spans="1:21" ht="15" x14ac:dyDescent="0.25">
      <c r="A791" s="29" t="s">
        <v>1081</v>
      </c>
      <c r="B791" s="32" t="s">
        <v>1052</v>
      </c>
      <c r="C791" s="29" t="s">
        <v>51</v>
      </c>
      <c r="D791" s="29">
        <v>0</v>
      </c>
      <c r="E791" s="29">
        <v>0</v>
      </c>
      <c r="F791" s="29">
        <v>0</v>
      </c>
      <c r="G791" s="29">
        <v>20000000</v>
      </c>
      <c r="H791" s="29">
        <v>0</v>
      </c>
      <c r="I791" s="29">
        <v>20000000</v>
      </c>
      <c r="J791" s="29">
        <v>0</v>
      </c>
      <c r="K791" s="29">
        <v>0</v>
      </c>
      <c r="L791" s="29">
        <f>M791-'[1]JUNIO 2023'!N754</f>
        <v>0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  <c r="R791" s="29">
        <v>20000000</v>
      </c>
      <c r="S791" s="29">
        <v>0</v>
      </c>
      <c r="T791" s="29">
        <v>0</v>
      </c>
      <c r="U791" s="29">
        <v>0</v>
      </c>
    </row>
    <row r="792" spans="1:21" ht="15" x14ac:dyDescent="0.25">
      <c r="A792" s="29" t="s">
        <v>1082</v>
      </c>
      <c r="B792" s="32" t="s">
        <v>1079</v>
      </c>
      <c r="C792" s="29" t="s">
        <v>931</v>
      </c>
      <c r="D792" s="29">
        <v>1180341054</v>
      </c>
      <c r="E792" s="29">
        <v>0</v>
      </c>
      <c r="F792" s="29">
        <v>0</v>
      </c>
      <c r="G792" s="29">
        <v>0</v>
      </c>
      <c r="H792" s="29">
        <v>0</v>
      </c>
      <c r="I792" s="29">
        <v>1180341054</v>
      </c>
      <c r="J792" s="29">
        <v>0</v>
      </c>
      <c r="K792" s="29">
        <v>620268206</v>
      </c>
      <c r="L792" s="29">
        <f>M792-'[1]JUNIO 2023'!N755</f>
        <v>0</v>
      </c>
      <c r="M792" s="29">
        <v>620268206</v>
      </c>
      <c r="N792" s="29">
        <v>620268206</v>
      </c>
      <c r="O792" s="29">
        <v>0</v>
      </c>
      <c r="P792" s="29">
        <v>0</v>
      </c>
      <c r="Q792" s="29">
        <v>620268206</v>
      </c>
      <c r="R792" s="29">
        <v>560072848</v>
      </c>
      <c r="S792" s="29">
        <v>0</v>
      </c>
      <c r="T792" s="29">
        <v>0</v>
      </c>
      <c r="U792" s="29">
        <v>52.54</v>
      </c>
    </row>
    <row r="793" spans="1:21" x14ac:dyDescent="0.2">
      <c r="A793" s="27"/>
      <c r="B793" s="28"/>
      <c r="C793" s="28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</row>
    <row r="794" spans="1:21" ht="25.5" x14ac:dyDescent="0.2">
      <c r="A794" s="27"/>
      <c r="B794" s="25" t="s">
        <v>1083</v>
      </c>
      <c r="C794" s="28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</row>
    <row r="795" spans="1:21" ht="38.25" x14ac:dyDescent="0.2">
      <c r="A795" s="24" t="s">
        <v>705</v>
      </c>
      <c r="B795" s="25" t="s">
        <v>1084</v>
      </c>
      <c r="C795" s="28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</row>
    <row r="796" spans="1:21" ht="30" x14ac:dyDescent="0.25">
      <c r="A796" s="29" t="s">
        <v>1085</v>
      </c>
      <c r="B796" s="32" t="s">
        <v>1086</v>
      </c>
      <c r="C796" s="29" t="s">
        <v>51</v>
      </c>
      <c r="D796" s="29">
        <v>40700000</v>
      </c>
      <c r="E796" s="29">
        <v>0</v>
      </c>
      <c r="F796" s="29">
        <v>0</v>
      </c>
      <c r="G796" s="29">
        <v>0</v>
      </c>
      <c r="H796" s="29">
        <v>0</v>
      </c>
      <c r="I796" s="29">
        <v>40700000</v>
      </c>
      <c r="J796" s="29">
        <v>0</v>
      </c>
      <c r="K796" s="29">
        <v>30000000</v>
      </c>
      <c r="L796" s="29">
        <f>M796-'[1]JUNIO 2023'!N759</f>
        <v>0</v>
      </c>
      <c r="M796" s="29">
        <v>30000000</v>
      </c>
      <c r="N796" s="29">
        <v>12600000</v>
      </c>
      <c r="O796" s="29">
        <v>0</v>
      </c>
      <c r="P796" s="29">
        <v>2100000</v>
      </c>
      <c r="Q796" s="29">
        <v>12600000</v>
      </c>
      <c r="R796" s="29">
        <v>10700000</v>
      </c>
      <c r="S796" s="29">
        <v>0</v>
      </c>
      <c r="T796" s="29">
        <v>17400000</v>
      </c>
      <c r="U796" s="29">
        <v>73.709999999999994</v>
      </c>
    </row>
    <row r="797" spans="1:21" x14ac:dyDescent="0.2">
      <c r="A797" s="27"/>
      <c r="B797" s="28"/>
      <c r="C797" s="28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</row>
    <row r="798" spans="1:21" x14ac:dyDescent="0.2">
      <c r="A798" s="27"/>
      <c r="B798" s="25" t="s">
        <v>497</v>
      </c>
      <c r="C798" s="28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</row>
    <row r="799" spans="1:21" ht="38.25" x14ac:dyDescent="0.2">
      <c r="A799" s="27"/>
      <c r="B799" s="25" t="s">
        <v>1087</v>
      </c>
      <c r="C799" s="28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</row>
    <row r="800" spans="1:21" ht="38.25" x14ac:dyDescent="0.2">
      <c r="A800" s="24" t="s">
        <v>705</v>
      </c>
      <c r="B800" s="25" t="s">
        <v>1088</v>
      </c>
      <c r="C800" s="28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</row>
    <row r="801" spans="1:21" ht="15" x14ac:dyDescent="0.25">
      <c r="A801" s="29" t="s">
        <v>1089</v>
      </c>
      <c r="B801" s="32" t="s">
        <v>1090</v>
      </c>
      <c r="C801" s="29" t="s">
        <v>51</v>
      </c>
      <c r="D801" s="29">
        <v>5000000</v>
      </c>
      <c r="E801" s="29">
        <v>0</v>
      </c>
      <c r="F801" s="29">
        <v>0</v>
      </c>
      <c r="G801" s="29">
        <v>0</v>
      </c>
      <c r="H801" s="29">
        <v>5000000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  <c r="R801" s="29">
        <v>0</v>
      </c>
      <c r="S801" s="29">
        <v>0</v>
      </c>
      <c r="T801" s="29">
        <v>0</v>
      </c>
      <c r="U801" s="29">
        <v>0</v>
      </c>
    </row>
    <row r="802" spans="1:21" ht="15" x14ac:dyDescent="0.25">
      <c r="A802" s="29" t="s">
        <v>1091</v>
      </c>
      <c r="B802" s="32" t="s">
        <v>1092</v>
      </c>
      <c r="C802" s="29" t="s">
        <v>931</v>
      </c>
      <c r="D802" s="29">
        <v>70000000</v>
      </c>
      <c r="E802" s="29">
        <v>0</v>
      </c>
      <c r="F802" s="29">
        <v>0</v>
      </c>
      <c r="G802" s="29">
        <v>0</v>
      </c>
      <c r="H802" s="29">
        <v>70000000</v>
      </c>
      <c r="I802" s="29">
        <v>0</v>
      </c>
      <c r="J802" s="29">
        <v>0</v>
      </c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  <c r="R802" s="29">
        <v>0</v>
      </c>
      <c r="S802" s="29">
        <v>0</v>
      </c>
      <c r="T802" s="29">
        <v>0</v>
      </c>
      <c r="U802" s="29">
        <v>0</v>
      </c>
    </row>
    <row r="803" spans="1:21" x14ac:dyDescent="0.2">
      <c r="A803" s="27"/>
      <c r="B803" s="28"/>
      <c r="C803" s="28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</row>
    <row r="804" spans="1:21" x14ac:dyDescent="0.2">
      <c r="A804" s="27"/>
      <c r="B804" s="25" t="s">
        <v>1093</v>
      </c>
      <c r="C804" s="28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</row>
    <row r="805" spans="1:21" ht="25.5" x14ac:dyDescent="0.2">
      <c r="A805" s="24" t="s">
        <v>705</v>
      </c>
      <c r="B805" s="25" t="s">
        <v>1094</v>
      </c>
      <c r="C805" s="28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</row>
    <row r="806" spans="1:21" ht="15" x14ac:dyDescent="0.25">
      <c r="A806" s="29" t="s">
        <v>1095</v>
      </c>
      <c r="B806" s="32" t="s">
        <v>1096</v>
      </c>
      <c r="C806" s="29" t="s">
        <v>51</v>
      </c>
      <c r="D806" s="29">
        <v>276739648</v>
      </c>
      <c r="E806" s="29">
        <v>0</v>
      </c>
      <c r="F806" s="29">
        <v>0</v>
      </c>
      <c r="G806" s="29">
        <v>0</v>
      </c>
      <c r="H806" s="29">
        <v>0</v>
      </c>
      <c r="I806" s="29">
        <v>276739648</v>
      </c>
      <c r="J806" s="29">
        <v>0</v>
      </c>
      <c r="K806" s="29">
        <v>276739648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29">
        <v>0</v>
      </c>
      <c r="R806" s="29">
        <v>0</v>
      </c>
      <c r="S806" s="29">
        <v>276739648</v>
      </c>
      <c r="T806" s="29">
        <v>0</v>
      </c>
      <c r="U806" s="29">
        <v>0</v>
      </c>
    </row>
    <row r="807" spans="1:21" ht="15" x14ac:dyDescent="0.25">
      <c r="A807" s="29" t="s">
        <v>1097</v>
      </c>
      <c r="B807" s="32" t="s">
        <v>1098</v>
      </c>
      <c r="C807" s="29" t="s">
        <v>931</v>
      </c>
      <c r="D807" s="29">
        <v>123260352</v>
      </c>
      <c r="E807" s="29">
        <v>0</v>
      </c>
      <c r="F807" s="29">
        <v>0</v>
      </c>
      <c r="G807" s="29">
        <v>0</v>
      </c>
      <c r="H807" s="29">
        <v>0</v>
      </c>
      <c r="I807" s="29">
        <v>123260352</v>
      </c>
      <c r="J807" s="29">
        <v>0</v>
      </c>
      <c r="K807" s="29">
        <v>123260352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123260352</v>
      </c>
      <c r="T807" s="29">
        <v>0</v>
      </c>
      <c r="U807" s="29">
        <v>0</v>
      </c>
    </row>
    <row r="808" spans="1:21" ht="15" x14ac:dyDescent="0.25">
      <c r="A808" s="29" t="s">
        <v>1099</v>
      </c>
      <c r="B808" s="32" t="s">
        <v>1100</v>
      </c>
      <c r="C808" s="29" t="s">
        <v>1011</v>
      </c>
      <c r="D808" s="29">
        <v>0</v>
      </c>
      <c r="E808" s="29">
        <v>200000000</v>
      </c>
      <c r="F808" s="29">
        <v>0</v>
      </c>
      <c r="G808" s="29">
        <v>0</v>
      </c>
      <c r="H808" s="29">
        <v>0</v>
      </c>
      <c r="I808" s="29">
        <v>200000000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  <c r="R808" s="29">
        <v>200000000</v>
      </c>
      <c r="S808" s="29">
        <v>0</v>
      </c>
      <c r="T808" s="29">
        <v>0</v>
      </c>
      <c r="U808" s="29">
        <v>0</v>
      </c>
    </row>
    <row r="809" spans="1:21" x14ac:dyDescent="0.2">
      <c r="A809" s="27"/>
      <c r="B809" s="28"/>
      <c r="C809" s="28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</row>
    <row r="810" spans="1:21" x14ac:dyDescent="0.2">
      <c r="A810" s="27"/>
      <c r="B810" s="25" t="s">
        <v>1063</v>
      </c>
      <c r="C810" s="28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</row>
    <row r="811" spans="1:21" ht="25.5" x14ac:dyDescent="0.2">
      <c r="A811" s="24" t="s">
        <v>705</v>
      </c>
      <c r="B811" s="25" t="s">
        <v>1101</v>
      </c>
      <c r="C811" s="28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</row>
    <row r="812" spans="1:21" ht="15" x14ac:dyDescent="0.25">
      <c r="A812" s="29" t="s">
        <v>1102</v>
      </c>
      <c r="B812" s="32" t="s">
        <v>906</v>
      </c>
      <c r="C812" s="29" t="s">
        <v>109</v>
      </c>
      <c r="D812" s="29">
        <v>11695199</v>
      </c>
      <c r="E812" s="29">
        <v>0</v>
      </c>
      <c r="F812" s="29">
        <v>0</v>
      </c>
      <c r="G812" s="29">
        <v>0</v>
      </c>
      <c r="H812" s="29">
        <v>0</v>
      </c>
      <c r="I812" s="29">
        <v>11695199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11695199</v>
      </c>
      <c r="S812" s="29">
        <v>0</v>
      </c>
      <c r="T812" s="29">
        <v>0</v>
      </c>
      <c r="U812" s="29">
        <v>0</v>
      </c>
    </row>
    <row r="813" spans="1:21" x14ac:dyDescent="0.2">
      <c r="A813" s="27"/>
      <c r="B813" s="28"/>
      <c r="C813" s="28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</row>
    <row r="814" spans="1:21" ht="25.5" x14ac:dyDescent="0.2">
      <c r="A814" s="27"/>
      <c r="B814" s="25" t="s">
        <v>1103</v>
      </c>
      <c r="C814" s="28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</row>
    <row r="815" spans="1:21" ht="25.5" x14ac:dyDescent="0.2">
      <c r="A815" s="24" t="s">
        <v>705</v>
      </c>
      <c r="B815" s="25" t="s">
        <v>1104</v>
      </c>
      <c r="C815" s="28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</row>
    <row r="816" spans="1:21" ht="30" x14ac:dyDescent="0.25">
      <c r="A816" s="29" t="s">
        <v>1105</v>
      </c>
      <c r="B816" s="32" t="s">
        <v>1106</v>
      </c>
      <c r="C816" s="29" t="s">
        <v>51</v>
      </c>
      <c r="D816" s="29">
        <v>0</v>
      </c>
      <c r="E816" s="29">
        <v>0</v>
      </c>
      <c r="F816" s="29">
        <v>0</v>
      </c>
      <c r="G816" s="29">
        <v>24276000</v>
      </c>
      <c r="H816" s="29">
        <v>0</v>
      </c>
      <c r="I816" s="29">
        <v>24276000</v>
      </c>
      <c r="J816" s="29">
        <v>0</v>
      </c>
      <c r="K816" s="29">
        <v>24276000</v>
      </c>
      <c r="L816" s="29">
        <v>0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  <c r="R816" s="29">
        <v>0</v>
      </c>
      <c r="S816" s="29">
        <v>24276000</v>
      </c>
      <c r="T816" s="29">
        <v>0</v>
      </c>
      <c r="U816" s="29">
        <v>0</v>
      </c>
    </row>
    <row r="817" spans="1:21" x14ac:dyDescent="0.2">
      <c r="A817" s="24" t="s">
        <v>705</v>
      </c>
      <c r="B817" s="25" t="s">
        <v>1107</v>
      </c>
      <c r="C817" s="28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</row>
    <row r="818" spans="1:21" ht="30" x14ac:dyDescent="0.25">
      <c r="A818" s="29" t="s">
        <v>1108</v>
      </c>
      <c r="B818" s="32" t="s">
        <v>1109</v>
      </c>
      <c r="C818" s="29" t="s">
        <v>51</v>
      </c>
      <c r="D818" s="29">
        <v>0</v>
      </c>
      <c r="E818" s="29">
        <v>0</v>
      </c>
      <c r="F818" s="29">
        <v>0</v>
      </c>
      <c r="G818" s="29">
        <v>24276000</v>
      </c>
      <c r="H818" s="29">
        <v>24276000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</row>
    <row r="819" spans="1:21" ht="15" x14ac:dyDescent="0.25">
      <c r="A819" s="29" t="s">
        <v>1110</v>
      </c>
      <c r="B819" s="32" t="s">
        <v>1111</v>
      </c>
      <c r="C819" s="29" t="s">
        <v>931</v>
      </c>
      <c r="D819" s="29">
        <v>110140271</v>
      </c>
      <c r="E819" s="29">
        <v>0</v>
      </c>
      <c r="F819" s="29">
        <v>0</v>
      </c>
      <c r="G819" s="29">
        <v>0</v>
      </c>
      <c r="H819" s="29">
        <v>0</v>
      </c>
      <c r="I819" s="29">
        <v>110140271</v>
      </c>
      <c r="J819" s="29">
        <v>0</v>
      </c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110140271</v>
      </c>
      <c r="S819" s="29">
        <v>0</v>
      </c>
      <c r="T819" s="29">
        <v>0</v>
      </c>
      <c r="U819" s="29">
        <v>0</v>
      </c>
    </row>
    <row r="820" spans="1:21" ht="25.5" x14ac:dyDescent="0.2">
      <c r="A820" s="24" t="s">
        <v>705</v>
      </c>
      <c r="B820" s="25" t="s">
        <v>781</v>
      </c>
      <c r="C820" s="28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</row>
    <row r="821" spans="1:21" ht="15" x14ac:dyDescent="0.25">
      <c r="A821" s="29" t="s">
        <v>1112</v>
      </c>
      <c r="B821" s="32" t="s">
        <v>783</v>
      </c>
      <c r="C821" s="29" t="s">
        <v>51</v>
      </c>
      <c r="D821" s="29">
        <v>150000000</v>
      </c>
      <c r="E821" s="29">
        <v>0</v>
      </c>
      <c r="F821" s="29">
        <v>0</v>
      </c>
      <c r="G821" s="29">
        <v>0</v>
      </c>
      <c r="H821" s="29">
        <v>0</v>
      </c>
      <c r="I821" s="29">
        <v>150000000</v>
      </c>
      <c r="J821" s="29">
        <f>K821-'[1]JUNIO 2023'!L784</f>
        <v>0</v>
      </c>
      <c r="K821" s="29">
        <v>150000000</v>
      </c>
      <c r="L821" s="29">
        <v>0</v>
      </c>
      <c r="M821" s="29">
        <v>150000000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150000000</v>
      </c>
      <c r="U821" s="29">
        <v>100</v>
      </c>
    </row>
    <row r="822" spans="1:21" x14ac:dyDescent="0.2">
      <c r="A822" s="27"/>
      <c r="B822" s="28"/>
      <c r="C822" s="28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</row>
    <row r="823" spans="1:21" ht="51" x14ac:dyDescent="0.2">
      <c r="A823" s="27"/>
      <c r="B823" s="25" t="s">
        <v>1113</v>
      </c>
      <c r="C823" s="28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</row>
    <row r="824" spans="1:21" ht="51" x14ac:dyDescent="0.2">
      <c r="A824" s="24" t="s">
        <v>705</v>
      </c>
      <c r="B824" s="25" t="s">
        <v>1114</v>
      </c>
      <c r="C824" s="28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</row>
    <row r="825" spans="1:21" ht="30" x14ac:dyDescent="0.25">
      <c r="A825" s="29" t="s">
        <v>1115</v>
      </c>
      <c r="B825" s="32" t="s">
        <v>1116</v>
      </c>
      <c r="C825" s="29" t="s">
        <v>109</v>
      </c>
      <c r="D825" s="29">
        <v>34300206</v>
      </c>
      <c r="E825" s="29">
        <v>0</v>
      </c>
      <c r="F825" s="29">
        <v>0</v>
      </c>
      <c r="G825" s="29">
        <v>0</v>
      </c>
      <c r="H825" s="29">
        <v>34300206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</row>
    <row r="826" spans="1:21" x14ac:dyDescent="0.2">
      <c r="A826" s="27"/>
      <c r="B826" s="28"/>
      <c r="C826" s="28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</row>
    <row r="827" spans="1:21" ht="38.25" x14ac:dyDescent="0.2">
      <c r="A827" s="27"/>
      <c r="B827" s="25" t="s">
        <v>1117</v>
      </c>
      <c r="C827" s="28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</row>
    <row r="828" spans="1:21" ht="25.5" x14ac:dyDescent="0.2">
      <c r="A828" s="24" t="s">
        <v>705</v>
      </c>
      <c r="B828" s="25" t="s">
        <v>1118</v>
      </c>
      <c r="C828" s="28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</row>
    <row r="829" spans="1:21" ht="15" x14ac:dyDescent="0.25">
      <c r="A829" s="29" t="s">
        <v>1119</v>
      </c>
      <c r="B829" s="32" t="s">
        <v>1120</v>
      </c>
      <c r="C829" s="29" t="s">
        <v>931</v>
      </c>
      <c r="D829" s="29">
        <v>4844629745</v>
      </c>
      <c r="E829" s="29">
        <v>0</v>
      </c>
      <c r="F829" s="29">
        <v>0</v>
      </c>
      <c r="G829" s="29">
        <v>0</v>
      </c>
      <c r="H829" s="29">
        <v>0</v>
      </c>
      <c r="I829" s="29">
        <v>4844629745</v>
      </c>
      <c r="J829" s="29">
        <v>0</v>
      </c>
      <c r="K829" s="29">
        <v>3651066231</v>
      </c>
      <c r="L829" s="29">
        <v>0</v>
      </c>
      <c r="M829" s="29">
        <v>3651066231</v>
      </c>
      <c r="N829" s="29">
        <v>3651066231</v>
      </c>
      <c r="O829" s="29">
        <v>0</v>
      </c>
      <c r="P829" s="29">
        <v>0</v>
      </c>
      <c r="Q829" s="29">
        <v>3651066231</v>
      </c>
      <c r="R829" s="29">
        <v>1193563514</v>
      </c>
      <c r="S829" s="29">
        <v>0</v>
      </c>
      <c r="T829" s="29">
        <v>0</v>
      </c>
      <c r="U829" s="29">
        <v>75.36</v>
      </c>
    </row>
    <row r="830" spans="1:21" x14ac:dyDescent="0.2">
      <c r="A830" s="27"/>
      <c r="B830" s="28"/>
      <c r="C830" s="28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</row>
    <row r="831" spans="1:21" ht="25.5" x14ac:dyDescent="0.2">
      <c r="A831" s="27"/>
      <c r="B831" s="25" t="s">
        <v>1049</v>
      </c>
      <c r="C831" s="28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</row>
    <row r="832" spans="1:21" ht="25.5" x14ac:dyDescent="0.2">
      <c r="A832" s="24" t="s">
        <v>705</v>
      </c>
      <c r="B832" s="25" t="s">
        <v>1121</v>
      </c>
      <c r="C832" s="28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</row>
    <row r="833" spans="1:21" ht="15" x14ac:dyDescent="0.25">
      <c r="A833" s="29" t="s">
        <v>1122</v>
      </c>
      <c r="B833" s="32" t="s">
        <v>1052</v>
      </c>
      <c r="C833" s="29" t="s">
        <v>51</v>
      </c>
      <c r="D833" s="29">
        <v>1172836199</v>
      </c>
      <c r="E833" s="29">
        <v>0</v>
      </c>
      <c r="F833" s="29">
        <v>0</v>
      </c>
      <c r="G833" s="29">
        <v>0</v>
      </c>
      <c r="H833" s="29">
        <v>0</v>
      </c>
      <c r="I833" s="29">
        <v>1172836199</v>
      </c>
      <c r="J833" s="29">
        <v>0</v>
      </c>
      <c r="K833" s="29">
        <v>1172836199</v>
      </c>
      <c r="L833" s="29">
        <f>M833-'[1]JUNIO 2023'!N796</f>
        <v>0</v>
      </c>
      <c r="M833" s="29">
        <v>1172836199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1172836199</v>
      </c>
      <c r="U833" s="29">
        <v>100</v>
      </c>
    </row>
    <row r="834" spans="1:21" ht="15" x14ac:dyDescent="0.25">
      <c r="A834" s="29" t="s">
        <v>1123</v>
      </c>
      <c r="B834" s="32" t="s">
        <v>864</v>
      </c>
      <c r="C834" s="29" t="s">
        <v>109</v>
      </c>
      <c r="D834" s="29">
        <v>13045523179</v>
      </c>
      <c r="E834" s="29">
        <v>0</v>
      </c>
      <c r="F834" s="29">
        <v>0</v>
      </c>
      <c r="G834" s="29">
        <v>448867874</v>
      </c>
      <c r="H834" s="29">
        <v>0</v>
      </c>
      <c r="I834" s="29">
        <v>13494391053</v>
      </c>
      <c r="J834" s="29">
        <v>0</v>
      </c>
      <c r="K834" s="29">
        <v>13494391053</v>
      </c>
      <c r="L834" s="29">
        <v>0</v>
      </c>
      <c r="M834" s="29">
        <v>13494391053</v>
      </c>
      <c r="N834" s="29">
        <v>4028257543.1700001</v>
      </c>
      <c r="O834" s="29">
        <v>0</v>
      </c>
      <c r="P834" s="29">
        <v>0</v>
      </c>
      <c r="Q834" s="29">
        <v>4028257543.1700001</v>
      </c>
      <c r="R834" s="29">
        <v>0</v>
      </c>
      <c r="S834" s="29">
        <v>0</v>
      </c>
      <c r="T834" s="29">
        <v>9466133509.8299999</v>
      </c>
      <c r="U834" s="29">
        <v>100</v>
      </c>
    </row>
    <row r="835" spans="1:21" ht="15" x14ac:dyDescent="0.25">
      <c r="A835" s="29" t="s">
        <v>1124</v>
      </c>
      <c r="B835" s="32" t="s">
        <v>1125</v>
      </c>
      <c r="C835" s="29" t="s">
        <v>1036</v>
      </c>
      <c r="D835" s="29">
        <v>1224120000</v>
      </c>
      <c r="E835" s="29">
        <v>0</v>
      </c>
      <c r="F835" s="29">
        <v>0</v>
      </c>
      <c r="G835" s="29">
        <v>0</v>
      </c>
      <c r="H835" s="29">
        <v>0</v>
      </c>
      <c r="I835" s="29">
        <v>1224120000</v>
      </c>
      <c r="J835" s="29">
        <v>0</v>
      </c>
      <c r="K835" s="29">
        <v>1224120000</v>
      </c>
      <c r="L835" s="29">
        <v>0</v>
      </c>
      <c r="M835" s="29">
        <v>1224120000</v>
      </c>
      <c r="N835" s="29">
        <v>55607855.829999998</v>
      </c>
      <c r="O835" s="29">
        <v>0</v>
      </c>
      <c r="P835" s="29">
        <v>0</v>
      </c>
      <c r="Q835" s="29">
        <v>55607855.829999998</v>
      </c>
      <c r="R835" s="29">
        <v>0</v>
      </c>
      <c r="S835" s="29">
        <v>0</v>
      </c>
      <c r="T835" s="29">
        <v>1168512144.1700001</v>
      </c>
      <c r="U835" s="29">
        <v>100</v>
      </c>
    </row>
    <row r="836" spans="1:21" x14ac:dyDescent="0.2">
      <c r="A836" s="27"/>
      <c r="B836" s="28"/>
      <c r="C836" s="28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</row>
    <row r="837" spans="1:21" ht="51" x14ac:dyDescent="0.2">
      <c r="A837" s="27"/>
      <c r="B837" s="25" t="s">
        <v>1126</v>
      </c>
      <c r="C837" s="28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</row>
    <row r="838" spans="1:21" ht="38.25" x14ac:dyDescent="0.2">
      <c r="A838" s="24" t="s">
        <v>705</v>
      </c>
      <c r="B838" s="25" t="s">
        <v>1127</v>
      </c>
      <c r="C838" s="28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</row>
    <row r="839" spans="1:21" ht="30" x14ac:dyDescent="0.25">
      <c r="A839" s="29" t="s">
        <v>1128</v>
      </c>
      <c r="B839" s="32" t="s">
        <v>1129</v>
      </c>
      <c r="C839" s="29" t="s">
        <v>1011</v>
      </c>
      <c r="D839" s="29">
        <v>0</v>
      </c>
      <c r="E839" s="29">
        <v>220159173.66999999</v>
      </c>
      <c r="F839" s="29">
        <v>0</v>
      </c>
      <c r="G839" s="29">
        <v>0</v>
      </c>
      <c r="H839" s="29">
        <v>220159173.66999999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</row>
    <row r="840" spans="1:21" x14ac:dyDescent="0.2">
      <c r="A840" s="27"/>
      <c r="B840" s="28"/>
      <c r="C840" s="28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</row>
    <row r="841" spans="1:21" ht="38.25" x14ac:dyDescent="0.2">
      <c r="A841" s="27"/>
      <c r="B841" s="25" t="s">
        <v>1130</v>
      </c>
      <c r="C841" s="28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</row>
    <row r="842" spans="1:21" ht="51" x14ac:dyDescent="0.2">
      <c r="A842" s="24" t="s">
        <v>705</v>
      </c>
      <c r="B842" s="25" t="s">
        <v>1131</v>
      </c>
      <c r="C842" s="28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</row>
    <row r="843" spans="1:21" ht="30" x14ac:dyDescent="0.25">
      <c r="A843" s="29" t="s">
        <v>1132</v>
      </c>
      <c r="B843" s="32" t="s">
        <v>1133</v>
      </c>
      <c r="C843" s="29" t="s">
        <v>679</v>
      </c>
      <c r="D843" s="29">
        <v>0</v>
      </c>
      <c r="E843" s="29">
        <v>1635461619.5699999</v>
      </c>
      <c r="F843" s="29">
        <v>0</v>
      </c>
      <c r="G843" s="29">
        <v>0</v>
      </c>
      <c r="H843" s="29">
        <v>1635461619.5699999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0</v>
      </c>
    </row>
    <row r="844" spans="1:21" x14ac:dyDescent="0.2">
      <c r="A844" s="27"/>
      <c r="B844" s="28"/>
      <c r="C844" s="28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</row>
    <row r="845" spans="1:21" ht="25.5" x14ac:dyDescent="0.2">
      <c r="A845" s="27"/>
      <c r="B845" s="25" t="s">
        <v>1134</v>
      </c>
      <c r="C845" s="28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</row>
    <row r="846" spans="1:21" ht="38.25" x14ac:dyDescent="0.2">
      <c r="A846" s="24" t="s">
        <v>705</v>
      </c>
      <c r="B846" s="25" t="s">
        <v>1135</v>
      </c>
      <c r="C846" s="28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</row>
    <row r="847" spans="1:21" ht="30" x14ac:dyDescent="0.25">
      <c r="A847" s="29" t="s">
        <v>1136</v>
      </c>
      <c r="B847" s="32" t="s">
        <v>1137</v>
      </c>
      <c r="C847" s="29" t="s">
        <v>1138</v>
      </c>
      <c r="D847" s="29">
        <v>0</v>
      </c>
      <c r="E847" s="29">
        <v>1025704194</v>
      </c>
      <c r="F847" s="29">
        <v>0</v>
      </c>
      <c r="G847" s="29">
        <v>0</v>
      </c>
      <c r="H847" s="29">
        <v>1025704194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</row>
    <row r="848" spans="1:21" x14ac:dyDescent="0.2">
      <c r="A848" s="27"/>
      <c r="B848" s="28"/>
      <c r="C848" s="28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</row>
    <row r="849" spans="1:21" x14ac:dyDescent="0.2">
      <c r="A849" s="27"/>
      <c r="B849" s="35" t="s">
        <v>1139</v>
      </c>
      <c r="C849" s="28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</row>
    <row r="850" spans="1:21" x14ac:dyDescent="0.2">
      <c r="A850" s="27"/>
      <c r="B850" s="25" t="s">
        <v>477</v>
      </c>
      <c r="C850" s="28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</row>
    <row r="851" spans="1:21" x14ac:dyDescent="0.2">
      <c r="A851" s="27"/>
      <c r="B851" s="25" t="s">
        <v>479</v>
      </c>
      <c r="C851" s="28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</row>
    <row r="852" spans="1:21" x14ac:dyDescent="0.2">
      <c r="A852" s="27"/>
      <c r="B852" s="25" t="s">
        <v>491</v>
      </c>
      <c r="C852" s="28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</row>
    <row r="853" spans="1:21" x14ac:dyDescent="0.2">
      <c r="A853" s="27"/>
      <c r="B853" s="25" t="s">
        <v>499</v>
      </c>
      <c r="C853" s="28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</row>
    <row r="854" spans="1:21" ht="38.25" x14ac:dyDescent="0.2">
      <c r="A854" s="27"/>
      <c r="B854" s="25" t="s">
        <v>1140</v>
      </c>
      <c r="C854" s="28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</row>
    <row r="855" spans="1:21" ht="38.25" x14ac:dyDescent="0.2">
      <c r="A855" s="24" t="s">
        <v>705</v>
      </c>
      <c r="B855" s="25" t="s">
        <v>1141</v>
      </c>
      <c r="C855" s="28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</row>
    <row r="856" spans="1:21" ht="30" x14ac:dyDescent="0.25">
      <c r="A856" s="29" t="s">
        <v>1142</v>
      </c>
      <c r="B856" s="32" t="s">
        <v>1143</v>
      </c>
      <c r="C856" s="29" t="s">
        <v>51</v>
      </c>
      <c r="D856" s="29">
        <v>3163277505</v>
      </c>
      <c r="E856" s="29">
        <v>0</v>
      </c>
      <c r="F856" s="29">
        <v>0</v>
      </c>
      <c r="G856" s="29">
        <v>0</v>
      </c>
      <c r="H856" s="29">
        <v>0</v>
      </c>
      <c r="I856" s="29">
        <v>3163277505</v>
      </c>
      <c r="J856" s="29">
        <v>0</v>
      </c>
      <c r="K856" s="29">
        <v>3047271592</v>
      </c>
      <c r="L856" s="29">
        <f>M856-'[1]JUNIO 2023'!N819</f>
        <v>0</v>
      </c>
      <c r="M856" s="29">
        <v>3047271592</v>
      </c>
      <c r="N856" s="29">
        <v>1128817134</v>
      </c>
      <c r="O856" s="29">
        <v>0</v>
      </c>
      <c r="P856" s="29">
        <v>549366296</v>
      </c>
      <c r="Q856" s="29">
        <v>1128817134</v>
      </c>
      <c r="R856" s="29">
        <v>116005913</v>
      </c>
      <c r="S856" s="29">
        <v>0</v>
      </c>
      <c r="T856" s="29">
        <v>1918454458</v>
      </c>
      <c r="U856" s="29">
        <v>96.33</v>
      </c>
    </row>
    <row r="857" spans="1:21" ht="30" x14ac:dyDescent="0.25">
      <c r="A857" s="29" t="s">
        <v>1144</v>
      </c>
      <c r="B857" s="32" t="s">
        <v>1145</v>
      </c>
      <c r="C857" s="29" t="s">
        <v>1146</v>
      </c>
      <c r="D857" s="29">
        <v>2043706344</v>
      </c>
      <c r="E857" s="29">
        <v>0</v>
      </c>
      <c r="F857" s="29">
        <v>0</v>
      </c>
      <c r="G857" s="29">
        <v>0</v>
      </c>
      <c r="H857" s="29">
        <v>0</v>
      </c>
      <c r="I857" s="29">
        <v>2043706344</v>
      </c>
      <c r="J857" s="29">
        <f>K857-'[1]JUNIO 2023'!L820</f>
        <v>797009892.5</v>
      </c>
      <c r="K857" s="29">
        <v>1845222950.5</v>
      </c>
      <c r="L857" s="29">
        <f>M857-'[1]JUNIO 2023'!N820</f>
        <v>797009892.5</v>
      </c>
      <c r="M857" s="29">
        <v>1845222950.5</v>
      </c>
      <c r="N857" s="29">
        <v>219180183</v>
      </c>
      <c r="O857" s="29">
        <v>0</v>
      </c>
      <c r="P857" s="29">
        <v>0</v>
      </c>
      <c r="Q857" s="29">
        <v>219180183</v>
      </c>
      <c r="R857" s="29">
        <v>198483393.5</v>
      </c>
      <c r="S857" s="29">
        <v>0</v>
      </c>
      <c r="T857" s="29">
        <v>1626042767.5</v>
      </c>
      <c r="U857" s="29">
        <v>90.28</v>
      </c>
    </row>
    <row r="858" spans="1:21" ht="30" x14ac:dyDescent="0.25">
      <c r="A858" s="29" t="s">
        <v>1132</v>
      </c>
      <c r="B858" s="32" t="s">
        <v>1133</v>
      </c>
      <c r="C858" s="29" t="s">
        <v>679</v>
      </c>
      <c r="D858" s="29">
        <v>0</v>
      </c>
      <c r="E858" s="29">
        <v>0</v>
      </c>
      <c r="F858" s="29">
        <v>0</v>
      </c>
      <c r="G858" s="29">
        <v>1635461619.5699999</v>
      </c>
      <c r="H858" s="29">
        <v>0</v>
      </c>
      <c r="I858" s="29">
        <v>1635461619.5699999</v>
      </c>
      <c r="J858" s="29">
        <v>0</v>
      </c>
      <c r="K858" s="29">
        <v>0</v>
      </c>
      <c r="L858" s="29">
        <f>M858-'[1]JUNIO 2023'!N821</f>
        <v>0</v>
      </c>
      <c r="M858" s="29">
        <v>0</v>
      </c>
      <c r="N858" s="29">
        <v>0</v>
      </c>
      <c r="O858" s="29">
        <v>0</v>
      </c>
      <c r="P858" s="29">
        <v>0</v>
      </c>
      <c r="Q858" s="29">
        <v>0</v>
      </c>
      <c r="R858" s="29">
        <v>1635461619.5699999</v>
      </c>
      <c r="S858" s="29">
        <v>0</v>
      </c>
      <c r="T858" s="29">
        <v>0</v>
      </c>
      <c r="U858" s="29">
        <v>0</v>
      </c>
    </row>
    <row r="859" spans="1:21" ht="38.25" x14ac:dyDescent="0.2">
      <c r="A859" s="24" t="s">
        <v>705</v>
      </c>
      <c r="B859" s="25" t="s">
        <v>1147</v>
      </c>
      <c r="C859" s="28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</row>
    <row r="860" spans="1:21" ht="30" x14ac:dyDescent="0.25">
      <c r="A860" s="29" t="s">
        <v>1148</v>
      </c>
      <c r="B860" s="32" t="s">
        <v>1143</v>
      </c>
      <c r="C860" s="29" t="s">
        <v>51</v>
      </c>
      <c r="D860" s="29">
        <v>2851637658</v>
      </c>
      <c r="E860" s="29">
        <v>0</v>
      </c>
      <c r="F860" s="29">
        <v>0</v>
      </c>
      <c r="G860" s="29">
        <v>0</v>
      </c>
      <c r="H860" s="29">
        <v>564734446.36000001</v>
      </c>
      <c r="I860" s="29">
        <v>2286903211.6399999</v>
      </c>
      <c r="J860" s="29">
        <f>K860-'[1]JUNIO 2023'!L823</f>
        <v>125971776</v>
      </c>
      <c r="K860" s="29">
        <v>2275539939</v>
      </c>
      <c r="L860" s="29">
        <f>M860-'[1]JUNIO 2023'!N823</f>
        <v>125971776</v>
      </c>
      <c r="M860" s="29">
        <v>2275539939</v>
      </c>
      <c r="N860" s="29">
        <v>933168253</v>
      </c>
      <c r="O860" s="29">
        <v>0</v>
      </c>
      <c r="P860" s="29">
        <v>88509865</v>
      </c>
      <c r="Q860" s="29">
        <v>933168253</v>
      </c>
      <c r="R860" s="29">
        <v>11363272.640000001</v>
      </c>
      <c r="S860" s="29">
        <v>0</v>
      </c>
      <c r="T860" s="29">
        <v>1342371686</v>
      </c>
      <c r="U860" s="29">
        <v>99.5</v>
      </c>
    </row>
    <row r="861" spans="1:21" ht="30" x14ac:dyDescent="0.25">
      <c r="A861" s="29" t="s">
        <v>1149</v>
      </c>
      <c r="B861" s="32" t="s">
        <v>1150</v>
      </c>
      <c r="C861" s="29" t="s">
        <v>1146</v>
      </c>
      <c r="D861" s="29">
        <v>0</v>
      </c>
      <c r="E861" s="29">
        <v>210031951.05000001</v>
      </c>
      <c r="F861" s="29">
        <v>0</v>
      </c>
      <c r="G861" s="29">
        <v>0</v>
      </c>
      <c r="H861" s="29">
        <v>0</v>
      </c>
      <c r="I861" s="29">
        <v>210031951.05000001</v>
      </c>
      <c r="J861" s="29">
        <v>0</v>
      </c>
      <c r="K861" s="29">
        <v>0</v>
      </c>
      <c r="L861" s="29">
        <f>M861-'[1]JUNIO 2023'!N824</f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  <c r="R861" s="29">
        <v>210031951.05000001</v>
      </c>
      <c r="S861" s="29">
        <v>0</v>
      </c>
      <c r="T861" s="29">
        <v>0</v>
      </c>
      <c r="U861" s="29">
        <v>0</v>
      </c>
    </row>
    <row r="862" spans="1:21" x14ac:dyDescent="0.2">
      <c r="A862" s="27"/>
      <c r="B862" s="28"/>
      <c r="C862" s="28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</row>
    <row r="863" spans="1:21" x14ac:dyDescent="0.2">
      <c r="A863" s="27"/>
      <c r="B863" s="35" t="s">
        <v>1151</v>
      </c>
      <c r="C863" s="28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</row>
    <row r="864" spans="1:21" x14ac:dyDescent="0.2">
      <c r="A864" s="27"/>
      <c r="B864" s="25" t="s">
        <v>477</v>
      </c>
      <c r="C864" s="28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</row>
    <row r="865" spans="1:21" x14ac:dyDescent="0.2">
      <c r="A865" s="27"/>
      <c r="B865" s="25" t="s">
        <v>479</v>
      </c>
      <c r="C865" s="28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</row>
    <row r="866" spans="1:21" x14ac:dyDescent="0.2">
      <c r="A866" s="27"/>
      <c r="B866" s="25" t="s">
        <v>491</v>
      </c>
      <c r="C866" s="28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</row>
    <row r="867" spans="1:21" x14ac:dyDescent="0.2">
      <c r="A867" s="27"/>
      <c r="B867" s="25" t="s">
        <v>499</v>
      </c>
      <c r="C867" s="28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</row>
    <row r="868" spans="1:21" ht="25.5" x14ac:dyDescent="0.2">
      <c r="A868" s="27"/>
      <c r="B868" s="25" t="s">
        <v>1152</v>
      </c>
      <c r="C868" s="28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</row>
    <row r="869" spans="1:21" ht="38.25" x14ac:dyDescent="0.2">
      <c r="A869" s="24" t="s">
        <v>705</v>
      </c>
      <c r="B869" s="25" t="s">
        <v>1059</v>
      </c>
      <c r="C869" s="2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</row>
    <row r="870" spans="1:21" ht="30" x14ac:dyDescent="0.25">
      <c r="A870" s="29" t="s">
        <v>1153</v>
      </c>
      <c r="B870" s="32" t="s">
        <v>1154</v>
      </c>
      <c r="C870" s="29" t="s">
        <v>1146</v>
      </c>
      <c r="D870" s="29">
        <v>51796378</v>
      </c>
      <c r="E870" s="29">
        <v>0</v>
      </c>
      <c r="F870" s="29">
        <v>0</v>
      </c>
      <c r="G870" s="29">
        <v>0</v>
      </c>
      <c r="H870" s="29">
        <v>0</v>
      </c>
      <c r="I870" s="29">
        <v>51796378</v>
      </c>
      <c r="J870" s="29">
        <v>0</v>
      </c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29">
        <v>0</v>
      </c>
      <c r="R870" s="29">
        <v>51796378</v>
      </c>
      <c r="S870" s="29">
        <v>0</v>
      </c>
      <c r="T870" s="29">
        <v>0</v>
      </c>
      <c r="U870" s="29">
        <v>0</v>
      </c>
    </row>
    <row r="871" spans="1:21" x14ac:dyDescent="0.2">
      <c r="A871" s="27"/>
      <c r="B871" s="28"/>
      <c r="C871" s="28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</row>
    <row r="872" spans="1:21" x14ac:dyDescent="0.2">
      <c r="A872" s="27"/>
      <c r="B872" s="25" t="s">
        <v>499</v>
      </c>
      <c r="C872" s="28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</row>
    <row r="873" spans="1:21" ht="25.5" x14ac:dyDescent="0.2">
      <c r="A873" s="27"/>
      <c r="B873" s="25" t="s">
        <v>1134</v>
      </c>
      <c r="C873" s="28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</row>
    <row r="874" spans="1:21" ht="38.25" x14ac:dyDescent="0.2">
      <c r="A874" s="24" t="s">
        <v>705</v>
      </c>
      <c r="B874" s="25" t="s">
        <v>1155</v>
      </c>
      <c r="C874" s="28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</row>
    <row r="875" spans="1:21" ht="30" x14ac:dyDescent="0.25">
      <c r="A875" s="29" t="s">
        <v>1136</v>
      </c>
      <c r="B875" s="32" t="s">
        <v>1137</v>
      </c>
      <c r="C875" s="29" t="s">
        <v>1138</v>
      </c>
      <c r="D875" s="29">
        <v>0</v>
      </c>
      <c r="E875" s="29">
        <v>0</v>
      </c>
      <c r="F875" s="29">
        <v>0</v>
      </c>
      <c r="G875" s="29">
        <v>1025704194</v>
      </c>
      <c r="H875" s="29">
        <v>0</v>
      </c>
      <c r="I875" s="29">
        <v>1025704194</v>
      </c>
      <c r="J875" s="29">
        <v>0</v>
      </c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29">
        <v>0</v>
      </c>
      <c r="R875" s="29">
        <v>1025704194</v>
      </c>
      <c r="S875" s="29">
        <v>0</v>
      </c>
      <c r="T875" s="29">
        <v>0</v>
      </c>
      <c r="U875" s="29">
        <v>0</v>
      </c>
    </row>
    <row r="876" spans="1:21" x14ac:dyDescent="0.2">
      <c r="A876" s="27"/>
      <c r="B876" s="28"/>
      <c r="C876" s="28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</row>
    <row r="877" spans="1:21" x14ac:dyDescent="0.2">
      <c r="A877" s="27"/>
      <c r="B877" s="35" t="s">
        <v>1156</v>
      </c>
      <c r="C877" s="28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</row>
    <row r="878" spans="1:21" x14ac:dyDescent="0.2">
      <c r="A878" s="27"/>
      <c r="B878" s="25" t="s">
        <v>602</v>
      </c>
      <c r="C878" s="28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</row>
    <row r="879" spans="1:21" x14ac:dyDescent="0.2">
      <c r="A879" s="27"/>
      <c r="B879" s="25" t="s">
        <v>604</v>
      </c>
      <c r="C879" s="28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</row>
    <row r="880" spans="1:21" x14ac:dyDescent="0.2">
      <c r="A880" s="27"/>
      <c r="B880" s="25" t="s">
        <v>477</v>
      </c>
      <c r="C880" s="28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</row>
    <row r="881" spans="1:21" x14ac:dyDescent="0.2">
      <c r="A881" s="27"/>
      <c r="B881" s="25" t="s">
        <v>607</v>
      </c>
      <c r="C881" s="28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</row>
    <row r="882" spans="1:21" ht="25.5" x14ac:dyDescent="0.2">
      <c r="A882" s="24" t="s">
        <v>705</v>
      </c>
      <c r="B882" s="25" t="s">
        <v>1157</v>
      </c>
      <c r="C882" s="28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</row>
    <row r="883" spans="1:21" ht="15" x14ac:dyDescent="0.25">
      <c r="A883" s="29" t="s">
        <v>1158</v>
      </c>
      <c r="B883" s="32" t="s">
        <v>1159</v>
      </c>
      <c r="C883" s="29" t="s">
        <v>1160</v>
      </c>
      <c r="D883" s="29">
        <v>0</v>
      </c>
      <c r="E883" s="29">
        <v>58177677.700000003</v>
      </c>
      <c r="F883" s="29">
        <v>0</v>
      </c>
      <c r="G883" s="29">
        <v>0</v>
      </c>
      <c r="H883" s="29">
        <v>0</v>
      </c>
      <c r="I883" s="29">
        <v>58177677.700000003</v>
      </c>
      <c r="J883" s="29">
        <v>0</v>
      </c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58177677.700000003</v>
      </c>
      <c r="S883" s="29">
        <v>0</v>
      </c>
      <c r="T883" s="29">
        <v>0</v>
      </c>
      <c r="U883" s="29">
        <v>0</v>
      </c>
    </row>
    <row r="884" spans="1:21" x14ac:dyDescent="0.2">
      <c r="A884" s="27"/>
      <c r="B884" s="28"/>
      <c r="C884" s="28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</row>
    <row r="885" spans="1:21" x14ac:dyDescent="0.2">
      <c r="A885" s="33"/>
      <c r="B885" s="22" t="s">
        <v>1161</v>
      </c>
      <c r="C885" s="28"/>
      <c r="D885" s="21">
        <v>344736834903</v>
      </c>
      <c r="E885" s="21">
        <v>19660804809.009998</v>
      </c>
      <c r="F885" s="21">
        <v>0</v>
      </c>
      <c r="G885" s="21">
        <v>8102895259.1800003</v>
      </c>
      <c r="H885" s="21">
        <v>9707092536.1399994</v>
      </c>
      <c r="I885" s="21">
        <v>362793442435.04999</v>
      </c>
      <c r="J885" s="21">
        <f>SUM(J467:J883)</f>
        <v>18306995321.380001</v>
      </c>
      <c r="K885" s="21">
        <f t="shared" ref="K885:L885" si="5">SUM(K467:K883)</f>
        <v>225287571153.95996</v>
      </c>
      <c r="L885" s="21">
        <f t="shared" si="5"/>
        <v>17926663950.799999</v>
      </c>
      <c r="M885" s="21">
        <v>220698709621.04001</v>
      </c>
      <c r="N885" s="21">
        <v>158465392306.79999</v>
      </c>
      <c r="O885" s="21">
        <v>770153908.91999996</v>
      </c>
      <c r="P885" s="21">
        <v>32445690940.25</v>
      </c>
      <c r="Q885" s="21">
        <v>157695238397.88</v>
      </c>
      <c r="R885" s="21">
        <v>137505871281.09</v>
      </c>
      <c r="S885" s="21">
        <v>4588861532.9200001</v>
      </c>
      <c r="T885" s="21">
        <v>62233317314.239998</v>
      </c>
      <c r="U885" s="21">
        <v>60.833158432997621</v>
      </c>
    </row>
    <row r="886" spans="1:21" x14ac:dyDescent="0.2">
      <c r="A886" s="27"/>
      <c r="B886" s="28"/>
      <c r="C886" s="28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</row>
    <row r="887" spans="1:21" x14ac:dyDescent="0.2">
      <c r="A887" s="33"/>
      <c r="B887" s="22" t="s">
        <v>1162</v>
      </c>
      <c r="C887" s="28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</row>
    <row r="888" spans="1:21" x14ac:dyDescent="0.2">
      <c r="A888" s="27"/>
      <c r="B888" s="25" t="s">
        <v>477</v>
      </c>
      <c r="C888" s="28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</row>
    <row r="889" spans="1:21" x14ac:dyDescent="0.2">
      <c r="A889" s="27"/>
      <c r="B889" s="25" t="s">
        <v>479</v>
      </c>
      <c r="C889" s="28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</row>
    <row r="890" spans="1:21" x14ac:dyDescent="0.2">
      <c r="A890" s="27"/>
      <c r="B890" s="25" t="s">
        <v>491</v>
      </c>
      <c r="C890" s="28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</row>
    <row r="891" spans="1:21" x14ac:dyDescent="0.2">
      <c r="A891" s="27"/>
      <c r="B891" s="25" t="s">
        <v>991</v>
      </c>
      <c r="C891" s="28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</row>
    <row r="892" spans="1:21" x14ac:dyDescent="0.2">
      <c r="A892" s="27"/>
      <c r="B892" s="25" t="s">
        <v>1163</v>
      </c>
      <c r="C892" s="28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</row>
    <row r="893" spans="1:21" x14ac:dyDescent="0.2">
      <c r="A893" s="24" t="s">
        <v>705</v>
      </c>
      <c r="B893" s="25" t="s">
        <v>1164</v>
      </c>
      <c r="C893" s="28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</row>
    <row r="894" spans="1:21" ht="15" x14ac:dyDescent="0.25">
      <c r="A894" s="29" t="s">
        <v>1165</v>
      </c>
      <c r="B894" s="32" t="s">
        <v>1166</v>
      </c>
      <c r="C894" s="29" t="s">
        <v>51</v>
      </c>
      <c r="D894" s="29">
        <v>1507637293.97</v>
      </c>
      <c r="E894" s="29">
        <v>0</v>
      </c>
      <c r="F894" s="29">
        <v>0</v>
      </c>
      <c r="G894" s="29">
        <v>0</v>
      </c>
      <c r="H894" s="29">
        <v>710531414.63999999</v>
      </c>
      <c r="I894" s="29">
        <v>797105879.33000004</v>
      </c>
      <c r="J894" s="29">
        <v>0</v>
      </c>
      <c r="K894" s="29">
        <v>797105879.33000004</v>
      </c>
      <c r="L894" s="29">
        <f>M894-'[1]JUNIO 2023'!N858</f>
        <v>0</v>
      </c>
      <c r="M894" s="29">
        <v>797105879.33000004</v>
      </c>
      <c r="N894" s="29">
        <v>0</v>
      </c>
      <c r="O894" s="29">
        <v>0</v>
      </c>
      <c r="P894" s="29">
        <v>0</v>
      </c>
      <c r="Q894" s="29">
        <v>0</v>
      </c>
      <c r="R894" s="29">
        <v>0</v>
      </c>
      <c r="S894" s="29">
        <v>0</v>
      </c>
      <c r="T894" s="29">
        <v>797105879.33000004</v>
      </c>
      <c r="U894" s="29">
        <v>100</v>
      </c>
    </row>
    <row r="895" spans="1:21" x14ac:dyDescent="0.2">
      <c r="A895" s="27"/>
      <c r="B895" s="28"/>
      <c r="C895" s="28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</row>
    <row r="896" spans="1:21" x14ac:dyDescent="0.2">
      <c r="A896" s="27"/>
      <c r="B896" s="25" t="s">
        <v>1167</v>
      </c>
      <c r="C896" s="28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</row>
    <row r="897" spans="1:21" ht="25.5" x14ac:dyDescent="0.2">
      <c r="A897" s="24" t="s">
        <v>705</v>
      </c>
      <c r="B897" s="25" t="s">
        <v>1168</v>
      </c>
      <c r="C897" s="28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</row>
    <row r="898" spans="1:21" ht="15" x14ac:dyDescent="0.25">
      <c r="A898" s="29" t="s">
        <v>1169</v>
      </c>
      <c r="B898" s="32" t="s">
        <v>1170</v>
      </c>
      <c r="C898" s="29" t="s">
        <v>51</v>
      </c>
      <c r="D898" s="29">
        <v>0</v>
      </c>
      <c r="E898" s="29">
        <v>640000000</v>
      </c>
      <c r="F898" s="29">
        <v>0</v>
      </c>
      <c r="G898" s="29">
        <v>1123032442.3199999</v>
      </c>
      <c r="H898" s="29">
        <v>0</v>
      </c>
      <c r="I898" s="29">
        <v>1763032442.3199999</v>
      </c>
      <c r="J898" s="29">
        <v>640000000</v>
      </c>
      <c r="K898" s="29">
        <v>1763032442.3199999</v>
      </c>
      <c r="L898" s="29">
        <f>M898-'[1]JUNIO 2023'!N862</f>
        <v>640000000</v>
      </c>
      <c r="M898" s="29">
        <v>1763032442.3199999</v>
      </c>
      <c r="N898" s="29">
        <v>32321567.5</v>
      </c>
      <c r="O898" s="29">
        <v>0</v>
      </c>
      <c r="P898" s="29">
        <v>0</v>
      </c>
      <c r="Q898" s="29">
        <v>32321567.5</v>
      </c>
      <c r="R898" s="29">
        <v>0</v>
      </c>
      <c r="S898" s="29">
        <v>0</v>
      </c>
      <c r="T898" s="29">
        <v>1730710874.8199999</v>
      </c>
      <c r="U898" s="29">
        <v>100</v>
      </c>
    </row>
    <row r="899" spans="1:21" x14ac:dyDescent="0.2">
      <c r="A899" s="27"/>
      <c r="B899" s="28"/>
      <c r="C899" s="28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</row>
    <row r="900" spans="1:21" ht="38.25" x14ac:dyDescent="0.2">
      <c r="A900" s="27"/>
      <c r="B900" s="25" t="s">
        <v>1171</v>
      </c>
      <c r="C900" s="28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</row>
    <row r="901" spans="1:21" x14ac:dyDescent="0.2">
      <c r="A901" s="24" t="s">
        <v>705</v>
      </c>
      <c r="B901" s="25" t="s">
        <v>1172</v>
      </c>
      <c r="C901" s="28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</row>
    <row r="902" spans="1:21" ht="15" x14ac:dyDescent="0.25">
      <c r="A902" s="29" t="s">
        <v>1173</v>
      </c>
      <c r="B902" s="32" t="s">
        <v>1174</v>
      </c>
      <c r="C902" s="29" t="s">
        <v>1175</v>
      </c>
      <c r="D902" s="29">
        <v>0</v>
      </c>
      <c r="E902" s="29">
        <v>79668991613</v>
      </c>
      <c r="F902" s="29">
        <v>0</v>
      </c>
      <c r="G902" s="29">
        <v>0</v>
      </c>
      <c r="H902" s="29">
        <v>0</v>
      </c>
      <c r="I902" s="29">
        <v>79668991613</v>
      </c>
      <c r="J902" s="29">
        <v>0</v>
      </c>
      <c r="K902" s="29">
        <v>79668991613</v>
      </c>
      <c r="L902" s="29">
        <f>M902-'[1]JUNIO 2023'!N866</f>
        <v>0</v>
      </c>
      <c r="M902" s="29">
        <v>79668991613</v>
      </c>
      <c r="N902" s="29">
        <v>0</v>
      </c>
      <c r="O902" s="29">
        <v>0</v>
      </c>
      <c r="P902" s="29">
        <v>0</v>
      </c>
      <c r="Q902" s="29">
        <v>0</v>
      </c>
      <c r="R902" s="29">
        <v>0</v>
      </c>
      <c r="S902" s="29">
        <v>0</v>
      </c>
      <c r="T902" s="29">
        <v>79668991613</v>
      </c>
      <c r="U902" s="29">
        <v>100</v>
      </c>
    </row>
    <row r="903" spans="1:21" x14ac:dyDescent="0.2">
      <c r="A903" s="27"/>
      <c r="B903" s="28"/>
      <c r="C903" s="28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</row>
    <row r="904" spans="1:21" x14ac:dyDescent="0.2">
      <c r="A904" s="27"/>
      <c r="B904" s="25" t="s">
        <v>1176</v>
      </c>
      <c r="C904" s="28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</row>
    <row r="905" spans="1:21" ht="25.5" x14ac:dyDescent="0.2">
      <c r="A905" s="24" t="s">
        <v>705</v>
      </c>
      <c r="B905" s="25" t="s">
        <v>1177</v>
      </c>
      <c r="C905" s="28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</row>
    <row r="906" spans="1:21" ht="15" x14ac:dyDescent="0.25">
      <c r="A906" s="29" t="s">
        <v>1178</v>
      </c>
      <c r="B906" s="32" t="s">
        <v>1179</v>
      </c>
      <c r="C906" s="29" t="s">
        <v>51</v>
      </c>
      <c r="D906" s="29">
        <v>0</v>
      </c>
      <c r="E906" s="29">
        <v>718203044</v>
      </c>
      <c r="F906" s="29">
        <v>0</v>
      </c>
      <c r="G906" s="29">
        <v>0</v>
      </c>
      <c r="H906" s="29">
        <v>718203044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</row>
    <row r="907" spans="1:21" x14ac:dyDescent="0.2">
      <c r="A907" s="27"/>
      <c r="B907" s="28"/>
      <c r="C907" s="28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</row>
    <row r="908" spans="1:21" ht="25.5" x14ac:dyDescent="0.2">
      <c r="A908" s="27"/>
      <c r="B908" s="25" t="s">
        <v>1180</v>
      </c>
      <c r="C908" s="28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</row>
    <row r="909" spans="1:21" ht="25.5" x14ac:dyDescent="0.2">
      <c r="A909" s="24" t="s">
        <v>705</v>
      </c>
      <c r="B909" s="25" t="s">
        <v>1181</v>
      </c>
      <c r="C909" s="28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</row>
    <row r="910" spans="1:21" ht="15" x14ac:dyDescent="0.25">
      <c r="A910" s="29" t="s">
        <v>1182</v>
      </c>
      <c r="B910" s="32" t="s">
        <v>1183</v>
      </c>
      <c r="C910" s="29" t="s">
        <v>51</v>
      </c>
      <c r="D910" s="29">
        <v>0</v>
      </c>
      <c r="E910" s="29">
        <v>0</v>
      </c>
      <c r="F910" s="29">
        <v>0</v>
      </c>
      <c r="G910" s="29">
        <v>1448963912</v>
      </c>
      <c r="H910" s="29">
        <v>0</v>
      </c>
      <c r="I910" s="29">
        <v>1448963912</v>
      </c>
      <c r="J910" s="29">
        <v>0</v>
      </c>
      <c r="K910" s="29">
        <v>730747183</v>
      </c>
      <c r="L910" s="29">
        <f>M910-'[1]JUNIO 2023'!N874</f>
        <v>0</v>
      </c>
      <c r="M910" s="29">
        <v>730747183</v>
      </c>
      <c r="N910" s="29">
        <v>223275730.41</v>
      </c>
      <c r="O910" s="29">
        <v>0</v>
      </c>
      <c r="P910" s="29">
        <v>95485022.5</v>
      </c>
      <c r="Q910" s="29">
        <v>223275730.41</v>
      </c>
      <c r="R910" s="29">
        <v>718216729</v>
      </c>
      <c r="S910" s="29">
        <v>0</v>
      </c>
      <c r="T910" s="29">
        <v>507471452.58999997</v>
      </c>
      <c r="U910" s="29">
        <v>50.43</v>
      </c>
    </row>
    <row r="911" spans="1:21" ht="15" x14ac:dyDescent="0.25">
      <c r="A911" s="29" t="s">
        <v>1184</v>
      </c>
      <c r="B911" s="32" t="s">
        <v>1185</v>
      </c>
      <c r="C911" s="29" t="s">
        <v>51</v>
      </c>
      <c r="D911" s="29">
        <v>1561000000</v>
      </c>
      <c r="E911" s="29">
        <v>0</v>
      </c>
      <c r="F911" s="29">
        <v>0</v>
      </c>
      <c r="G911" s="29">
        <v>0</v>
      </c>
      <c r="H911" s="29">
        <v>1561000000</v>
      </c>
      <c r="I911" s="29">
        <v>0</v>
      </c>
      <c r="J911" s="29">
        <v>0</v>
      </c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29">
        <v>0</v>
      </c>
      <c r="Q911" s="29">
        <v>0</v>
      </c>
      <c r="R911" s="29">
        <v>0</v>
      </c>
      <c r="S911" s="29">
        <v>0</v>
      </c>
      <c r="T911" s="29">
        <v>0</v>
      </c>
      <c r="U911" s="29">
        <v>0</v>
      </c>
    </row>
    <row r="912" spans="1:21" x14ac:dyDescent="0.2">
      <c r="A912" s="27"/>
      <c r="B912" s="28"/>
      <c r="C912" s="28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</row>
    <row r="913" spans="1:21" x14ac:dyDescent="0.2">
      <c r="A913" s="27"/>
      <c r="B913" s="25" t="s">
        <v>1186</v>
      </c>
      <c r="C913" s="28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</row>
    <row r="914" spans="1:21" ht="25.5" x14ac:dyDescent="0.2">
      <c r="A914" s="24" t="s">
        <v>705</v>
      </c>
      <c r="B914" s="25" t="s">
        <v>1187</v>
      </c>
      <c r="C914" s="28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</row>
    <row r="915" spans="1:21" ht="15" x14ac:dyDescent="0.25">
      <c r="A915" s="29" t="s">
        <v>1188</v>
      </c>
      <c r="B915" s="32" t="s">
        <v>1189</v>
      </c>
      <c r="C915" s="29" t="s">
        <v>1146</v>
      </c>
      <c r="D915" s="29">
        <v>3247005368</v>
      </c>
      <c r="E915" s="29">
        <v>0</v>
      </c>
      <c r="F915" s="29">
        <v>0</v>
      </c>
      <c r="G915" s="29">
        <v>0</v>
      </c>
      <c r="H915" s="29">
        <v>0</v>
      </c>
      <c r="I915" s="29">
        <v>3247005368</v>
      </c>
      <c r="J915" s="29">
        <v>0</v>
      </c>
      <c r="K915" s="29">
        <v>0</v>
      </c>
      <c r="L915" s="29">
        <f>M915-'[1]JUNIO 2023'!N879</f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  <c r="R915" s="29">
        <v>3247005368</v>
      </c>
      <c r="S915" s="29">
        <v>0</v>
      </c>
      <c r="T915" s="29">
        <v>0</v>
      </c>
      <c r="U915" s="29">
        <v>0</v>
      </c>
    </row>
    <row r="916" spans="1:21" ht="15" x14ac:dyDescent="0.25">
      <c r="A916" s="29" t="s">
        <v>1190</v>
      </c>
      <c r="B916" s="32" t="s">
        <v>1191</v>
      </c>
      <c r="C916" s="29" t="s">
        <v>1043</v>
      </c>
      <c r="D916" s="29">
        <v>271318965</v>
      </c>
      <c r="E916" s="29">
        <v>0</v>
      </c>
      <c r="F916" s="29">
        <v>0</v>
      </c>
      <c r="G916" s="29">
        <v>0</v>
      </c>
      <c r="H916" s="29">
        <v>0</v>
      </c>
      <c r="I916" s="29">
        <v>271318965</v>
      </c>
      <c r="J916" s="29">
        <v>0</v>
      </c>
      <c r="K916" s="29">
        <v>0</v>
      </c>
      <c r="L916" s="29">
        <f>M916-'[1]JUNIO 2023'!N880</f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271318965</v>
      </c>
      <c r="S916" s="29">
        <v>0</v>
      </c>
      <c r="T916" s="29">
        <v>0</v>
      </c>
      <c r="U916" s="29">
        <v>0</v>
      </c>
    </row>
    <row r="917" spans="1:21" ht="15" x14ac:dyDescent="0.25">
      <c r="A917" s="29" t="s">
        <v>1192</v>
      </c>
      <c r="B917" s="32" t="s">
        <v>1193</v>
      </c>
      <c r="C917" s="29" t="s">
        <v>639</v>
      </c>
      <c r="D917" s="29">
        <v>0</v>
      </c>
      <c r="E917" s="29">
        <v>7688387779.5299997</v>
      </c>
      <c r="F917" s="29">
        <v>0</v>
      </c>
      <c r="G917" s="29">
        <v>0</v>
      </c>
      <c r="H917" s="29">
        <v>0</v>
      </c>
      <c r="I917" s="29">
        <v>7688387779.5299997</v>
      </c>
      <c r="J917" s="29">
        <v>0</v>
      </c>
      <c r="K917" s="29">
        <v>0</v>
      </c>
      <c r="L917" s="29">
        <f>M917-'[1]JUNIO 2023'!N881</f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7688387779.5299997</v>
      </c>
      <c r="S917" s="29">
        <v>0</v>
      </c>
      <c r="T917" s="29">
        <v>0</v>
      </c>
      <c r="U917" s="29">
        <v>0</v>
      </c>
    </row>
    <row r="918" spans="1:21" x14ac:dyDescent="0.2">
      <c r="A918" s="27"/>
      <c r="B918" s="28"/>
      <c r="C918" s="28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</row>
    <row r="919" spans="1:21" ht="25.5" x14ac:dyDescent="0.2">
      <c r="A919" s="27"/>
      <c r="B919" s="25" t="s">
        <v>1194</v>
      </c>
      <c r="C919" s="28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</row>
    <row r="920" spans="1:21" ht="25.5" x14ac:dyDescent="0.2">
      <c r="A920" s="24" t="s">
        <v>705</v>
      </c>
      <c r="B920" s="25" t="s">
        <v>1195</v>
      </c>
      <c r="C920" s="28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</row>
    <row r="921" spans="1:21" ht="15" x14ac:dyDescent="0.25">
      <c r="A921" s="29" t="s">
        <v>1196</v>
      </c>
      <c r="B921" s="32" t="s">
        <v>1197</v>
      </c>
      <c r="C921" s="29" t="s">
        <v>51</v>
      </c>
      <c r="D921" s="29">
        <v>7206004473.2200003</v>
      </c>
      <c r="E921" s="29">
        <v>500000000</v>
      </c>
      <c r="F921" s="29">
        <v>0</v>
      </c>
      <c r="G921" s="29">
        <v>2813539844</v>
      </c>
      <c r="H921" s="29">
        <v>336783193</v>
      </c>
      <c r="I921" s="29">
        <v>10182761124.219999</v>
      </c>
      <c r="J921" s="29">
        <v>0</v>
      </c>
      <c r="K921" s="29">
        <v>9682735124.2199993</v>
      </c>
      <c r="L921" s="29">
        <f>M921-'[1]JUNIO 2023'!N885</f>
        <v>0</v>
      </c>
      <c r="M921" s="29">
        <v>7267881826.5799999</v>
      </c>
      <c r="N921" s="29">
        <v>3213809852.0799999</v>
      </c>
      <c r="O921" s="29">
        <v>0</v>
      </c>
      <c r="P921" s="29">
        <v>1433501081.29</v>
      </c>
      <c r="Q921" s="29">
        <v>3213809852.0799999</v>
      </c>
      <c r="R921" s="29">
        <v>500026000</v>
      </c>
      <c r="S921" s="29">
        <v>2414853297.6399999</v>
      </c>
      <c r="T921" s="29">
        <v>4054071974.5</v>
      </c>
      <c r="U921" s="29">
        <v>71.37</v>
      </c>
    </row>
    <row r="922" spans="1:21" ht="15" x14ac:dyDescent="0.25">
      <c r="A922" s="29" t="s">
        <v>1198</v>
      </c>
      <c r="B922" s="32" t="s">
        <v>1199</v>
      </c>
      <c r="C922" s="29" t="s">
        <v>1036</v>
      </c>
      <c r="D922" s="29">
        <v>248171667</v>
      </c>
      <c r="E922" s="29">
        <v>0</v>
      </c>
      <c r="F922" s="29">
        <v>0</v>
      </c>
      <c r="G922" s="29">
        <v>0</v>
      </c>
      <c r="H922" s="29">
        <v>0</v>
      </c>
      <c r="I922" s="29">
        <v>248171667</v>
      </c>
      <c r="J922" s="29">
        <v>0</v>
      </c>
      <c r="K922" s="29">
        <v>248171667</v>
      </c>
      <c r="L922" s="29">
        <f>M922-'[1]JUNIO 2023'!N886</f>
        <v>0</v>
      </c>
      <c r="M922" s="29">
        <v>0</v>
      </c>
      <c r="N922" s="29">
        <v>0</v>
      </c>
      <c r="O922" s="29">
        <v>0</v>
      </c>
      <c r="P922" s="29">
        <v>0</v>
      </c>
      <c r="Q922" s="29">
        <v>0</v>
      </c>
      <c r="R922" s="29">
        <v>0</v>
      </c>
      <c r="S922" s="29">
        <v>248171667</v>
      </c>
      <c r="T922" s="29">
        <v>0</v>
      </c>
      <c r="U922" s="29">
        <v>0</v>
      </c>
    </row>
    <row r="923" spans="1:21" ht="15" x14ac:dyDescent="0.25">
      <c r="A923" s="29" t="s">
        <v>1200</v>
      </c>
      <c r="B923" s="32" t="s">
        <v>1201</v>
      </c>
      <c r="C923" s="29" t="s">
        <v>51</v>
      </c>
      <c r="D923" s="29">
        <v>1479000000</v>
      </c>
      <c r="E923" s="29">
        <v>0</v>
      </c>
      <c r="F923" s="29">
        <v>0</v>
      </c>
      <c r="G923" s="29">
        <v>0</v>
      </c>
      <c r="H923" s="29">
        <v>1479000000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29">
        <v>0</v>
      </c>
      <c r="R923" s="29">
        <v>0</v>
      </c>
      <c r="S923" s="29">
        <v>0</v>
      </c>
      <c r="T923" s="29">
        <v>0</v>
      </c>
      <c r="U923" s="29">
        <v>0</v>
      </c>
    </row>
    <row r="924" spans="1:21" x14ac:dyDescent="0.2">
      <c r="A924" s="27"/>
      <c r="B924" s="28"/>
      <c r="C924" s="28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</row>
    <row r="925" spans="1:21" x14ac:dyDescent="0.2">
      <c r="A925" s="27"/>
      <c r="B925" s="25" t="s">
        <v>1202</v>
      </c>
      <c r="C925" s="28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</row>
    <row r="926" spans="1:21" ht="25.5" x14ac:dyDescent="0.2">
      <c r="A926" s="24" t="s">
        <v>705</v>
      </c>
      <c r="B926" s="25" t="s">
        <v>1203</v>
      </c>
      <c r="C926" s="28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</row>
    <row r="927" spans="1:21" ht="15" x14ac:dyDescent="0.25">
      <c r="A927" s="29" t="s">
        <v>1204</v>
      </c>
      <c r="B927" s="32" t="s">
        <v>1205</v>
      </c>
      <c r="C927" s="29" t="s">
        <v>1036</v>
      </c>
      <c r="D927" s="29">
        <v>0</v>
      </c>
      <c r="E927" s="29">
        <v>440000000</v>
      </c>
      <c r="F927" s="29">
        <v>0</v>
      </c>
      <c r="G927" s="29">
        <v>0</v>
      </c>
      <c r="H927" s="29">
        <v>0</v>
      </c>
      <c r="I927" s="29">
        <v>440000000</v>
      </c>
      <c r="J927" s="29">
        <v>0</v>
      </c>
      <c r="K927" s="29">
        <v>100050000</v>
      </c>
      <c r="L927" s="29">
        <f>M927-'[1]JUNIO 2023'!N891</f>
        <v>0</v>
      </c>
      <c r="M927" s="29">
        <v>100050000</v>
      </c>
      <c r="N927" s="29">
        <v>0</v>
      </c>
      <c r="O927" s="29">
        <v>0</v>
      </c>
      <c r="P927" s="29">
        <v>0</v>
      </c>
      <c r="Q927" s="29">
        <v>0</v>
      </c>
      <c r="R927" s="29">
        <v>339950000</v>
      </c>
      <c r="S927" s="29">
        <v>0</v>
      </c>
      <c r="T927" s="29">
        <v>100050000</v>
      </c>
      <c r="U927" s="29">
        <v>22.73</v>
      </c>
    </row>
    <row r="928" spans="1:21" x14ac:dyDescent="0.2">
      <c r="A928" s="27"/>
      <c r="B928" s="28"/>
      <c r="C928" s="28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</row>
    <row r="929" spans="1:21" ht="25.5" x14ac:dyDescent="0.2">
      <c r="A929" s="27"/>
      <c r="B929" s="25" t="s">
        <v>1206</v>
      </c>
      <c r="C929" s="28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</row>
    <row r="930" spans="1:21" ht="25.5" x14ac:dyDescent="0.2">
      <c r="A930" s="24" t="s">
        <v>705</v>
      </c>
      <c r="B930" s="25" t="s">
        <v>1207</v>
      </c>
      <c r="C930" s="28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</row>
    <row r="931" spans="1:21" ht="15" x14ac:dyDescent="0.25">
      <c r="A931" s="29" t="s">
        <v>1208</v>
      </c>
      <c r="B931" s="32" t="s">
        <v>1209</v>
      </c>
      <c r="C931" s="29" t="s">
        <v>51</v>
      </c>
      <c r="D931" s="29">
        <v>0</v>
      </c>
      <c r="E931" s="29">
        <v>0</v>
      </c>
      <c r="F931" s="29">
        <v>0</v>
      </c>
      <c r="G931" s="29">
        <v>4721796333.4399996</v>
      </c>
      <c r="H931" s="29">
        <v>2581800663.2199998</v>
      </c>
      <c r="I931" s="29">
        <v>2139995670.22</v>
      </c>
      <c r="J931" s="29">
        <v>0</v>
      </c>
      <c r="K931" s="29">
        <v>1672805757.78</v>
      </c>
      <c r="L931" s="29">
        <f>M931-'[1]JUNIO 2023'!N895</f>
        <v>0</v>
      </c>
      <c r="M931" s="29">
        <v>1672805757.78</v>
      </c>
      <c r="N931" s="29">
        <v>650699182.82000005</v>
      </c>
      <c r="O931" s="29">
        <v>0</v>
      </c>
      <c r="P931" s="29">
        <v>88789093.400000006</v>
      </c>
      <c r="Q931" s="29">
        <v>650699182.82000005</v>
      </c>
      <c r="R931" s="29">
        <v>467189912.44</v>
      </c>
      <c r="S931" s="29">
        <v>0</v>
      </c>
      <c r="T931" s="29">
        <v>1022106574.96</v>
      </c>
      <c r="U931" s="29">
        <v>78.16</v>
      </c>
    </row>
    <row r="932" spans="1:21" ht="15" x14ac:dyDescent="0.25">
      <c r="A932" s="29" t="s">
        <v>1210</v>
      </c>
      <c r="B932" s="32" t="s">
        <v>1211</v>
      </c>
      <c r="C932" s="29" t="s">
        <v>51</v>
      </c>
      <c r="D932" s="29">
        <v>0</v>
      </c>
      <c r="E932" s="29">
        <v>0</v>
      </c>
      <c r="F932" s="29">
        <v>0</v>
      </c>
      <c r="G932" s="29">
        <v>2106626924.48</v>
      </c>
      <c r="H932" s="29">
        <v>0</v>
      </c>
      <c r="I932" s="29">
        <v>2106626924.48</v>
      </c>
      <c r="J932" s="29">
        <v>0</v>
      </c>
      <c r="K932" s="29">
        <v>2106626924.48</v>
      </c>
      <c r="L932" s="29">
        <f>M932-'[1]JUNIO 2023'!N896</f>
        <v>0</v>
      </c>
      <c r="M932" s="29">
        <v>2106626924.48</v>
      </c>
      <c r="N932" s="29">
        <v>569832522</v>
      </c>
      <c r="O932" s="29">
        <v>0</v>
      </c>
      <c r="P932" s="29">
        <v>0</v>
      </c>
      <c r="Q932" s="29">
        <v>569832522</v>
      </c>
      <c r="R932" s="29">
        <v>0</v>
      </c>
      <c r="S932" s="29">
        <v>0</v>
      </c>
      <c r="T932" s="29">
        <v>1536794402.48</v>
      </c>
      <c r="U932" s="29">
        <v>100</v>
      </c>
    </row>
    <row r="933" spans="1:21" x14ac:dyDescent="0.2">
      <c r="A933" s="27"/>
      <c r="B933" s="28"/>
      <c r="C933" s="28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</row>
    <row r="934" spans="1:21" ht="25.5" x14ac:dyDescent="0.2">
      <c r="A934" s="27"/>
      <c r="B934" s="25" t="s">
        <v>1212</v>
      </c>
      <c r="C934" s="28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</row>
    <row r="935" spans="1:21" ht="25.5" x14ac:dyDescent="0.2">
      <c r="A935" s="24" t="s">
        <v>705</v>
      </c>
      <c r="B935" s="25" t="s">
        <v>1213</v>
      </c>
      <c r="C935" s="28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</row>
    <row r="936" spans="1:21" ht="30" x14ac:dyDescent="0.25">
      <c r="A936" s="29" t="s">
        <v>1214</v>
      </c>
      <c r="B936" s="32" t="s">
        <v>1215</v>
      </c>
      <c r="C936" s="29" t="s">
        <v>51</v>
      </c>
      <c r="D936" s="29">
        <v>0</v>
      </c>
      <c r="E936" s="29">
        <v>0</v>
      </c>
      <c r="F936" s="29">
        <v>0</v>
      </c>
      <c r="G936" s="29">
        <v>79500000</v>
      </c>
      <c r="H936" s="29">
        <v>0</v>
      </c>
      <c r="I936" s="29">
        <v>79500000</v>
      </c>
      <c r="J936" s="29">
        <v>0</v>
      </c>
      <c r="K936" s="29">
        <v>79500000</v>
      </c>
      <c r="L936" s="29">
        <f>M936-'[1]JUNIO 2023'!N900</f>
        <v>0</v>
      </c>
      <c r="M936" s="29">
        <v>79500000</v>
      </c>
      <c r="N936" s="29">
        <v>57609327.600000001</v>
      </c>
      <c r="O936" s="29">
        <v>0</v>
      </c>
      <c r="P936" s="29">
        <v>57609327.600000001</v>
      </c>
      <c r="Q936" s="29">
        <v>57609327.600000001</v>
      </c>
      <c r="R936" s="29">
        <v>0</v>
      </c>
      <c r="S936" s="29">
        <v>0</v>
      </c>
      <c r="T936" s="29">
        <v>21890672.399999999</v>
      </c>
      <c r="U936" s="29">
        <v>100</v>
      </c>
    </row>
    <row r="937" spans="1:21" x14ac:dyDescent="0.2">
      <c r="A937" s="27"/>
      <c r="B937" s="28"/>
      <c r="C937" s="28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</row>
    <row r="938" spans="1:21" x14ac:dyDescent="0.2">
      <c r="A938" s="27"/>
      <c r="B938" s="25" t="s">
        <v>1216</v>
      </c>
      <c r="C938" s="28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</row>
    <row r="939" spans="1:21" x14ac:dyDescent="0.2">
      <c r="A939" s="24" t="s">
        <v>705</v>
      </c>
      <c r="B939" s="25" t="s">
        <v>1217</v>
      </c>
      <c r="C939" s="28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</row>
    <row r="940" spans="1:21" ht="30" x14ac:dyDescent="0.25">
      <c r="A940" s="29" t="s">
        <v>1218</v>
      </c>
      <c r="B940" s="32" t="s">
        <v>1219</v>
      </c>
      <c r="C940" s="29" t="s">
        <v>51</v>
      </c>
      <c r="D940" s="29">
        <v>0</v>
      </c>
      <c r="E940" s="29">
        <v>0</v>
      </c>
      <c r="F940" s="29">
        <v>0</v>
      </c>
      <c r="G940" s="29">
        <v>33096883.760000002</v>
      </c>
      <c r="H940" s="29">
        <v>0</v>
      </c>
      <c r="I940" s="29">
        <v>33096883.760000002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33096883.760000002</v>
      </c>
      <c r="S940" s="29">
        <v>0</v>
      </c>
      <c r="T940" s="29">
        <v>0</v>
      </c>
      <c r="U940" s="29">
        <v>0</v>
      </c>
    </row>
    <row r="941" spans="1:21" x14ac:dyDescent="0.2">
      <c r="A941" s="27"/>
      <c r="B941" s="28"/>
      <c r="C941" s="28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</row>
    <row r="942" spans="1:21" ht="25.5" x14ac:dyDescent="0.2">
      <c r="A942" s="27"/>
      <c r="B942" s="25" t="s">
        <v>1220</v>
      </c>
      <c r="C942" s="28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</row>
    <row r="943" spans="1:21" x14ac:dyDescent="0.2">
      <c r="A943" s="24" t="s">
        <v>705</v>
      </c>
      <c r="B943" s="25" t="s">
        <v>1221</v>
      </c>
      <c r="C943" s="28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</row>
    <row r="944" spans="1:21" ht="15" x14ac:dyDescent="0.25">
      <c r="A944" s="29" t="s">
        <v>1222</v>
      </c>
      <c r="B944" s="32" t="s">
        <v>1223</v>
      </c>
      <c r="C944" s="29" t="s">
        <v>1224</v>
      </c>
      <c r="D944" s="29">
        <v>0</v>
      </c>
      <c r="E944" s="29">
        <v>3727166660</v>
      </c>
      <c r="F944" s="29">
        <v>0</v>
      </c>
      <c r="G944" s="29">
        <v>0</v>
      </c>
      <c r="H944" s="29">
        <v>0</v>
      </c>
      <c r="I944" s="29">
        <v>3727166660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3727166660</v>
      </c>
      <c r="S944" s="29">
        <v>0</v>
      </c>
      <c r="T944" s="29">
        <v>0</v>
      </c>
      <c r="U944" s="29">
        <v>0</v>
      </c>
    </row>
    <row r="945" spans="1:21" x14ac:dyDescent="0.2">
      <c r="A945" s="24" t="s">
        <v>705</v>
      </c>
      <c r="B945" s="25" t="s">
        <v>1225</v>
      </c>
      <c r="C945" s="28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</row>
    <row r="946" spans="1:21" ht="15" x14ac:dyDescent="0.25">
      <c r="A946" s="29" t="s">
        <v>1226</v>
      </c>
      <c r="B946" s="32" t="s">
        <v>1227</v>
      </c>
      <c r="C946" s="29" t="s">
        <v>51</v>
      </c>
      <c r="D946" s="29">
        <v>10591133878.040001</v>
      </c>
      <c r="E946" s="29">
        <v>0</v>
      </c>
      <c r="F946" s="29">
        <v>0</v>
      </c>
      <c r="G946" s="29">
        <v>3906144762.21</v>
      </c>
      <c r="H946" s="29">
        <v>0</v>
      </c>
      <c r="I946" s="29">
        <v>14497278640.25</v>
      </c>
      <c r="J946" s="29">
        <v>0</v>
      </c>
      <c r="K946" s="29">
        <v>14497278639.74</v>
      </c>
      <c r="L946" s="29">
        <f>M946-'[1]JUNIO 2023'!N906</f>
        <v>0</v>
      </c>
      <c r="M946" s="29">
        <v>12571357176.84</v>
      </c>
      <c r="N946" s="29">
        <v>0</v>
      </c>
      <c r="O946" s="29">
        <v>0</v>
      </c>
      <c r="P946" s="29">
        <v>0</v>
      </c>
      <c r="Q946" s="29">
        <v>0</v>
      </c>
      <c r="R946" s="29">
        <v>0.51</v>
      </c>
      <c r="S946" s="29">
        <v>1925921462.9000001</v>
      </c>
      <c r="T946" s="29">
        <v>12571357176.84</v>
      </c>
      <c r="U946" s="29">
        <v>86.71</v>
      </c>
    </row>
    <row r="947" spans="1:21" ht="25.5" x14ac:dyDescent="0.2">
      <c r="A947" s="24" t="s">
        <v>705</v>
      </c>
      <c r="B947" s="25" t="s">
        <v>1228</v>
      </c>
      <c r="C947" s="28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</row>
    <row r="948" spans="1:21" ht="15" x14ac:dyDescent="0.25">
      <c r="A948" s="29" t="s">
        <v>1229</v>
      </c>
      <c r="B948" s="32" t="s">
        <v>1227</v>
      </c>
      <c r="C948" s="29" t="s">
        <v>51</v>
      </c>
      <c r="D948" s="29">
        <v>26898178325.369999</v>
      </c>
      <c r="E948" s="29">
        <v>0</v>
      </c>
      <c r="F948" s="29">
        <v>0</v>
      </c>
      <c r="G948" s="29">
        <v>0</v>
      </c>
      <c r="H948" s="29">
        <v>9582289795.9699993</v>
      </c>
      <c r="I948" s="29">
        <v>17315888529.400002</v>
      </c>
      <c r="J948" s="29">
        <v>-715278260.80999994</v>
      </c>
      <c r="K948" s="29">
        <v>17265643633.68</v>
      </c>
      <c r="L948" s="29">
        <f>M948-'[1]JUNIO 2023'!N908</f>
        <v>13096649326.190001</v>
      </c>
      <c r="M948" s="29">
        <v>17265643633.68</v>
      </c>
      <c r="N948" s="29">
        <v>175834782.18000001</v>
      </c>
      <c r="O948" s="29">
        <v>0</v>
      </c>
      <c r="P948" s="29">
        <v>175834782.18000001</v>
      </c>
      <c r="Q948" s="29">
        <v>175834782.18000001</v>
      </c>
      <c r="R948" s="29">
        <v>50244895.719999999</v>
      </c>
      <c r="S948" s="29">
        <v>0</v>
      </c>
      <c r="T948" s="29">
        <v>17089808851.5</v>
      </c>
      <c r="U948" s="29">
        <v>99.7</v>
      </c>
    </row>
    <row r="949" spans="1:21" ht="15" x14ac:dyDescent="0.25">
      <c r="A949" s="29" t="s">
        <v>1230</v>
      </c>
      <c r="B949" s="32" t="s">
        <v>1231</v>
      </c>
      <c r="C949" s="29" t="s">
        <v>1036</v>
      </c>
      <c r="D949" s="29">
        <v>3998939014</v>
      </c>
      <c r="E949" s="29">
        <v>0</v>
      </c>
      <c r="F949" s="29">
        <v>0</v>
      </c>
      <c r="G949" s="29">
        <v>0</v>
      </c>
      <c r="H949" s="29">
        <v>0</v>
      </c>
      <c r="I949" s="29">
        <v>3998939014</v>
      </c>
      <c r="J949" s="29">
        <v>0</v>
      </c>
      <c r="K949" s="29">
        <v>3998939014</v>
      </c>
      <c r="L949" s="29">
        <f>M949-'[1]JUNIO 2023'!N909</f>
        <v>0</v>
      </c>
      <c r="M949" s="29">
        <v>3998939014</v>
      </c>
      <c r="N949" s="29">
        <v>0</v>
      </c>
      <c r="O949" s="29">
        <v>0</v>
      </c>
      <c r="P949" s="29">
        <v>0</v>
      </c>
      <c r="Q949" s="29">
        <v>0</v>
      </c>
      <c r="R949" s="29">
        <v>0</v>
      </c>
      <c r="S949" s="29">
        <v>0</v>
      </c>
      <c r="T949" s="29">
        <v>3998939014</v>
      </c>
      <c r="U949" s="29">
        <v>100</v>
      </c>
    </row>
    <row r="950" spans="1:21" x14ac:dyDescent="0.2">
      <c r="A950" s="24" t="s">
        <v>705</v>
      </c>
      <c r="B950" s="25" t="s">
        <v>1232</v>
      </c>
      <c r="C950" s="28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</row>
    <row r="951" spans="1:21" ht="15" x14ac:dyDescent="0.25">
      <c r="A951" s="29" t="s">
        <v>1233</v>
      </c>
      <c r="B951" s="32" t="s">
        <v>1234</v>
      </c>
      <c r="C951" s="29" t="s">
        <v>637</v>
      </c>
      <c r="D951" s="29">
        <v>1500000000</v>
      </c>
      <c r="E951" s="29">
        <v>0</v>
      </c>
      <c r="F951" s="29">
        <v>0</v>
      </c>
      <c r="G951" s="29">
        <v>0</v>
      </c>
      <c r="H951" s="29">
        <v>141317564.18000001</v>
      </c>
      <c r="I951" s="29">
        <v>1358682435.8199999</v>
      </c>
      <c r="J951" s="29">
        <v>0</v>
      </c>
      <c r="K951" s="29">
        <v>0</v>
      </c>
      <c r="L951" s="29">
        <f>M951-'[1]JUNIO 2023'!N911</f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1358682435.8199999</v>
      </c>
      <c r="S951" s="29">
        <v>0</v>
      </c>
      <c r="T951" s="29">
        <v>0</v>
      </c>
      <c r="U951" s="29">
        <v>0</v>
      </c>
    </row>
    <row r="952" spans="1:21" ht="25.5" x14ac:dyDescent="0.2">
      <c r="A952" s="24" t="s">
        <v>705</v>
      </c>
      <c r="B952" s="25" t="s">
        <v>1235</v>
      </c>
      <c r="C952" s="28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</row>
    <row r="953" spans="1:21" ht="30" x14ac:dyDescent="0.25">
      <c r="A953" s="29" t="s">
        <v>1236</v>
      </c>
      <c r="B953" s="32" t="s">
        <v>1237</v>
      </c>
      <c r="C953" s="29" t="s">
        <v>51</v>
      </c>
      <c r="D953" s="29">
        <v>0</v>
      </c>
      <c r="E953" s="29">
        <v>1146058149.8</v>
      </c>
      <c r="F953" s="29">
        <v>0</v>
      </c>
      <c r="G953" s="29">
        <v>0</v>
      </c>
      <c r="H953" s="29">
        <v>0</v>
      </c>
      <c r="I953" s="29">
        <v>1146058149.8</v>
      </c>
      <c r="J953" s="29">
        <v>0</v>
      </c>
      <c r="K953" s="29">
        <v>0</v>
      </c>
      <c r="L953" s="29">
        <f>M953-'[1]JUNIO 2023'!N913</f>
        <v>0</v>
      </c>
      <c r="M953" s="29">
        <v>0</v>
      </c>
      <c r="N953" s="29">
        <v>0</v>
      </c>
      <c r="O953" s="29">
        <v>0</v>
      </c>
      <c r="P953" s="29">
        <v>0</v>
      </c>
      <c r="Q953" s="29">
        <v>0</v>
      </c>
      <c r="R953" s="29">
        <v>1146058149.8</v>
      </c>
      <c r="S953" s="29">
        <v>0</v>
      </c>
      <c r="T953" s="29">
        <v>0</v>
      </c>
      <c r="U953" s="29">
        <v>0</v>
      </c>
    </row>
    <row r="954" spans="1:21" ht="15" x14ac:dyDescent="0.25">
      <c r="A954" s="29" t="s">
        <v>1238</v>
      </c>
      <c r="B954" s="32" t="s">
        <v>1239</v>
      </c>
      <c r="C954" s="29" t="s">
        <v>51</v>
      </c>
      <c r="D954" s="29">
        <v>14762325144</v>
      </c>
      <c r="E954" s="29">
        <v>0</v>
      </c>
      <c r="F954" s="29">
        <v>0</v>
      </c>
      <c r="G954" s="29">
        <v>0</v>
      </c>
      <c r="H954" s="29">
        <v>14762325144</v>
      </c>
      <c r="I954" s="29">
        <v>0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</row>
    <row r="955" spans="1:21" ht="30" x14ac:dyDescent="0.25">
      <c r="A955" s="29" t="s">
        <v>1240</v>
      </c>
      <c r="B955" s="32" t="s">
        <v>1241</v>
      </c>
      <c r="C955" s="29" t="s">
        <v>51</v>
      </c>
      <c r="D955" s="29">
        <v>0</v>
      </c>
      <c r="E955" s="29">
        <v>12157857302.16</v>
      </c>
      <c r="F955" s="29">
        <v>0</v>
      </c>
      <c r="G955" s="29">
        <v>0</v>
      </c>
      <c r="H955" s="29">
        <v>6019444751.0200005</v>
      </c>
      <c r="I955" s="29">
        <v>6138412551.1400003</v>
      </c>
      <c r="J955" s="29">
        <v>0</v>
      </c>
      <c r="K955" s="29">
        <v>0</v>
      </c>
      <c r="L955" s="29">
        <f>M955-'[1]JUNIO 2023'!N915</f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6138412551.1400003</v>
      </c>
      <c r="S955" s="29">
        <v>0</v>
      </c>
      <c r="T955" s="29">
        <v>0</v>
      </c>
      <c r="U955" s="29">
        <v>0</v>
      </c>
    </row>
    <row r="956" spans="1:21" x14ac:dyDescent="0.2">
      <c r="A956" s="27"/>
      <c r="B956" s="28"/>
      <c r="C956" s="28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</row>
    <row r="957" spans="1:21" ht="38.25" x14ac:dyDescent="0.2">
      <c r="A957" s="27"/>
      <c r="B957" s="25" t="s">
        <v>1242</v>
      </c>
      <c r="C957" s="28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</row>
    <row r="958" spans="1:21" ht="25.5" x14ac:dyDescent="0.2">
      <c r="A958" s="24" t="s">
        <v>705</v>
      </c>
      <c r="B958" s="25" t="s">
        <v>1243</v>
      </c>
      <c r="C958" s="28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</row>
    <row r="959" spans="1:21" ht="15" x14ac:dyDescent="0.25">
      <c r="A959" s="29" t="s">
        <v>1244</v>
      </c>
      <c r="B959" s="32" t="s">
        <v>1245</v>
      </c>
      <c r="C959" s="29" t="s">
        <v>1036</v>
      </c>
      <c r="D959" s="29">
        <v>4577050038</v>
      </c>
      <c r="E959" s="29">
        <v>0</v>
      </c>
      <c r="F959" s="29">
        <v>0</v>
      </c>
      <c r="G959" s="29">
        <v>0</v>
      </c>
      <c r="H959" s="29">
        <v>1899370856.24</v>
      </c>
      <c r="I959" s="29">
        <v>2677679181.7600002</v>
      </c>
      <c r="J959" s="29">
        <v>0</v>
      </c>
      <c r="K959" s="29">
        <v>2677679181.7600002</v>
      </c>
      <c r="L959" s="29">
        <f>M959-'[1]JUNIO 2023'!N919</f>
        <v>0</v>
      </c>
      <c r="M959" s="29">
        <v>2677679181.7600002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2677679181.7600002</v>
      </c>
      <c r="U959" s="29">
        <v>100</v>
      </c>
    </row>
    <row r="960" spans="1:21" ht="15" x14ac:dyDescent="0.25">
      <c r="A960" s="29" t="s">
        <v>1246</v>
      </c>
      <c r="B960" s="32" t="s">
        <v>1247</v>
      </c>
      <c r="C960" s="29" t="s">
        <v>1248</v>
      </c>
      <c r="D960" s="29">
        <v>50656246</v>
      </c>
      <c r="E960" s="29">
        <v>0</v>
      </c>
      <c r="F960" s="29">
        <v>0</v>
      </c>
      <c r="G960" s="29">
        <v>0</v>
      </c>
      <c r="H960" s="29">
        <v>0</v>
      </c>
      <c r="I960" s="29">
        <v>50656246</v>
      </c>
      <c r="J960" s="29">
        <v>0</v>
      </c>
      <c r="K960" s="29">
        <v>50656246</v>
      </c>
      <c r="L960" s="29">
        <f>M960-'[1]JUNIO 2023'!N920</f>
        <v>0</v>
      </c>
      <c r="M960" s="29">
        <v>50656246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50656246</v>
      </c>
      <c r="U960" s="29">
        <v>100</v>
      </c>
    </row>
    <row r="961" spans="1:21" ht="15" x14ac:dyDescent="0.25">
      <c r="A961" s="29" t="s">
        <v>1249</v>
      </c>
      <c r="B961" s="32" t="s">
        <v>1250</v>
      </c>
      <c r="C961" s="29" t="s">
        <v>1043</v>
      </c>
      <c r="D961" s="29">
        <v>200000000</v>
      </c>
      <c r="E961" s="29">
        <v>0</v>
      </c>
      <c r="F961" s="29">
        <v>0</v>
      </c>
      <c r="G961" s="29">
        <v>0</v>
      </c>
      <c r="H961" s="29">
        <v>0</v>
      </c>
      <c r="I961" s="29">
        <v>200000000</v>
      </c>
      <c r="J961" s="29">
        <v>0</v>
      </c>
      <c r="K961" s="29">
        <v>200000000</v>
      </c>
      <c r="L961" s="29">
        <f>M961-'[1]JUNIO 2023'!N921</f>
        <v>0</v>
      </c>
      <c r="M961" s="29">
        <v>200000000</v>
      </c>
      <c r="N961" s="29">
        <v>0</v>
      </c>
      <c r="O961" s="29">
        <v>0</v>
      </c>
      <c r="P961" s="29">
        <v>0</v>
      </c>
      <c r="Q961" s="29">
        <v>0</v>
      </c>
      <c r="R961" s="29">
        <v>0</v>
      </c>
      <c r="S961" s="29">
        <v>0</v>
      </c>
      <c r="T961" s="29">
        <v>200000000</v>
      </c>
      <c r="U961" s="29">
        <v>100</v>
      </c>
    </row>
    <row r="962" spans="1:21" x14ac:dyDescent="0.2">
      <c r="A962" s="27"/>
      <c r="B962" s="28"/>
      <c r="C962" s="28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</row>
    <row r="963" spans="1:21" x14ac:dyDescent="0.2">
      <c r="A963" s="27"/>
      <c r="B963" s="25" t="s">
        <v>1251</v>
      </c>
      <c r="C963" s="28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</row>
    <row r="964" spans="1:21" ht="25.5" x14ac:dyDescent="0.2">
      <c r="A964" s="24" t="s">
        <v>705</v>
      </c>
      <c r="B964" s="25" t="s">
        <v>1252</v>
      </c>
      <c r="C964" s="28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</row>
    <row r="965" spans="1:21" ht="15" x14ac:dyDescent="0.25">
      <c r="A965" s="29" t="s">
        <v>1253</v>
      </c>
      <c r="B965" s="32" t="s">
        <v>1254</v>
      </c>
      <c r="C965" s="29" t="s">
        <v>1036</v>
      </c>
      <c r="D965" s="29">
        <v>0</v>
      </c>
      <c r="E965" s="29">
        <v>0</v>
      </c>
      <c r="F965" s="29">
        <v>0</v>
      </c>
      <c r="G965" s="29">
        <v>1899370856.24</v>
      </c>
      <c r="H965" s="29">
        <v>0</v>
      </c>
      <c r="I965" s="29">
        <v>1899370856.24</v>
      </c>
      <c r="J965" s="29">
        <v>0</v>
      </c>
      <c r="K965" s="29">
        <v>1899370856.24</v>
      </c>
      <c r="L965" s="29">
        <f>M965-'[1]JUNIO 2023'!N925</f>
        <v>0</v>
      </c>
      <c r="M965" s="29">
        <v>1899370856.24</v>
      </c>
      <c r="N965" s="29">
        <v>0</v>
      </c>
      <c r="O965" s="29">
        <v>0</v>
      </c>
      <c r="P965" s="29">
        <v>0</v>
      </c>
      <c r="Q965" s="29">
        <v>0</v>
      </c>
      <c r="R965" s="29">
        <v>0</v>
      </c>
      <c r="S965" s="29">
        <v>0</v>
      </c>
      <c r="T965" s="29">
        <v>1899370856.24</v>
      </c>
      <c r="U965" s="29">
        <v>100</v>
      </c>
    </row>
    <row r="966" spans="1:21" x14ac:dyDescent="0.2">
      <c r="A966" s="27"/>
      <c r="B966" s="28"/>
      <c r="C966" s="28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</row>
    <row r="967" spans="1:21" ht="25.5" x14ac:dyDescent="0.2">
      <c r="A967" s="27"/>
      <c r="B967" s="25" t="s">
        <v>1255</v>
      </c>
      <c r="C967" s="28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</row>
    <row r="968" spans="1:21" x14ac:dyDescent="0.2">
      <c r="A968" s="24" t="s">
        <v>705</v>
      </c>
      <c r="B968" s="25" t="s">
        <v>1256</v>
      </c>
      <c r="C968" s="28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</row>
    <row r="969" spans="1:21" ht="30" x14ac:dyDescent="0.25">
      <c r="A969" s="29" t="s">
        <v>1257</v>
      </c>
      <c r="B969" s="32" t="s">
        <v>1258</v>
      </c>
      <c r="C969" s="29" t="s">
        <v>51</v>
      </c>
      <c r="D969" s="29">
        <v>7246113637.1499996</v>
      </c>
      <c r="E969" s="29">
        <v>0</v>
      </c>
      <c r="F969" s="29">
        <v>0</v>
      </c>
      <c r="G969" s="29">
        <v>0</v>
      </c>
      <c r="H969" s="29">
        <v>406298821.10000002</v>
      </c>
      <c r="I969" s="29">
        <v>6839814816.0500002</v>
      </c>
      <c r="J969" s="29">
        <v>0</v>
      </c>
      <c r="K969" s="29">
        <v>6839814816.0500002</v>
      </c>
      <c r="L969" s="29">
        <f>M969-'[1]JUNIO 2023'!N929</f>
        <v>0</v>
      </c>
      <c r="M969" s="29">
        <v>6839814816.0500002</v>
      </c>
      <c r="N969" s="29">
        <v>827008734.84000003</v>
      </c>
      <c r="O969" s="29">
        <v>0</v>
      </c>
      <c r="P969" s="29">
        <v>528976371</v>
      </c>
      <c r="Q969" s="29">
        <v>827008734.84000003</v>
      </c>
      <c r="R969" s="29">
        <v>0</v>
      </c>
      <c r="S969" s="29">
        <v>0</v>
      </c>
      <c r="T969" s="29">
        <v>6012806081.21</v>
      </c>
      <c r="U969" s="29">
        <v>100</v>
      </c>
    </row>
    <row r="970" spans="1:21" x14ac:dyDescent="0.2">
      <c r="A970" s="27"/>
      <c r="B970" s="28"/>
      <c r="C970" s="28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</row>
    <row r="971" spans="1:21" ht="38.25" x14ac:dyDescent="0.2">
      <c r="A971" s="27"/>
      <c r="B971" s="25" t="s">
        <v>1259</v>
      </c>
      <c r="C971" s="28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</row>
    <row r="972" spans="1:21" ht="25.5" x14ac:dyDescent="0.2">
      <c r="A972" s="24" t="s">
        <v>705</v>
      </c>
      <c r="B972" s="25" t="s">
        <v>1260</v>
      </c>
      <c r="C972" s="28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</row>
    <row r="973" spans="1:21" ht="15" x14ac:dyDescent="0.25">
      <c r="A973" s="29" t="s">
        <v>1261</v>
      </c>
      <c r="B973" s="32" t="s">
        <v>1262</v>
      </c>
      <c r="C973" s="29" t="s">
        <v>51</v>
      </c>
      <c r="D973" s="29">
        <v>10789776795.360001</v>
      </c>
      <c r="E973" s="29">
        <v>0</v>
      </c>
      <c r="F973" s="29">
        <v>0</v>
      </c>
      <c r="G973" s="29">
        <v>288637559</v>
      </c>
      <c r="H973" s="29">
        <v>1278574017.6900001</v>
      </c>
      <c r="I973" s="29">
        <v>9799840336.6700001</v>
      </c>
      <c r="J973" s="29">
        <v>0</v>
      </c>
      <c r="K973" s="29">
        <v>9799840336.6700001</v>
      </c>
      <c r="L973" s="29">
        <f>M973-'[1]JUNIO 2023'!N933</f>
        <v>0</v>
      </c>
      <c r="M973" s="29">
        <v>9799840336.6700001</v>
      </c>
      <c r="N973" s="29">
        <v>1978642817.4100001</v>
      </c>
      <c r="O973" s="29">
        <v>0</v>
      </c>
      <c r="P973" s="29">
        <v>101859716</v>
      </c>
      <c r="Q973" s="29">
        <v>1978642817.4100001</v>
      </c>
      <c r="R973" s="29">
        <v>0</v>
      </c>
      <c r="S973" s="29">
        <v>0</v>
      </c>
      <c r="T973" s="29">
        <v>7821197519.2600002</v>
      </c>
      <c r="U973" s="29">
        <v>100</v>
      </c>
    </row>
    <row r="974" spans="1:21" ht="15" x14ac:dyDescent="0.25">
      <c r="A974" s="29" t="s">
        <v>1263</v>
      </c>
      <c r="B974" s="32" t="s">
        <v>1264</v>
      </c>
      <c r="C974" s="29" t="s">
        <v>51</v>
      </c>
      <c r="D974" s="29">
        <v>0</v>
      </c>
      <c r="E974" s="29">
        <v>0</v>
      </c>
      <c r="F974" s="29">
        <v>0</v>
      </c>
      <c r="G974" s="29">
        <v>4264067279.48</v>
      </c>
      <c r="H974" s="29">
        <v>0</v>
      </c>
      <c r="I974" s="29">
        <v>4264067279.48</v>
      </c>
      <c r="J974" s="29">
        <v>0</v>
      </c>
      <c r="K974" s="29">
        <v>0</v>
      </c>
      <c r="L974" s="29">
        <f>M974-'[1]JUNIO 2023'!N934</f>
        <v>0</v>
      </c>
      <c r="M974" s="29">
        <v>0</v>
      </c>
      <c r="N974" s="29">
        <v>0</v>
      </c>
      <c r="O974" s="29">
        <v>0</v>
      </c>
      <c r="P974" s="29">
        <v>0</v>
      </c>
      <c r="Q974" s="29">
        <v>0</v>
      </c>
      <c r="R974" s="29">
        <v>4264067279.48</v>
      </c>
      <c r="S974" s="29">
        <v>0</v>
      </c>
      <c r="T974" s="29">
        <v>0</v>
      </c>
      <c r="U974" s="29">
        <v>0</v>
      </c>
    </row>
    <row r="975" spans="1:21" x14ac:dyDescent="0.2">
      <c r="A975" s="27"/>
      <c r="B975" s="28"/>
      <c r="C975" s="28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</row>
    <row r="976" spans="1:21" ht="38.25" x14ac:dyDescent="0.2">
      <c r="A976" s="27"/>
      <c r="B976" s="25" t="s">
        <v>1265</v>
      </c>
      <c r="C976" s="28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</row>
    <row r="977" spans="1:21" ht="15" x14ac:dyDescent="0.25">
      <c r="A977" s="29" t="s">
        <v>1266</v>
      </c>
      <c r="B977" s="32" t="s">
        <v>1262</v>
      </c>
      <c r="C977" s="29" t="s">
        <v>51</v>
      </c>
      <c r="D977" s="29">
        <v>0</v>
      </c>
      <c r="E977" s="29">
        <v>0</v>
      </c>
      <c r="F977" s="29">
        <v>0</v>
      </c>
      <c r="G977" s="29">
        <v>66366862</v>
      </c>
      <c r="H977" s="29">
        <v>0</v>
      </c>
      <c r="I977" s="29">
        <v>66366862</v>
      </c>
      <c r="J977" s="29">
        <v>0</v>
      </c>
      <c r="K977" s="29">
        <v>66366862</v>
      </c>
      <c r="L977" s="29">
        <f>M977-'[1]JUNIO 2023'!N937</f>
        <v>0</v>
      </c>
      <c r="M977" s="29">
        <v>66366862</v>
      </c>
      <c r="N977" s="29">
        <v>0</v>
      </c>
      <c r="O977" s="29">
        <v>0</v>
      </c>
      <c r="P977" s="29">
        <v>0</v>
      </c>
      <c r="Q977" s="29">
        <v>0</v>
      </c>
      <c r="R977" s="29">
        <v>0</v>
      </c>
      <c r="S977" s="29">
        <v>0</v>
      </c>
      <c r="T977" s="29">
        <v>66366862</v>
      </c>
      <c r="U977" s="29">
        <v>100</v>
      </c>
    </row>
    <row r="978" spans="1:21" x14ac:dyDescent="0.2">
      <c r="A978" s="27"/>
      <c r="B978" s="28"/>
      <c r="C978" s="28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</row>
    <row r="979" spans="1:21" ht="38.25" x14ac:dyDescent="0.2">
      <c r="A979" s="27"/>
      <c r="B979" s="25" t="s">
        <v>1267</v>
      </c>
      <c r="C979" s="28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</row>
    <row r="980" spans="1:21" ht="38.25" x14ac:dyDescent="0.2">
      <c r="A980" s="24" t="s">
        <v>705</v>
      </c>
      <c r="B980" s="25" t="s">
        <v>1268</v>
      </c>
      <c r="C980" s="28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</row>
    <row r="981" spans="1:21" ht="15" x14ac:dyDescent="0.25">
      <c r="A981" s="29" t="s">
        <v>1269</v>
      </c>
      <c r="B981" s="32" t="s">
        <v>1270</v>
      </c>
      <c r="C981" s="29" t="s">
        <v>51</v>
      </c>
      <c r="D981" s="29">
        <v>1187499026</v>
      </c>
      <c r="E981" s="29">
        <v>4212018044</v>
      </c>
      <c r="F981" s="29">
        <v>0</v>
      </c>
      <c r="G981" s="29">
        <v>1963825982.5899999</v>
      </c>
      <c r="H981" s="29">
        <v>0</v>
      </c>
      <c r="I981" s="29">
        <v>7363343052.5900002</v>
      </c>
      <c r="J981" s="29">
        <v>517904985.31</v>
      </c>
      <c r="K981" s="29">
        <v>3646420745.0100002</v>
      </c>
      <c r="L981" s="29">
        <f>M981-'[1]JUNIO 2023'!N941</f>
        <v>883717311.9000001</v>
      </c>
      <c r="M981" s="29">
        <v>3646420745.0100002</v>
      </c>
      <c r="N981" s="29">
        <v>1079767347.97</v>
      </c>
      <c r="O981" s="29">
        <v>0</v>
      </c>
      <c r="P981" s="29">
        <v>328856090.05000001</v>
      </c>
      <c r="Q981" s="29">
        <v>1079767347.97</v>
      </c>
      <c r="R981" s="29">
        <v>3716922307.5799999</v>
      </c>
      <c r="S981" s="29">
        <v>0</v>
      </c>
      <c r="T981" s="29">
        <v>2566653397.04</v>
      </c>
      <c r="U981" s="29">
        <v>49.52</v>
      </c>
    </row>
    <row r="982" spans="1:21" ht="15" x14ac:dyDescent="0.25">
      <c r="A982" s="29" t="s">
        <v>1271</v>
      </c>
      <c r="B982" s="32" t="s">
        <v>1272</v>
      </c>
      <c r="C982" s="29" t="s">
        <v>676</v>
      </c>
      <c r="D982" s="29">
        <v>0</v>
      </c>
      <c r="E982" s="29">
        <v>0</v>
      </c>
      <c r="F982" s="29">
        <v>0</v>
      </c>
      <c r="G982" s="29">
        <v>795472519.40999997</v>
      </c>
      <c r="H982" s="29">
        <v>0</v>
      </c>
      <c r="I982" s="29">
        <v>795472519.40999997</v>
      </c>
      <c r="J982" s="29">
        <v>0</v>
      </c>
      <c r="K982" s="29">
        <v>795472519.40999997</v>
      </c>
      <c r="L982" s="29">
        <f>M982-'[1]JUNIO 2023'!N942</f>
        <v>445205337.23999995</v>
      </c>
      <c r="M982" s="29">
        <v>795472519.40999997</v>
      </c>
      <c r="N982" s="29">
        <v>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795472519.40999997</v>
      </c>
      <c r="U982" s="29">
        <v>100</v>
      </c>
    </row>
    <row r="983" spans="1:21" x14ac:dyDescent="0.2">
      <c r="A983" s="27"/>
      <c r="B983" s="28"/>
      <c r="C983" s="28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</row>
    <row r="984" spans="1:21" ht="38.25" x14ac:dyDescent="0.2">
      <c r="A984" s="27"/>
      <c r="B984" s="25" t="s">
        <v>1273</v>
      </c>
      <c r="C984" s="28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</row>
    <row r="985" spans="1:21" x14ac:dyDescent="0.2">
      <c r="A985" s="24" t="s">
        <v>705</v>
      </c>
      <c r="B985" s="25" t="s">
        <v>1274</v>
      </c>
      <c r="C985" s="28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</row>
    <row r="986" spans="1:21" ht="15" x14ac:dyDescent="0.25">
      <c r="A986" s="29" t="s">
        <v>1275</v>
      </c>
      <c r="B986" s="32" t="s">
        <v>1276</v>
      </c>
      <c r="C986" s="29" t="s">
        <v>51</v>
      </c>
      <c r="D986" s="29">
        <v>1290288809.47</v>
      </c>
      <c r="E986" s="29">
        <v>470000000</v>
      </c>
      <c r="F986" s="29">
        <v>0</v>
      </c>
      <c r="G986" s="29">
        <v>0</v>
      </c>
      <c r="H986" s="29">
        <v>86632098.469999999</v>
      </c>
      <c r="I986" s="29">
        <v>1673656711</v>
      </c>
      <c r="J986" s="29">
        <v>470000000</v>
      </c>
      <c r="K986" s="29">
        <v>1673656711</v>
      </c>
      <c r="L986" s="29">
        <f>M986-'[1]JUNIO 2023'!N946</f>
        <v>470000000</v>
      </c>
      <c r="M986" s="29">
        <v>1673656711</v>
      </c>
      <c r="N986" s="29">
        <v>120693159.44</v>
      </c>
      <c r="O986" s="29">
        <v>0</v>
      </c>
      <c r="P986" s="29">
        <v>56097936.390000001</v>
      </c>
      <c r="Q986" s="29">
        <v>120693159.44</v>
      </c>
      <c r="R986" s="29">
        <v>0</v>
      </c>
      <c r="S986" s="29">
        <v>0</v>
      </c>
      <c r="T986" s="29">
        <v>1552963551.5599999</v>
      </c>
      <c r="U986" s="29">
        <v>100</v>
      </c>
    </row>
    <row r="987" spans="1:21" ht="15" x14ac:dyDescent="0.25">
      <c r="A987" s="29" t="s">
        <v>1277</v>
      </c>
      <c r="B987" s="32" t="s">
        <v>1278</v>
      </c>
      <c r="C987" s="29" t="s">
        <v>51</v>
      </c>
      <c r="D987" s="29">
        <v>0</v>
      </c>
      <c r="E987" s="29">
        <v>0</v>
      </c>
      <c r="F987" s="29">
        <v>0</v>
      </c>
      <c r="G987" s="29">
        <v>1667307685.1900001</v>
      </c>
      <c r="H987" s="29">
        <v>0</v>
      </c>
      <c r="I987" s="29">
        <v>1667307685.1900001</v>
      </c>
      <c r="J987" s="29">
        <v>1667307685.1900001</v>
      </c>
      <c r="K987" s="29">
        <v>1667307685.1900001</v>
      </c>
      <c r="L987" s="29">
        <f>M987-'[1]JUNIO 2023'!N947</f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1667307685.1900001</v>
      </c>
      <c r="T987" s="29">
        <v>0</v>
      </c>
      <c r="U987" s="29">
        <v>0</v>
      </c>
    </row>
    <row r="988" spans="1:21" ht="25.5" x14ac:dyDescent="0.2">
      <c r="A988" s="24" t="s">
        <v>705</v>
      </c>
      <c r="B988" s="25" t="s">
        <v>1279</v>
      </c>
      <c r="C988" s="28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</row>
    <row r="989" spans="1:21" ht="15" x14ac:dyDescent="0.25">
      <c r="A989" s="29" t="s">
        <v>1280</v>
      </c>
      <c r="B989" s="32" t="s">
        <v>1276</v>
      </c>
      <c r="C989" s="29" t="s">
        <v>51</v>
      </c>
      <c r="D989" s="29">
        <v>0</v>
      </c>
      <c r="E989" s="29">
        <v>0</v>
      </c>
      <c r="F989" s="29">
        <v>0</v>
      </c>
      <c r="G989" s="29">
        <v>171917428.49000001</v>
      </c>
      <c r="H989" s="29">
        <v>0</v>
      </c>
      <c r="I989" s="29">
        <v>171917428.49000001</v>
      </c>
      <c r="J989" s="29">
        <v>0</v>
      </c>
      <c r="K989" s="29">
        <v>171917428</v>
      </c>
      <c r="L989" s="29">
        <f>M989-'[1]JUNIO 2023'!N949</f>
        <v>0</v>
      </c>
      <c r="M989" s="29">
        <v>171917428</v>
      </c>
      <c r="N989" s="29">
        <v>0</v>
      </c>
      <c r="O989" s="29">
        <v>0</v>
      </c>
      <c r="P989" s="29">
        <v>0</v>
      </c>
      <c r="Q989" s="29">
        <v>0</v>
      </c>
      <c r="R989" s="29">
        <v>0.49</v>
      </c>
      <c r="S989" s="29">
        <v>0</v>
      </c>
      <c r="T989" s="29">
        <v>171917428</v>
      </c>
      <c r="U989" s="29">
        <v>99.99</v>
      </c>
    </row>
    <row r="990" spans="1:21" ht="15" x14ac:dyDescent="0.25">
      <c r="A990" s="29" t="s">
        <v>1281</v>
      </c>
      <c r="B990" s="32" t="s">
        <v>1282</v>
      </c>
      <c r="C990" s="29" t="s">
        <v>676</v>
      </c>
      <c r="D990" s="29">
        <v>0</v>
      </c>
      <c r="E990" s="29">
        <v>0</v>
      </c>
      <c r="F990" s="29">
        <v>0</v>
      </c>
      <c r="G990" s="29">
        <v>196414103.50999999</v>
      </c>
      <c r="H990" s="29">
        <v>0</v>
      </c>
      <c r="I990" s="29">
        <v>196414103.50999999</v>
      </c>
      <c r="J990" s="29">
        <v>103541874</v>
      </c>
      <c r="K990" s="29">
        <v>103541874</v>
      </c>
      <c r="L990" s="29">
        <f>M990-'[1]JUNIO 2023'!N950</f>
        <v>103541874</v>
      </c>
      <c r="M990" s="29">
        <v>103541874</v>
      </c>
      <c r="N990" s="29">
        <v>0</v>
      </c>
      <c r="O990" s="29">
        <v>0</v>
      </c>
      <c r="P990" s="29">
        <v>0</v>
      </c>
      <c r="Q990" s="29">
        <v>0</v>
      </c>
      <c r="R990" s="29">
        <v>92872229.510000005</v>
      </c>
      <c r="S990" s="29">
        <v>0</v>
      </c>
      <c r="T990" s="29">
        <v>103541874</v>
      </c>
      <c r="U990" s="29">
        <v>52.71</v>
      </c>
    </row>
    <row r="991" spans="1:21" x14ac:dyDescent="0.2">
      <c r="A991" s="27"/>
      <c r="B991" s="28"/>
      <c r="C991" s="28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</row>
    <row r="992" spans="1:21" x14ac:dyDescent="0.2">
      <c r="A992" s="27"/>
      <c r="B992" s="25" t="s">
        <v>497</v>
      </c>
      <c r="C992" s="28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</row>
    <row r="993" spans="1:21" x14ac:dyDescent="0.2">
      <c r="A993" s="27"/>
      <c r="B993" s="25" t="s">
        <v>1283</v>
      </c>
      <c r="C993" s="28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</row>
    <row r="994" spans="1:21" ht="25.5" x14ac:dyDescent="0.2">
      <c r="A994" s="24" t="s">
        <v>705</v>
      </c>
      <c r="B994" s="25" t="s">
        <v>1284</v>
      </c>
      <c r="C994" s="28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</row>
    <row r="995" spans="1:21" ht="15" x14ac:dyDescent="0.25">
      <c r="A995" s="29" t="s">
        <v>1285</v>
      </c>
      <c r="B995" s="32" t="s">
        <v>1286</v>
      </c>
      <c r="C995" s="29" t="s">
        <v>51</v>
      </c>
      <c r="D995" s="29">
        <v>0</v>
      </c>
      <c r="E995" s="29">
        <v>0</v>
      </c>
      <c r="F995" s="29">
        <v>0</v>
      </c>
      <c r="G995" s="29">
        <v>300000000</v>
      </c>
      <c r="H995" s="29">
        <v>0</v>
      </c>
      <c r="I995" s="29">
        <v>300000000</v>
      </c>
      <c r="J995" s="29">
        <v>0</v>
      </c>
      <c r="K995" s="29">
        <v>300000000</v>
      </c>
      <c r="L995" s="29">
        <f>M995-'[1]JUNIO 2023'!N955</f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  <c r="R995" s="29">
        <v>0</v>
      </c>
      <c r="S995" s="29">
        <v>300000000</v>
      </c>
      <c r="T995" s="29">
        <v>0</v>
      </c>
      <c r="U995" s="29">
        <v>0</v>
      </c>
    </row>
    <row r="996" spans="1:21" x14ac:dyDescent="0.2">
      <c r="A996" s="27"/>
      <c r="B996" s="28"/>
      <c r="C996" s="28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</row>
    <row r="997" spans="1:21" x14ac:dyDescent="0.2">
      <c r="A997" s="27"/>
      <c r="B997" s="25" t="s">
        <v>1287</v>
      </c>
      <c r="C997" s="28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</row>
    <row r="998" spans="1:21" x14ac:dyDescent="0.2">
      <c r="A998" s="24" t="s">
        <v>705</v>
      </c>
      <c r="B998" s="25" t="s">
        <v>1288</v>
      </c>
      <c r="C998" s="28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</row>
    <row r="999" spans="1:21" ht="15" x14ac:dyDescent="0.25">
      <c r="A999" s="29" t="s">
        <v>1289</v>
      </c>
      <c r="B999" s="32" t="s">
        <v>1234</v>
      </c>
      <c r="C999" s="29" t="s">
        <v>637</v>
      </c>
      <c r="D999" s="29">
        <v>0</v>
      </c>
      <c r="E999" s="29">
        <v>0</v>
      </c>
      <c r="F999" s="29">
        <v>0</v>
      </c>
      <c r="G999" s="29">
        <v>141317564.18000001</v>
      </c>
      <c r="H999" s="29">
        <v>0</v>
      </c>
      <c r="I999" s="29">
        <v>141317564.18000001</v>
      </c>
      <c r="J999" s="29">
        <v>0</v>
      </c>
      <c r="K999" s="29">
        <v>141317564.18000001</v>
      </c>
      <c r="L999" s="29">
        <f>M999-'[1]JUNIO 2023'!N959</f>
        <v>53852564.18</v>
      </c>
      <c r="M999" s="29">
        <v>53852564.18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87465000</v>
      </c>
      <c r="T999" s="29">
        <v>53852564.18</v>
      </c>
      <c r="U999" s="29">
        <v>38.1</v>
      </c>
    </row>
    <row r="1000" spans="1:21" ht="25.5" x14ac:dyDescent="0.2">
      <c r="A1000" s="24" t="s">
        <v>705</v>
      </c>
      <c r="B1000" s="25" t="s">
        <v>1290</v>
      </c>
      <c r="C1000" s="28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</row>
    <row r="1001" spans="1:21" ht="15" x14ac:dyDescent="0.25">
      <c r="A1001" s="29" t="s">
        <v>1291</v>
      </c>
      <c r="B1001" s="32" t="s">
        <v>1227</v>
      </c>
      <c r="C1001" s="29" t="s">
        <v>51</v>
      </c>
      <c r="D1001" s="29">
        <v>0</v>
      </c>
      <c r="E1001" s="29">
        <v>1800000000</v>
      </c>
      <c r="F1001" s="29">
        <v>0</v>
      </c>
      <c r="G1001" s="29">
        <v>0</v>
      </c>
      <c r="H1001" s="29">
        <v>0</v>
      </c>
      <c r="I1001" s="29">
        <v>1800000000</v>
      </c>
      <c r="J1001" s="29">
        <v>0</v>
      </c>
      <c r="K1001" s="29">
        <v>1800000000</v>
      </c>
      <c r="L1001" s="29">
        <f>M1001-'[1]JUNIO 2023'!N961</f>
        <v>0</v>
      </c>
      <c r="M1001" s="29">
        <v>1800000000</v>
      </c>
      <c r="N1001" s="29">
        <v>0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1800000000</v>
      </c>
      <c r="U1001" s="29">
        <v>100</v>
      </c>
    </row>
    <row r="1002" spans="1:21" x14ac:dyDescent="0.2">
      <c r="A1002" s="27"/>
      <c r="B1002" s="28"/>
      <c r="C1002" s="28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</row>
    <row r="1003" spans="1:21" ht="25.5" x14ac:dyDescent="0.2">
      <c r="A1003" s="27"/>
      <c r="B1003" s="25" t="s">
        <v>1292</v>
      </c>
      <c r="C1003" s="28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</row>
    <row r="1004" spans="1:21" ht="25.5" x14ac:dyDescent="0.2">
      <c r="A1004" s="24" t="s">
        <v>705</v>
      </c>
      <c r="B1004" s="25" t="s">
        <v>1293</v>
      </c>
      <c r="C1004" s="28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</row>
    <row r="1005" spans="1:21" ht="15" x14ac:dyDescent="0.25">
      <c r="A1005" s="29" t="s">
        <v>1294</v>
      </c>
      <c r="B1005" s="32" t="s">
        <v>1295</v>
      </c>
      <c r="C1005" s="29" t="s">
        <v>51</v>
      </c>
      <c r="D1005" s="29">
        <v>0</v>
      </c>
      <c r="E1005" s="29">
        <v>0</v>
      </c>
      <c r="F1005" s="29">
        <v>0</v>
      </c>
      <c r="G1005" s="29">
        <v>119185266</v>
      </c>
      <c r="H1005" s="29">
        <v>0</v>
      </c>
      <c r="I1005" s="29">
        <v>119185266</v>
      </c>
      <c r="J1005" s="29">
        <v>0</v>
      </c>
      <c r="K1005" s="29">
        <v>53900000</v>
      </c>
      <c r="L1005" s="29">
        <f>M1005-'[1]JUNIO 2023'!N965</f>
        <v>0</v>
      </c>
      <c r="M1005" s="29">
        <v>53900000</v>
      </c>
      <c r="N1005" s="29">
        <v>36880000</v>
      </c>
      <c r="O1005" s="29">
        <v>0</v>
      </c>
      <c r="P1005" s="29">
        <v>7700000</v>
      </c>
      <c r="Q1005" s="29">
        <v>36880000</v>
      </c>
      <c r="R1005" s="29">
        <v>65285266</v>
      </c>
      <c r="S1005" s="29">
        <v>0</v>
      </c>
      <c r="T1005" s="29">
        <v>17020000</v>
      </c>
      <c r="U1005" s="29">
        <v>45.22</v>
      </c>
    </row>
    <row r="1006" spans="1:21" ht="25.5" x14ac:dyDescent="0.2">
      <c r="A1006" s="24" t="s">
        <v>705</v>
      </c>
      <c r="B1006" s="25" t="s">
        <v>1296</v>
      </c>
      <c r="C1006" s="28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</row>
    <row r="1007" spans="1:21" ht="15" x14ac:dyDescent="0.25">
      <c r="A1007" s="29" t="s">
        <v>1297</v>
      </c>
      <c r="B1007" s="32" t="s">
        <v>1295</v>
      </c>
      <c r="C1007" s="29" t="s">
        <v>51</v>
      </c>
      <c r="D1007" s="29">
        <v>3690578454</v>
      </c>
      <c r="E1007" s="29">
        <v>0</v>
      </c>
      <c r="F1007" s="29">
        <v>0</v>
      </c>
      <c r="G1007" s="29">
        <v>78978925.5</v>
      </c>
      <c r="H1007" s="29">
        <v>334735266</v>
      </c>
      <c r="I1007" s="29">
        <v>3434822113.5</v>
      </c>
      <c r="J1007" s="29">
        <v>0</v>
      </c>
      <c r="K1007" s="29">
        <v>3434822113.5</v>
      </c>
      <c r="L1007" s="29">
        <f>M1007-'[1]JUNIO 2023'!N967</f>
        <v>0</v>
      </c>
      <c r="M1007" s="29">
        <v>3434822113.5</v>
      </c>
      <c r="N1007" s="29">
        <v>2140740310.21</v>
      </c>
      <c r="O1007" s="29">
        <v>0</v>
      </c>
      <c r="P1007" s="29">
        <v>454309735.60000002</v>
      </c>
      <c r="Q1007" s="29">
        <v>2140740310.21</v>
      </c>
      <c r="R1007" s="29">
        <v>0</v>
      </c>
      <c r="S1007" s="29">
        <v>0</v>
      </c>
      <c r="T1007" s="29">
        <v>1294081803.29</v>
      </c>
      <c r="U1007" s="29">
        <v>100</v>
      </c>
    </row>
    <row r="1008" spans="1:21" ht="15" x14ac:dyDescent="0.25">
      <c r="A1008" s="29" t="s">
        <v>1298</v>
      </c>
      <c r="B1008" s="32" t="s">
        <v>1205</v>
      </c>
      <c r="C1008" s="29" t="s">
        <v>1036</v>
      </c>
      <c r="D1008" s="29">
        <v>0</v>
      </c>
      <c r="E1008" s="29">
        <v>1169622519</v>
      </c>
      <c r="F1008" s="29">
        <v>0</v>
      </c>
      <c r="G1008" s="29">
        <v>0</v>
      </c>
      <c r="H1008" s="29">
        <v>0</v>
      </c>
      <c r="I1008" s="29">
        <v>1169622519</v>
      </c>
      <c r="J1008" s="29">
        <v>1169622519</v>
      </c>
      <c r="K1008" s="29">
        <v>1169622519</v>
      </c>
      <c r="L1008" s="29">
        <f>M1008-'[1]JUNIO 2023'!N968</f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1169622519</v>
      </c>
      <c r="T1008" s="29">
        <v>0</v>
      </c>
      <c r="U1008" s="29">
        <v>0</v>
      </c>
    </row>
    <row r="1009" spans="1:21" ht="15" x14ac:dyDescent="0.25">
      <c r="A1009" s="29" t="s">
        <v>1299</v>
      </c>
      <c r="B1009" s="32" t="s">
        <v>1300</v>
      </c>
      <c r="C1009" s="29" t="s">
        <v>1301</v>
      </c>
      <c r="D1009" s="29">
        <v>0</v>
      </c>
      <c r="E1009" s="29">
        <v>1452088992</v>
      </c>
      <c r="F1009" s="29">
        <v>0</v>
      </c>
      <c r="G1009" s="29">
        <v>0</v>
      </c>
      <c r="H1009" s="29">
        <v>0</v>
      </c>
      <c r="I1009" s="29">
        <v>1452088992</v>
      </c>
      <c r="J1009" s="29">
        <f>K1009-'[1]JUNIO 2023'!L969</f>
        <v>771369831.92999995</v>
      </c>
      <c r="K1009" s="29">
        <v>1431143787.0799999</v>
      </c>
      <c r="L1009" s="29">
        <f>M1009-'[1]JUNIO 2023'!N969</f>
        <v>0</v>
      </c>
      <c r="M1009" s="29">
        <v>659773955.14999998</v>
      </c>
      <c r="N1009" s="29">
        <v>0</v>
      </c>
      <c r="O1009" s="29">
        <v>0</v>
      </c>
      <c r="P1009" s="29">
        <v>0</v>
      </c>
      <c r="Q1009" s="29">
        <v>0</v>
      </c>
      <c r="R1009" s="29">
        <v>20945204.920000002</v>
      </c>
      <c r="S1009" s="29">
        <v>771369831.92999995</v>
      </c>
      <c r="T1009" s="29">
        <v>659773955.14999998</v>
      </c>
      <c r="U1009" s="29">
        <v>45.43</v>
      </c>
    </row>
    <row r="1010" spans="1:21" x14ac:dyDescent="0.2">
      <c r="A1010" s="24" t="s">
        <v>705</v>
      </c>
      <c r="B1010" s="25" t="s">
        <v>1302</v>
      </c>
      <c r="C1010" s="28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</row>
    <row r="1011" spans="1:21" ht="15" x14ac:dyDescent="0.25">
      <c r="A1011" s="29" t="s">
        <v>1303</v>
      </c>
      <c r="B1011" s="32" t="s">
        <v>1295</v>
      </c>
      <c r="C1011" s="29" t="s">
        <v>51</v>
      </c>
      <c r="D1011" s="29">
        <v>0</v>
      </c>
      <c r="E1011" s="29">
        <v>0</v>
      </c>
      <c r="F1011" s="29">
        <v>0</v>
      </c>
      <c r="G1011" s="29">
        <v>215550000</v>
      </c>
      <c r="H1011" s="29">
        <v>0</v>
      </c>
      <c r="I1011" s="29">
        <v>215550000</v>
      </c>
      <c r="J1011" s="29">
        <v>0</v>
      </c>
      <c r="K1011" s="29">
        <v>126700000</v>
      </c>
      <c r="L1011" s="29">
        <f>M1011-'[1]JUNIO 2023'!N971</f>
        <v>0</v>
      </c>
      <c r="M1011" s="29">
        <v>126700000</v>
      </c>
      <c r="N1011" s="29">
        <v>88365000</v>
      </c>
      <c r="O1011" s="29">
        <v>0</v>
      </c>
      <c r="P1011" s="29">
        <v>18100000</v>
      </c>
      <c r="Q1011" s="29">
        <v>88365000</v>
      </c>
      <c r="R1011" s="29">
        <v>88850000</v>
      </c>
      <c r="S1011" s="29">
        <v>0</v>
      </c>
      <c r="T1011" s="29">
        <v>38335000</v>
      </c>
      <c r="U1011" s="29">
        <v>58.77</v>
      </c>
    </row>
    <row r="1012" spans="1:21" x14ac:dyDescent="0.2">
      <c r="A1012" s="27"/>
      <c r="B1012" s="28"/>
      <c r="C1012" s="28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</row>
    <row r="1013" spans="1:21" x14ac:dyDescent="0.2">
      <c r="A1013" s="27"/>
      <c r="B1013" s="25" t="s">
        <v>1304</v>
      </c>
      <c r="C1013" s="2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</row>
    <row r="1014" spans="1:21" ht="25.5" x14ac:dyDescent="0.2">
      <c r="A1014" s="24" t="s">
        <v>705</v>
      </c>
      <c r="B1014" s="25" t="s">
        <v>1305</v>
      </c>
      <c r="C1014" s="28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</row>
    <row r="1015" spans="1:21" ht="15" x14ac:dyDescent="0.25">
      <c r="A1015" s="29" t="s">
        <v>1306</v>
      </c>
      <c r="B1015" s="32" t="s">
        <v>1307</v>
      </c>
      <c r="C1015" s="29" t="s">
        <v>51</v>
      </c>
      <c r="D1015" s="29">
        <v>0</v>
      </c>
      <c r="E1015" s="29">
        <v>0</v>
      </c>
      <c r="F1015" s="29">
        <v>0</v>
      </c>
      <c r="G1015" s="29">
        <v>85470000</v>
      </c>
      <c r="H1015" s="29">
        <v>0</v>
      </c>
      <c r="I1015" s="29">
        <v>85470000</v>
      </c>
      <c r="J1015" s="29">
        <v>0</v>
      </c>
      <c r="K1015" s="29">
        <v>56700000</v>
      </c>
      <c r="L1015" s="29">
        <f>M1015-'[1]JUNIO 2023'!N975</f>
        <v>0</v>
      </c>
      <c r="M1015" s="29">
        <v>56700000</v>
      </c>
      <c r="N1015" s="29">
        <v>31860000</v>
      </c>
      <c r="O1015" s="29">
        <v>0</v>
      </c>
      <c r="P1015" s="29">
        <v>8100000</v>
      </c>
      <c r="Q1015" s="29">
        <v>31860000</v>
      </c>
      <c r="R1015" s="29">
        <v>28770000</v>
      </c>
      <c r="S1015" s="29">
        <v>0</v>
      </c>
      <c r="T1015" s="29">
        <v>24840000</v>
      </c>
      <c r="U1015" s="29">
        <v>66.33</v>
      </c>
    </row>
    <row r="1016" spans="1:21" x14ac:dyDescent="0.2">
      <c r="A1016" s="24" t="s">
        <v>705</v>
      </c>
      <c r="B1016" s="25" t="s">
        <v>1308</v>
      </c>
      <c r="C1016" s="28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</row>
    <row r="1017" spans="1:21" ht="15" x14ac:dyDescent="0.25">
      <c r="A1017" s="29" t="s">
        <v>1309</v>
      </c>
      <c r="B1017" s="32" t="s">
        <v>1270</v>
      </c>
      <c r="C1017" s="29" t="s">
        <v>51</v>
      </c>
      <c r="D1017" s="29">
        <v>0</v>
      </c>
      <c r="E1017" s="29">
        <v>0</v>
      </c>
      <c r="F1017" s="29">
        <v>0</v>
      </c>
      <c r="G1017" s="29">
        <v>91245000</v>
      </c>
      <c r="H1017" s="29">
        <v>0</v>
      </c>
      <c r="I1017" s="29">
        <v>91245000</v>
      </c>
      <c r="J1017" s="29">
        <v>0</v>
      </c>
      <c r="K1017" s="29">
        <v>64750000</v>
      </c>
      <c r="L1017" s="29">
        <f>M1017-'[1]JUNIO 2023'!N977</f>
        <v>0</v>
      </c>
      <c r="M1017" s="29">
        <v>64750000</v>
      </c>
      <c r="N1017" s="29">
        <v>32703333.34</v>
      </c>
      <c r="O1017" s="29">
        <v>0</v>
      </c>
      <c r="P1017" s="29">
        <v>9250000</v>
      </c>
      <c r="Q1017" s="29">
        <v>32703333.34</v>
      </c>
      <c r="R1017" s="29">
        <v>26495000</v>
      </c>
      <c r="S1017" s="29">
        <v>0</v>
      </c>
      <c r="T1017" s="29">
        <v>32046666.66</v>
      </c>
      <c r="U1017" s="29">
        <v>70.959999999999994</v>
      </c>
    </row>
    <row r="1018" spans="1:21" x14ac:dyDescent="0.2">
      <c r="A1018" s="27"/>
      <c r="B1018" s="28"/>
      <c r="C1018" s="28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</row>
    <row r="1019" spans="1:21" x14ac:dyDescent="0.2">
      <c r="A1019" s="27"/>
      <c r="B1019" s="25" t="s">
        <v>1310</v>
      </c>
      <c r="C1019" s="28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</row>
    <row r="1020" spans="1:21" ht="25.5" x14ac:dyDescent="0.2">
      <c r="A1020" s="24" t="s">
        <v>705</v>
      </c>
      <c r="B1020" s="25" t="s">
        <v>1311</v>
      </c>
      <c r="C1020" s="28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</row>
    <row r="1021" spans="1:21" ht="15" x14ac:dyDescent="0.25">
      <c r="A1021" s="29" t="s">
        <v>1312</v>
      </c>
      <c r="B1021" s="32" t="s">
        <v>1313</v>
      </c>
      <c r="C1021" s="29" t="s">
        <v>51</v>
      </c>
      <c r="D1021" s="29">
        <v>0</v>
      </c>
      <c r="E1021" s="29">
        <v>0</v>
      </c>
      <c r="F1021" s="29">
        <v>0</v>
      </c>
      <c r="G1021" s="29">
        <v>267379215.44</v>
      </c>
      <c r="H1021" s="29">
        <v>0</v>
      </c>
      <c r="I1021" s="29">
        <v>267379215.44</v>
      </c>
      <c r="J1021" s="29">
        <v>0</v>
      </c>
      <c r="K1021" s="29">
        <v>0</v>
      </c>
      <c r="L1021" s="29">
        <v>0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267379215.44</v>
      </c>
      <c r="S1021" s="29">
        <v>0</v>
      </c>
      <c r="T1021" s="29">
        <v>0</v>
      </c>
      <c r="U1021" s="29">
        <v>0</v>
      </c>
    </row>
    <row r="1022" spans="1:21" x14ac:dyDescent="0.2">
      <c r="A1022" s="27"/>
      <c r="B1022" s="28"/>
      <c r="C1022" s="28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</row>
    <row r="1023" spans="1:21" ht="38.25" x14ac:dyDescent="0.2">
      <c r="A1023" s="27"/>
      <c r="B1023" s="25" t="s">
        <v>1314</v>
      </c>
      <c r="C1023" s="28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</row>
    <row r="1024" spans="1:21" ht="25.5" x14ac:dyDescent="0.2">
      <c r="A1024" s="24" t="s">
        <v>705</v>
      </c>
      <c r="B1024" s="25" t="s">
        <v>1315</v>
      </c>
      <c r="C1024" s="28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</row>
    <row r="1025" spans="1:21" ht="15" x14ac:dyDescent="0.25">
      <c r="A1025" s="29" t="s">
        <v>1316</v>
      </c>
      <c r="B1025" s="32" t="s">
        <v>1317</v>
      </c>
      <c r="C1025" s="29" t="s">
        <v>51</v>
      </c>
      <c r="D1025" s="29">
        <v>270000000</v>
      </c>
      <c r="E1025" s="29">
        <v>0</v>
      </c>
      <c r="F1025" s="29">
        <v>0</v>
      </c>
      <c r="G1025" s="29">
        <v>199000000</v>
      </c>
      <c r="H1025" s="29">
        <v>0</v>
      </c>
      <c r="I1025" s="29">
        <v>469000000</v>
      </c>
      <c r="J1025" s="29">
        <v>0</v>
      </c>
      <c r="K1025" s="29">
        <v>469000000</v>
      </c>
      <c r="L1025" s="29">
        <f>M1025-'[1]JUNIO 2023'!N981</f>
        <v>14000000</v>
      </c>
      <c r="M1025" s="29">
        <v>469000000</v>
      </c>
      <c r="N1025" s="29">
        <v>293683333.32999998</v>
      </c>
      <c r="O1025" s="29">
        <v>5000000</v>
      </c>
      <c r="P1025" s="29">
        <v>55783333.329999998</v>
      </c>
      <c r="Q1025" s="29">
        <v>288683333.32999998</v>
      </c>
      <c r="R1025" s="29">
        <v>0</v>
      </c>
      <c r="S1025" s="29">
        <v>0</v>
      </c>
      <c r="T1025" s="29">
        <v>175316666.66999999</v>
      </c>
      <c r="U1025" s="29">
        <v>100</v>
      </c>
    </row>
    <row r="1026" spans="1:21" ht="15" x14ac:dyDescent="0.25">
      <c r="A1026" s="29" t="s">
        <v>1318</v>
      </c>
      <c r="B1026" s="32" t="s">
        <v>1319</v>
      </c>
      <c r="C1026" s="29" t="s">
        <v>676</v>
      </c>
      <c r="D1026" s="29">
        <v>0</v>
      </c>
      <c r="E1026" s="29">
        <v>549500000</v>
      </c>
      <c r="F1026" s="29">
        <v>0</v>
      </c>
      <c r="G1026" s="29">
        <v>0</v>
      </c>
      <c r="H1026" s="29">
        <v>0</v>
      </c>
      <c r="I1026" s="29">
        <v>549500000</v>
      </c>
      <c r="J1026" s="29">
        <v>0</v>
      </c>
      <c r="K1026" s="29">
        <v>51500000</v>
      </c>
      <c r="L1026" s="29">
        <f>M1026-'[1]JUNIO 2023'!N982</f>
        <v>20000000</v>
      </c>
      <c r="M1026" s="29">
        <v>51500000</v>
      </c>
      <c r="N1026" s="29">
        <v>0</v>
      </c>
      <c r="O1026" s="29">
        <v>0</v>
      </c>
      <c r="P1026" s="29">
        <v>0</v>
      </c>
      <c r="Q1026" s="29">
        <v>0</v>
      </c>
      <c r="R1026" s="29">
        <v>498000000</v>
      </c>
      <c r="S1026" s="29">
        <v>0</v>
      </c>
      <c r="T1026" s="29">
        <v>51500000</v>
      </c>
      <c r="U1026" s="29">
        <v>9.3699999999999992</v>
      </c>
    </row>
    <row r="1027" spans="1:21" ht="25.5" x14ac:dyDescent="0.2">
      <c r="A1027" s="24" t="s">
        <v>705</v>
      </c>
      <c r="B1027" s="25" t="s">
        <v>1320</v>
      </c>
      <c r="C1027" s="28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</row>
    <row r="1028" spans="1:21" ht="15" x14ac:dyDescent="0.25">
      <c r="A1028" s="29" t="s">
        <v>1321</v>
      </c>
      <c r="B1028" s="32" t="s">
        <v>1317</v>
      </c>
      <c r="C1028" s="29" t="s">
        <v>51</v>
      </c>
      <c r="D1028" s="29">
        <v>1200000000</v>
      </c>
      <c r="E1028" s="29">
        <v>0</v>
      </c>
      <c r="F1028" s="29">
        <v>0</v>
      </c>
      <c r="G1028" s="29">
        <v>152500000</v>
      </c>
      <c r="H1028" s="29">
        <v>125000000</v>
      </c>
      <c r="I1028" s="29">
        <v>1227500000</v>
      </c>
      <c r="J1028" s="29">
        <v>0</v>
      </c>
      <c r="K1028" s="29">
        <v>1227499999.98</v>
      </c>
      <c r="L1028" s="29">
        <f>M1028-'[1]JUNIO 2023'!N984</f>
        <v>0</v>
      </c>
      <c r="M1028" s="29">
        <v>1227499999.98</v>
      </c>
      <c r="N1028" s="29">
        <v>731000000</v>
      </c>
      <c r="O1028" s="29">
        <v>16216666.67</v>
      </c>
      <c r="P1028" s="29">
        <v>111816666.67</v>
      </c>
      <c r="Q1028" s="29">
        <v>714783333.33000004</v>
      </c>
      <c r="R1028" s="29">
        <v>0.02</v>
      </c>
      <c r="S1028" s="29">
        <v>0</v>
      </c>
      <c r="T1028" s="29">
        <v>496499999.98000002</v>
      </c>
      <c r="U1028" s="29">
        <v>99.99</v>
      </c>
    </row>
    <row r="1029" spans="1:21" ht="15" x14ac:dyDescent="0.25">
      <c r="A1029" s="29" t="s">
        <v>1322</v>
      </c>
      <c r="B1029" s="32" t="s">
        <v>1319</v>
      </c>
      <c r="C1029" s="29" t="s">
        <v>676</v>
      </c>
      <c r="D1029" s="29">
        <v>0</v>
      </c>
      <c r="E1029" s="29">
        <v>1346500000</v>
      </c>
      <c r="F1029" s="29">
        <v>0</v>
      </c>
      <c r="G1029" s="29">
        <v>0</v>
      </c>
      <c r="H1029" s="29">
        <v>0</v>
      </c>
      <c r="I1029" s="29">
        <v>1346500000</v>
      </c>
      <c r="J1029" s="29">
        <f>K1029-'[1]JUNIO 2023'!L985</f>
        <v>38250000</v>
      </c>
      <c r="K1029" s="29">
        <v>81050000</v>
      </c>
      <c r="L1029" s="29">
        <f>M1029-'[1]JUNIO 2023'!N985</f>
        <v>54000000</v>
      </c>
      <c r="M1029" s="29">
        <v>81050000</v>
      </c>
      <c r="N1029" s="29">
        <v>600000</v>
      </c>
      <c r="O1029" s="29">
        <v>600000</v>
      </c>
      <c r="P1029" s="29">
        <v>0</v>
      </c>
      <c r="Q1029" s="29">
        <v>0</v>
      </c>
      <c r="R1029" s="29">
        <v>1265450000</v>
      </c>
      <c r="S1029" s="29">
        <v>0</v>
      </c>
      <c r="T1029" s="29">
        <v>80450000</v>
      </c>
      <c r="U1029" s="29">
        <v>6.01</v>
      </c>
    </row>
    <row r="1030" spans="1:21" ht="25.5" x14ac:dyDescent="0.2">
      <c r="A1030" s="24" t="s">
        <v>705</v>
      </c>
      <c r="B1030" s="25" t="s">
        <v>1323</v>
      </c>
      <c r="C1030" s="28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</row>
    <row r="1031" spans="1:21" ht="15" x14ac:dyDescent="0.25">
      <c r="A1031" s="29" t="s">
        <v>1324</v>
      </c>
      <c r="B1031" s="32" t="s">
        <v>1317</v>
      </c>
      <c r="C1031" s="29" t="s">
        <v>51</v>
      </c>
      <c r="D1031" s="29">
        <v>1000000000</v>
      </c>
      <c r="E1031" s="29">
        <v>0</v>
      </c>
      <c r="F1031" s="29">
        <v>0</v>
      </c>
      <c r="G1031" s="29">
        <v>591012247.60000002</v>
      </c>
      <c r="H1031" s="29">
        <v>0</v>
      </c>
      <c r="I1031" s="29">
        <v>1591012247.5999999</v>
      </c>
      <c r="J1031" s="29">
        <v>0</v>
      </c>
      <c r="K1031" s="29">
        <v>1591012247.5999999</v>
      </c>
      <c r="L1031" s="29">
        <f>M1031-'[1]JUNIO 2023'!N987</f>
        <v>0</v>
      </c>
      <c r="M1031" s="29">
        <v>1591012247.5999999</v>
      </c>
      <c r="N1031" s="29">
        <v>1088273332.99</v>
      </c>
      <c r="O1031" s="29">
        <v>27683333.329999998</v>
      </c>
      <c r="P1031" s="29">
        <v>131833333.33</v>
      </c>
      <c r="Q1031" s="29">
        <v>1060589999.66</v>
      </c>
      <c r="R1031" s="29">
        <v>0</v>
      </c>
      <c r="S1031" s="29">
        <v>0</v>
      </c>
      <c r="T1031" s="29">
        <v>502738914.61000001</v>
      </c>
      <c r="U1031" s="29">
        <v>100</v>
      </c>
    </row>
    <row r="1032" spans="1:21" ht="15" x14ac:dyDescent="0.25">
      <c r="A1032" s="29" t="s">
        <v>1325</v>
      </c>
      <c r="B1032" s="32" t="s">
        <v>1319</v>
      </c>
      <c r="C1032" s="29" t="s">
        <v>676</v>
      </c>
      <c r="D1032" s="29">
        <v>0</v>
      </c>
      <c r="E1032" s="29">
        <v>1851100000</v>
      </c>
      <c r="F1032" s="29">
        <v>0</v>
      </c>
      <c r="G1032" s="29">
        <v>0</v>
      </c>
      <c r="H1032" s="29">
        <v>0</v>
      </c>
      <c r="I1032" s="29">
        <v>1851100000</v>
      </c>
      <c r="J1032" s="29">
        <v>13500000</v>
      </c>
      <c r="K1032" s="29">
        <v>375644419.06999999</v>
      </c>
      <c r="L1032" s="29">
        <f>M1032-'[1]JUNIO 2023'!N988</f>
        <v>90250000</v>
      </c>
      <c r="M1032" s="29">
        <v>375644419.06999999</v>
      </c>
      <c r="N1032" s="29">
        <v>10516666.68</v>
      </c>
      <c r="O1032" s="29">
        <v>6150000.0099999998</v>
      </c>
      <c r="P1032" s="29">
        <v>4366666.67</v>
      </c>
      <c r="Q1032" s="29">
        <v>4366666.67</v>
      </c>
      <c r="R1032" s="29">
        <v>1475455580.9300001</v>
      </c>
      <c r="S1032" s="29">
        <v>0</v>
      </c>
      <c r="T1032" s="29">
        <v>365127752.38999999</v>
      </c>
      <c r="U1032" s="29">
        <v>20.29</v>
      </c>
    </row>
    <row r="1033" spans="1:21" ht="25.5" x14ac:dyDescent="0.2">
      <c r="A1033" s="24" t="s">
        <v>705</v>
      </c>
      <c r="B1033" s="25" t="s">
        <v>1326</v>
      </c>
      <c r="C1033" s="28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</row>
    <row r="1034" spans="1:21" ht="15" x14ac:dyDescent="0.25">
      <c r="A1034" s="29" t="s">
        <v>1327</v>
      </c>
      <c r="B1034" s="32" t="s">
        <v>1317</v>
      </c>
      <c r="C1034" s="29" t="s">
        <v>51</v>
      </c>
      <c r="D1034" s="29">
        <v>730000000</v>
      </c>
      <c r="E1034" s="29">
        <v>0</v>
      </c>
      <c r="F1034" s="29">
        <v>0</v>
      </c>
      <c r="G1034" s="29">
        <v>764500000</v>
      </c>
      <c r="H1034" s="29">
        <v>0</v>
      </c>
      <c r="I1034" s="29">
        <v>1494500000</v>
      </c>
      <c r="J1034" s="29">
        <f>K1034-'[1]JUNIO 2023'!L990</f>
        <v>-15076666.660000086</v>
      </c>
      <c r="K1034" s="29">
        <v>1479000000</v>
      </c>
      <c r="L1034" s="29">
        <f>M1034-'[1]JUNIO 2023'!N990</f>
        <v>57323333.339999914</v>
      </c>
      <c r="M1034" s="29">
        <v>1479000000</v>
      </c>
      <c r="N1034" s="29">
        <v>802306666.67999995</v>
      </c>
      <c r="O1034" s="29">
        <v>52400000.009999998</v>
      </c>
      <c r="P1034" s="29">
        <v>134689999.99000001</v>
      </c>
      <c r="Q1034" s="29">
        <v>749906666.66999996</v>
      </c>
      <c r="R1034" s="29">
        <v>15500000</v>
      </c>
      <c r="S1034" s="29">
        <v>0</v>
      </c>
      <c r="T1034" s="29">
        <v>676693333.32000005</v>
      </c>
      <c r="U1034" s="29">
        <v>98.96</v>
      </c>
    </row>
    <row r="1035" spans="1:21" ht="15" x14ac:dyDescent="0.25">
      <c r="A1035" s="29" t="s">
        <v>1328</v>
      </c>
      <c r="B1035" s="32" t="s">
        <v>1319</v>
      </c>
      <c r="C1035" s="29" t="s">
        <v>676</v>
      </c>
      <c r="D1035" s="29">
        <v>0</v>
      </c>
      <c r="E1035" s="29">
        <v>1304900000</v>
      </c>
      <c r="F1035" s="29">
        <v>0</v>
      </c>
      <c r="G1035" s="29">
        <v>0</v>
      </c>
      <c r="H1035" s="29">
        <v>0</v>
      </c>
      <c r="I1035" s="29">
        <v>1304900000</v>
      </c>
      <c r="J1035" s="29">
        <f>K1035-'[1]JUNIO 2023'!L991</f>
        <v>92226666.659999996</v>
      </c>
      <c r="K1035" s="29">
        <v>92226666.659999996</v>
      </c>
      <c r="L1035" s="29">
        <f>M1035-'[1]JUNIO 2023'!N991</f>
        <v>92226666.659999996</v>
      </c>
      <c r="M1035" s="29">
        <v>92226666.659999996</v>
      </c>
      <c r="N1035" s="29">
        <v>0</v>
      </c>
      <c r="O1035" s="29">
        <v>0</v>
      </c>
      <c r="P1035" s="29">
        <v>0</v>
      </c>
      <c r="Q1035" s="29">
        <v>0</v>
      </c>
      <c r="R1035" s="29">
        <v>1212673333.3399999</v>
      </c>
      <c r="S1035" s="29">
        <v>0</v>
      </c>
      <c r="T1035" s="29">
        <v>92226666.659999996</v>
      </c>
      <c r="U1035" s="29">
        <v>7.06</v>
      </c>
    </row>
    <row r="1036" spans="1:21" x14ac:dyDescent="0.2">
      <c r="A1036" s="24" t="s">
        <v>705</v>
      </c>
      <c r="B1036" s="25" t="s">
        <v>1329</v>
      </c>
      <c r="C1036" s="28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</row>
    <row r="1037" spans="1:21" ht="15" x14ac:dyDescent="0.25">
      <c r="A1037" s="29" t="s">
        <v>1330</v>
      </c>
      <c r="B1037" s="32" t="s">
        <v>1317</v>
      </c>
      <c r="C1037" s="29" t="s">
        <v>51</v>
      </c>
      <c r="D1037" s="29">
        <v>300000000</v>
      </c>
      <c r="E1037" s="29">
        <v>0</v>
      </c>
      <c r="F1037" s="29">
        <v>0</v>
      </c>
      <c r="G1037" s="29">
        <v>107100000</v>
      </c>
      <c r="H1037" s="29">
        <v>63504832</v>
      </c>
      <c r="I1037" s="29">
        <v>343595168</v>
      </c>
      <c r="J1037" s="29">
        <f>K1037-'[1]JUNIO 2023'!L993</f>
        <v>0</v>
      </c>
      <c r="K1037" s="29">
        <v>343595168</v>
      </c>
      <c r="L1037" s="29">
        <f>M1037-'[1]JUNIO 2023'!N993</f>
        <v>0</v>
      </c>
      <c r="M1037" s="29">
        <v>343595168</v>
      </c>
      <c r="N1037" s="29">
        <v>237236666.66999999</v>
      </c>
      <c r="O1037" s="29">
        <v>0</v>
      </c>
      <c r="P1037" s="29">
        <v>27020000</v>
      </c>
      <c r="Q1037" s="29">
        <v>237236666.66999999</v>
      </c>
      <c r="R1037" s="29">
        <v>0</v>
      </c>
      <c r="S1037" s="29">
        <v>0</v>
      </c>
      <c r="T1037" s="29">
        <v>106358501.33</v>
      </c>
      <c r="U1037" s="29">
        <v>100</v>
      </c>
    </row>
    <row r="1038" spans="1:21" ht="15" x14ac:dyDescent="0.25">
      <c r="A1038" s="29" t="s">
        <v>1331</v>
      </c>
      <c r="B1038" s="32" t="s">
        <v>1319</v>
      </c>
      <c r="C1038" s="29" t="s">
        <v>676</v>
      </c>
      <c r="D1038" s="29">
        <v>0</v>
      </c>
      <c r="E1038" s="29">
        <v>348000000</v>
      </c>
      <c r="F1038" s="29">
        <v>0</v>
      </c>
      <c r="G1038" s="29">
        <v>0</v>
      </c>
      <c r="H1038" s="29">
        <v>0</v>
      </c>
      <c r="I1038" s="29">
        <v>348000000</v>
      </c>
      <c r="J1038" s="29">
        <f>K1038-'[1]JUNIO 2023'!L994</f>
        <v>3200000</v>
      </c>
      <c r="K1038" s="29">
        <v>142124832</v>
      </c>
      <c r="L1038" s="29">
        <f>M1038-'[1]JUNIO 2023'!N994</f>
        <v>38300000</v>
      </c>
      <c r="M1038" s="29">
        <v>142124832</v>
      </c>
      <c r="N1038" s="29">
        <v>5266666.66</v>
      </c>
      <c r="O1038" s="29">
        <v>420000</v>
      </c>
      <c r="P1038" s="29">
        <v>4846666.66</v>
      </c>
      <c r="Q1038" s="29">
        <v>4846666.66</v>
      </c>
      <c r="R1038" s="29">
        <v>205875168</v>
      </c>
      <c r="S1038" s="29">
        <v>0</v>
      </c>
      <c r="T1038" s="29">
        <v>136858165.34</v>
      </c>
      <c r="U1038" s="29">
        <v>40.840000000000003</v>
      </c>
    </row>
    <row r="1039" spans="1:21" x14ac:dyDescent="0.2">
      <c r="A1039" s="27"/>
      <c r="B1039" s="28"/>
      <c r="C1039" s="28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</row>
    <row r="1040" spans="1:21" x14ac:dyDescent="0.2">
      <c r="A1040" s="27"/>
      <c r="B1040" s="25" t="s">
        <v>499</v>
      </c>
      <c r="C1040" s="28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</row>
    <row r="1041" spans="1:21" x14ac:dyDescent="0.2">
      <c r="A1041" s="27"/>
      <c r="B1041" s="25" t="s">
        <v>1332</v>
      </c>
      <c r="C1041" s="28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</row>
    <row r="1042" spans="1:21" ht="38.25" x14ac:dyDescent="0.2">
      <c r="A1042" s="24" t="s">
        <v>705</v>
      </c>
      <c r="B1042" s="25" t="s">
        <v>1333</v>
      </c>
      <c r="C1042" s="28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</row>
    <row r="1043" spans="1:21" ht="15" x14ac:dyDescent="0.25">
      <c r="A1043" s="29" t="s">
        <v>1334</v>
      </c>
      <c r="B1043" s="32" t="s">
        <v>1335</v>
      </c>
      <c r="C1043" s="29" t="s">
        <v>1146</v>
      </c>
      <c r="D1043" s="29">
        <v>0</v>
      </c>
      <c r="E1043" s="29">
        <v>0</v>
      </c>
      <c r="F1043" s="29">
        <v>0</v>
      </c>
      <c r="G1043" s="29">
        <v>500000000</v>
      </c>
      <c r="H1043" s="29">
        <v>0</v>
      </c>
      <c r="I1043" s="29">
        <v>500000000</v>
      </c>
      <c r="J1043" s="29">
        <v>0</v>
      </c>
      <c r="K1043" s="29">
        <v>500000000</v>
      </c>
      <c r="L1043" s="29">
        <f>M1043-'[1]JUNIO 2023'!N999</f>
        <v>500000000</v>
      </c>
      <c r="M1043" s="29">
        <v>500000000</v>
      </c>
      <c r="N1043" s="29">
        <v>0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500000000</v>
      </c>
      <c r="U1043" s="29">
        <v>100</v>
      </c>
    </row>
    <row r="1044" spans="1:21" x14ac:dyDescent="0.2">
      <c r="A1044" s="27"/>
      <c r="B1044" s="28"/>
      <c r="C1044" s="28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</row>
    <row r="1045" spans="1:21" x14ac:dyDescent="0.2">
      <c r="A1045" s="27"/>
      <c r="B1045" s="35" t="s">
        <v>1336</v>
      </c>
      <c r="C1045" s="28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</row>
    <row r="1046" spans="1:21" x14ac:dyDescent="0.2">
      <c r="A1046" s="27"/>
      <c r="B1046" s="25" t="s">
        <v>477</v>
      </c>
      <c r="C1046" s="28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</row>
    <row r="1047" spans="1:21" x14ac:dyDescent="0.2">
      <c r="A1047" s="27"/>
      <c r="B1047" s="25" t="s">
        <v>479</v>
      </c>
      <c r="C1047" s="28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</row>
    <row r="1048" spans="1:21" x14ac:dyDescent="0.2">
      <c r="A1048" s="27"/>
      <c r="B1048" s="25" t="s">
        <v>481</v>
      </c>
      <c r="C1048" s="28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</row>
    <row r="1049" spans="1:21" ht="25.5" x14ac:dyDescent="0.2">
      <c r="A1049" s="27"/>
      <c r="B1049" s="25" t="s">
        <v>485</v>
      </c>
      <c r="C1049" s="28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</row>
    <row r="1050" spans="1:21" ht="25.5" x14ac:dyDescent="0.2">
      <c r="A1050" s="27"/>
      <c r="B1050" s="25" t="s">
        <v>1337</v>
      </c>
      <c r="C1050" s="28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</row>
    <row r="1051" spans="1:21" x14ac:dyDescent="0.2">
      <c r="A1051" s="24" t="s">
        <v>705</v>
      </c>
      <c r="B1051" s="25" t="s">
        <v>1338</v>
      </c>
      <c r="C1051" s="28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</row>
    <row r="1052" spans="1:21" ht="15" x14ac:dyDescent="0.25">
      <c r="A1052" s="29" t="s">
        <v>1339</v>
      </c>
      <c r="B1052" s="32" t="s">
        <v>1340</v>
      </c>
      <c r="C1052" s="29" t="s">
        <v>1146</v>
      </c>
      <c r="D1052" s="29">
        <v>5000000</v>
      </c>
      <c r="E1052" s="29">
        <v>0</v>
      </c>
      <c r="F1052" s="29">
        <v>0</v>
      </c>
      <c r="G1052" s="29">
        <v>0</v>
      </c>
      <c r="H1052" s="29">
        <v>0</v>
      </c>
      <c r="I1052" s="29">
        <v>5000000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5000000</v>
      </c>
      <c r="S1052" s="29">
        <v>0</v>
      </c>
      <c r="T1052" s="29">
        <v>0</v>
      </c>
      <c r="U1052" s="29">
        <v>0</v>
      </c>
    </row>
    <row r="1053" spans="1:21" ht="15" x14ac:dyDescent="0.25">
      <c r="A1053" s="29" t="s">
        <v>1341</v>
      </c>
      <c r="B1053" s="32" t="s">
        <v>1342</v>
      </c>
      <c r="C1053" s="29" t="s">
        <v>1138</v>
      </c>
      <c r="D1053" s="29">
        <v>0</v>
      </c>
      <c r="E1053" s="29">
        <v>10000000</v>
      </c>
      <c r="F1053" s="29">
        <v>0</v>
      </c>
      <c r="G1053" s="29">
        <v>0</v>
      </c>
      <c r="H1053" s="29">
        <v>0</v>
      </c>
      <c r="I1053" s="29">
        <v>10000000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10000000</v>
      </c>
      <c r="S1053" s="29">
        <v>0</v>
      </c>
      <c r="T1053" s="29">
        <v>0</v>
      </c>
      <c r="U1053" s="29">
        <v>0</v>
      </c>
    </row>
    <row r="1054" spans="1:21" x14ac:dyDescent="0.2">
      <c r="A1054" s="24" t="s">
        <v>705</v>
      </c>
      <c r="B1054" s="25" t="s">
        <v>1343</v>
      </c>
      <c r="C1054" s="28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</row>
    <row r="1055" spans="1:21" ht="15" x14ac:dyDescent="0.25">
      <c r="A1055" s="29" t="s">
        <v>1344</v>
      </c>
      <c r="B1055" s="32" t="s">
        <v>1340</v>
      </c>
      <c r="C1055" s="29" t="s">
        <v>1146</v>
      </c>
      <c r="D1055" s="29">
        <v>15000000</v>
      </c>
      <c r="E1055" s="29">
        <v>0</v>
      </c>
      <c r="F1055" s="29">
        <v>0</v>
      </c>
      <c r="G1055" s="29">
        <v>0</v>
      </c>
      <c r="H1055" s="29">
        <v>0</v>
      </c>
      <c r="I1055" s="29">
        <v>15000000</v>
      </c>
      <c r="J1055" s="29">
        <v>0</v>
      </c>
      <c r="K1055" s="29">
        <v>10000000</v>
      </c>
      <c r="L1055" s="29">
        <v>0</v>
      </c>
      <c r="M1055" s="29">
        <v>10000000</v>
      </c>
      <c r="N1055" s="29">
        <v>0</v>
      </c>
      <c r="O1055" s="29">
        <v>0</v>
      </c>
      <c r="P1055" s="29">
        <v>0</v>
      </c>
      <c r="Q1055" s="29">
        <v>0</v>
      </c>
      <c r="R1055" s="29">
        <v>5000000</v>
      </c>
      <c r="S1055" s="29">
        <v>0</v>
      </c>
      <c r="T1055" s="29">
        <v>10000000</v>
      </c>
      <c r="U1055" s="29">
        <v>66.66</v>
      </c>
    </row>
    <row r="1056" spans="1:21" ht="15" x14ac:dyDescent="0.25">
      <c r="A1056" s="29" t="s">
        <v>1345</v>
      </c>
      <c r="B1056" s="32" t="s">
        <v>1342</v>
      </c>
      <c r="C1056" s="29" t="s">
        <v>1138</v>
      </c>
      <c r="D1056" s="29">
        <v>0</v>
      </c>
      <c r="E1056" s="29">
        <v>15000000</v>
      </c>
      <c r="F1056" s="29">
        <v>0</v>
      </c>
      <c r="G1056" s="29">
        <v>0</v>
      </c>
      <c r="H1056" s="29">
        <v>0</v>
      </c>
      <c r="I1056" s="29">
        <v>15000000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15000000</v>
      </c>
      <c r="S1056" s="29">
        <v>0</v>
      </c>
      <c r="T1056" s="29">
        <v>0</v>
      </c>
      <c r="U1056" s="29">
        <v>0</v>
      </c>
    </row>
    <row r="1057" spans="1:21" ht="25.5" x14ac:dyDescent="0.2">
      <c r="A1057" s="24" t="s">
        <v>705</v>
      </c>
      <c r="B1057" s="25" t="s">
        <v>1346</v>
      </c>
      <c r="C1057" s="28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</row>
    <row r="1058" spans="1:21" ht="15" x14ac:dyDescent="0.25">
      <c r="A1058" s="29" t="s">
        <v>1347</v>
      </c>
      <c r="B1058" s="32" t="s">
        <v>1340</v>
      </c>
      <c r="C1058" s="29" t="s">
        <v>1146</v>
      </c>
      <c r="D1058" s="29">
        <v>30000000</v>
      </c>
      <c r="E1058" s="29">
        <v>0</v>
      </c>
      <c r="F1058" s="29">
        <v>0</v>
      </c>
      <c r="G1058" s="29">
        <v>0</v>
      </c>
      <c r="H1058" s="29">
        <v>0</v>
      </c>
      <c r="I1058" s="29">
        <v>30000000</v>
      </c>
      <c r="J1058" s="29">
        <v>0</v>
      </c>
      <c r="K1058" s="29">
        <v>0</v>
      </c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30000000</v>
      </c>
      <c r="S1058" s="29">
        <v>0</v>
      </c>
      <c r="T1058" s="29">
        <v>0</v>
      </c>
      <c r="U1058" s="29">
        <v>0</v>
      </c>
    </row>
    <row r="1059" spans="1:21" x14ac:dyDescent="0.2">
      <c r="A1059" s="24" t="s">
        <v>705</v>
      </c>
      <c r="B1059" s="25" t="s">
        <v>1348</v>
      </c>
      <c r="C1059" s="28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</row>
    <row r="1060" spans="1:21" ht="30" x14ac:dyDescent="0.25">
      <c r="A1060" s="29" t="s">
        <v>1349</v>
      </c>
      <c r="B1060" s="32" t="s">
        <v>1350</v>
      </c>
      <c r="C1060" s="29" t="s">
        <v>1138</v>
      </c>
      <c r="D1060" s="29">
        <v>0</v>
      </c>
      <c r="E1060" s="29">
        <v>30000000</v>
      </c>
      <c r="F1060" s="29">
        <v>0</v>
      </c>
      <c r="G1060" s="29">
        <v>0</v>
      </c>
      <c r="H1060" s="29">
        <v>0</v>
      </c>
      <c r="I1060" s="29">
        <v>30000000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30000000</v>
      </c>
      <c r="S1060" s="29">
        <v>0</v>
      </c>
      <c r="T1060" s="29">
        <v>0</v>
      </c>
      <c r="U1060" s="29">
        <v>0</v>
      </c>
    </row>
    <row r="1061" spans="1:21" x14ac:dyDescent="0.2">
      <c r="A1061" s="27"/>
      <c r="B1061" s="28"/>
      <c r="C1061" s="28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</row>
    <row r="1062" spans="1:21" x14ac:dyDescent="0.2">
      <c r="A1062" s="27"/>
      <c r="B1062" s="25" t="s">
        <v>1351</v>
      </c>
      <c r="C1062" s="28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</row>
    <row r="1063" spans="1:21" ht="25.5" x14ac:dyDescent="0.2">
      <c r="A1063" s="27"/>
      <c r="B1063" s="25" t="s">
        <v>1337</v>
      </c>
      <c r="C1063" s="28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</row>
    <row r="1064" spans="1:21" x14ac:dyDescent="0.2">
      <c r="A1064" s="24" t="s">
        <v>705</v>
      </c>
      <c r="B1064" s="25" t="s">
        <v>1352</v>
      </c>
      <c r="C1064" s="28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</row>
    <row r="1065" spans="1:21" ht="15" x14ac:dyDescent="0.25">
      <c r="A1065" s="29" t="s">
        <v>1353</v>
      </c>
      <c r="B1065" s="32" t="s">
        <v>1340</v>
      </c>
      <c r="C1065" s="29" t="s">
        <v>1146</v>
      </c>
      <c r="D1065" s="29">
        <v>1500000</v>
      </c>
      <c r="E1065" s="29">
        <v>0</v>
      </c>
      <c r="F1065" s="29">
        <v>0</v>
      </c>
      <c r="G1065" s="29">
        <v>0</v>
      </c>
      <c r="H1065" s="29">
        <v>0</v>
      </c>
      <c r="I1065" s="29">
        <v>1500000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1500000</v>
      </c>
      <c r="S1065" s="29">
        <v>0</v>
      </c>
      <c r="T1065" s="29">
        <v>0</v>
      </c>
      <c r="U1065" s="29">
        <v>0</v>
      </c>
    </row>
    <row r="1066" spans="1:21" x14ac:dyDescent="0.2">
      <c r="A1066" s="24" t="s">
        <v>705</v>
      </c>
      <c r="B1066" s="25" t="s">
        <v>1354</v>
      </c>
      <c r="C1066" s="28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</row>
    <row r="1067" spans="1:21" ht="15" x14ac:dyDescent="0.25">
      <c r="A1067" s="29" t="s">
        <v>1355</v>
      </c>
      <c r="B1067" s="32" t="s">
        <v>1340</v>
      </c>
      <c r="C1067" s="29" t="s">
        <v>1146</v>
      </c>
      <c r="D1067" s="29">
        <v>4000000</v>
      </c>
      <c r="E1067" s="29">
        <v>0</v>
      </c>
      <c r="F1067" s="29">
        <v>0</v>
      </c>
      <c r="G1067" s="29">
        <v>0</v>
      </c>
      <c r="H1067" s="29">
        <v>0</v>
      </c>
      <c r="I1067" s="29">
        <v>4000000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4000000</v>
      </c>
      <c r="S1067" s="29">
        <v>0</v>
      </c>
      <c r="T1067" s="29">
        <v>0</v>
      </c>
      <c r="U1067" s="29">
        <v>0</v>
      </c>
    </row>
    <row r="1068" spans="1:21" ht="15" x14ac:dyDescent="0.25">
      <c r="A1068" s="29" t="s">
        <v>1356</v>
      </c>
      <c r="B1068" s="32" t="s">
        <v>1357</v>
      </c>
      <c r="C1068" s="29" t="s">
        <v>36</v>
      </c>
      <c r="D1068" s="29">
        <v>11000000</v>
      </c>
      <c r="E1068" s="29">
        <v>0</v>
      </c>
      <c r="F1068" s="29">
        <v>0</v>
      </c>
      <c r="G1068" s="29">
        <v>0</v>
      </c>
      <c r="H1068" s="29">
        <v>0</v>
      </c>
      <c r="I1068" s="29">
        <v>11000000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11000000</v>
      </c>
      <c r="S1068" s="29">
        <v>0</v>
      </c>
      <c r="T1068" s="29">
        <v>0</v>
      </c>
      <c r="U1068" s="29">
        <v>0</v>
      </c>
    </row>
    <row r="1069" spans="1:21" x14ac:dyDescent="0.2">
      <c r="A1069" s="24" t="s">
        <v>705</v>
      </c>
      <c r="B1069" s="25" t="s">
        <v>1358</v>
      </c>
      <c r="C1069" s="28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</row>
    <row r="1070" spans="1:21" ht="15" x14ac:dyDescent="0.25">
      <c r="A1070" s="29" t="s">
        <v>1359</v>
      </c>
      <c r="B1070" s="32" t="s">
        <v>1360</v>
      </c>
      <c r="C1070" s="29" t="s">
        <v>1043</v>
      </c>
      <c r="D1070" s="29">
        <v>1250000000</v>
      </c>
      <c r="E1070" s="29">
        <v>0</v>
      </c>
      <c r="F1070" s="29">
        <v>0</v>
      </c>
      <c r="G1070" s="29">
        <v>0</v>
      </c>
      <c r="H1070" s="29">
        <v>0</v>
      </c>
      <c r="I1070" s="29">
        <v>1250000000</v>
      </c>
      <c r="J1070" s="29">
        <v>0</v>
      </c>
      <c r="K1070" s="29">
        <v>1248885604.97</v>
      </c>
      <c r="L1070" s="29">
        <f>M1070-'[1]JUNIO 2023'!N1026</f>
        <v>0</v>
      </c>
      <c r="M1070" s="29">
        <v>1248885604.97</v>
      </c>
      <c r="N1070" s="29">
        <v>785050541.01999998</v>
      </c>
      <c r="O1070" s="29">
        <v>0</v>
      </c>
      <c r="P1070" s="29">
        <v>0</v>
      </c>
      <c r="Q1070" s="29">
        <v>785050541.01999998</v>
      </c>
      <c r="R1070" s="29">
        <v>1114395.03</v>
      </c>
      <c r="S1070" s="29">
        <v>0</v>
      </c>
      <c r="T1070" s="29">
        <v>463835063.94999999</v>
      </c>
      <c r="U1070" s="29">
        <v>99.91</v>
      </c>
    </row>
    <row r="1071" spans="1:21" ht="15" x14ac:dyDescent="0.25">
      <c r="A1071" s="29" t="s">
        <v>1361</v>
      </c>
      <c r="B1071" s="32" t="s">
        <v>1342</v>
      </c>
      <c r="C1071" s="29" t="s">
        <v>1138</v>
      </c>
      <c r="D1071" s="29">
        <v>0</v>
      </c>
      <c r="E1071" s="29">
        <v>2125000000</v>
      </c>
      <c r="F1071" s="29">
        <v>0</v>
      </c>
      <c r="G1071" s="29">
        <v>0</v>
      </c>
      <c r="H1071" s="29">
        <v>532401633.16000003</v>
      </c>
      <c r="I1071" s="29">
        <v>1592598366.8399999</v>
      </c>
      <c r="J1071" s="29">
        <v>0</v>
      </c>
      <c r="K1071" s="29">
        <v>0</v>
      </c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1592598366.8399999</v>
      </c>
      <c r="S1071" s="29">
        <v>0</v>
      </c>
      <c r="T1071" s="29">
        <v>0</v>
      </c>
      <c r="U1071" s="29">
        <v>0</v>
      </c>
    </row>
    <row r="1072" spans="1:21" x14ac:dyDescent="0.2">
      <c r="A1072" s="24" t="s">
        <v>705</v>
      </c>
      <c r="B1072" s="25" t="s">
        <v>1362</v>
      </c>
      <c r="C1072" s="28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</row>
    <row r="1073" spans="1:21" ht="30" x14ac:dyDescent="0.25">
      <c r="A1073" s="29" t="s">
        <v>1363</v>
      </c>
      <c r="B1073" s="32" t="s">
        <v>1364</v>
      </c>
      <c r="C1073" s="29" t="s">
        <v>1146</v>
      </c>
      <c r="D1073" s="29">
        <v>0</v>
      </c>
      <c r="E1073" s="29">
        <v>0</v>
      </c>
      <c r="F1073" s="29">
        <v>0</v>
      </c>
      <c r="G1073" s="29">
        <v>95362183.629999995</v>
      </c>
      <c r="H1073" s="29">
        <v>0</v>
      </c>
      <c r="I1073" s="29">
        <v>95362183.629999995</v>
      </c>
      <c r="J1073" s="29">
        <f>K1073-'[1]JUNIO 2023'!L1029</f>
        <v>-25804313</v>
      </c>
      <c r="K1073" s="29">
        <v>65597281</v>
      </c>
      <c r="L1073" s="29">
        <v>65597281</v>
      </c>
      <c r="M1073" s="29">
        <v>65597281</v>
      </c>
      <c r="N1073" s="29">
        <v>0</v>
      </c>
      <c r="O1073" s="29">
        <v>0</v>
      </c>
      <c r="P1073" s="29">
        <v>0</v>
      </c>
      <c r="Q1073" s="29">
        <v>0</v>
      </c>
      <c r="R1073" s="29">
        <v>29764902.629999999</v>
      </c>
      <c r="S1073" s="29">
        <v>0</v>
      </c>
      <c r="T1073" s="29">
        <v>65597281</v>
      </c>
      <c r="U1073" s="29">
        <v>68.78</v>
      </c>
    </row>
    <row r="1074" spans="1:21" x14ac:dyDescent="0.2">
      <c r="A1074" s="27"/>
      <c r="B1074" s="28"/>
      <c r="C1074" s="28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</row>
    <row r="1075" spans="1:21" x14ac:dyDescent="0.2">
      <c r="A1075" s="27"/>
      <c r="B1075" s="25" t="s">
        <v>491</v>
      </c>
      <c r="C1075" s="28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</row>
    <row r="1076" spans="1:21" ht="38.25" x14ac:dyDescent="0.2">
      <c r="A1076" s="27"/>
      <c r="B1076" s="25" t="s">
        <v>1365</v>
      </c>
      <c r="C1076" s="28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</row>
    <row r="1077" spans="1:21" ht="25.5" x14ac:dyDescent="0.2">
      <c r="A1077" s="27"/>
      <c r="B1077" s="25" t="s">
        <v>1337</v>
      </c>
      <c r="C1077" s="28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</row>
    <row r="1078" spans="1:21" ht="25.5" x14ac:dyDescent="0.2">
      <c r="A1078" s="24" t="s">
        <v>705</v>
      </c>
      <c r="B1078" s="25" t="s">
        <v>1366</v>
      </c>
      <c r="C1078" s="28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</row>
    <row r="1079" spans="1:21" ht="15" x14ac:dyDescent="0.25">
      <c r="A1079" s="29" t="s">
        <v>1367</v>
      </c>
      <c r="B1079" s="32" t="s">
        <v>1340</v>
      </c>
      <c r="C1079" s="29" t="s">
        <v>1146</v>
      </c>
      <c r="D1079" s="29">
        <v>9000000000</v>
      </c>
      <c r="E1079" s="29">
        <v>0</v>
      </c>
      <c r="F1079" s="29">
        <v>0</v>
      </c>
      <c r="G1079" s="29">
        <v>0</v>
      </c>
      <c r="H1079" s="29">
        <v>2068699647.4000001</v>
      </c>
      <c r="I1079" s="29">
        <v>6931300352.6000004</v>
      </c>
      <c r="J1079" s="29">
        <v>1054144110.6</v>
      </c>
      <c r="K1079" s="29">
        <v>6931300352.6000004</v>
      </c>
      <c r="L1079" s="29">
        <f>M1079-'[1]JUNIO 2023'!N1035</f>
        <v>1054144110.6000004</v>
      </c>
      <c r="M1079" s="29">
        <v>6931300352.6000004</v>
      </c>
      <c r="N1079" s="29">
        <v>6931300352.6000004</v>
      </c>
      <c r="O1079" s="29">
        <v>0</v>
      </c>
      <c r="P1079" s="29">
        <v>1054144110.6</v>
      </c>
      <c r="Q1079" s="29">
        <v>6931300352.6000004</v>
      </c>
      <c r="R1079" s="29">
        <v>0</v>
      </c>
      <c r="S1079" s="29">
        <v>0</v>
      </c>
      <c r="T1079" s="29">
        <v>0</v>
      </c>
      <c r="U1079" s="29">
        <v>100</v>
      </c>
    </row>
    <row r="1080" spans="1:21" ht="15" x14ac:dyDescent="0.25">
      <c r="A1080" s="29" t="s">
        <v>1368</v>
      </c>
      <c r="B1080" s="32" t="s">
        <v>1369</v>
      </c>
      <c r="C1080" s="29" t="s">
        <v>1043</v>
      </c>
      <c r="D1080" s="29">
        <v>20000000</v>
      </c>
      <c r="E1080" s="29">
        <v>0</v>
      </c>
      <c r="F1080" s="29">
        <v>0</v>
      </c>
      <c r="G1080" s="29">
        <v>0</v>
      </c>
      <c r="H1080" s="29">
        <v>0</v>
      </c>
      <c r="I1080" s="29">
        <v>20000000</v>
      </c>
      <c r="J1080" s="29">
        <v>2792231</v>
      </c>
      <c r="K1080" s="29">
        <v>17776117</v>
      </c>
      <c r="L1080" s="29">
        <f>M1080-'[1]JUNIO 2023'!N1036</f>
        <v>2792231</v>
      </c>
      <c r="M1080" s="29">
        <v>17776117</v>
      </c>
      <c r="N1080" s="29">
        <v>17776117</v>
      </c>
      <c r="O1080" s="29">
        <v>0</v>
      </c>
      <c r="P1080" s="29">
        <v>2792231</v>
      </c>
      <c r="Q1080" s="29">
        <v>17776117</v>
      </c>
      <c r="R1080" s="29">
        <v>2223883</v>
      </c>
      <c r="S1080" s="29">
        <v>0</v>
      </c>
      <c r="T1080" s="29">
        <v>0</v>
      </c>
      <c r="U1080" s="29">
        <v>88.88</v>
      </c>
    </row>
    <row r="1081" spans="1:21" ht="30" x14ac:dyDescent="0.25">
      <c r="A1081" s="29" t="s">
        <v>1370</v>
      </c>
      <c r="B1081" s="32" t="s">
        <v>1350</v>
      </c>
      <c r="C1081" s="29" t="s">
        <v>1138</v>
      </c>
      <c r="D1081" s="29">
        <v>0</v>
      </c>
      <c r="E1081" s="29">
        <v>8012500000</v>
      </c>
      <c r="F1081" s="29">
        <v>0</v>
      </c>
      <c r="G1081" s="29">
        <v>0</v>
      </c>
      <c r="H1081" s="29">
        <v>0</v>
      </c>
      <c r="I1081" s="29">
        <v>8012500000</v>
      </c>
      <c r="J1081" s="29">
        <v>1379439822.4000001</v>
      </c>
      <c r="K1081" s="29">
        <v>1379439822.4000001</v>
      </c>
      <c r="L1081" s="29">
        <f>M1081-'[1]JUNIO 2023'!N1037</f>
        <v>1379439822.4000001</v>
      </c>
      <c r="M1081" s="29">
        <v>1379439822.4000001</v>
      </c>
      <c r="N1081" s="29">
        <v>1379439822.4000001</v>
      </c>
      <c r="O1081" s="29">
        <v>0</v>
      </c>
      <c r="P1081" s="29">
        <v>1379439822.4000001</v>
      </c>
      <c r="Q1081" s="29">
        <v>1379439822.4000001</v>
      </c>
      <c r="R1081" s="29">
        <v>6633060177.6000004</v>
      </c>
      <c r="S1081" s="29">
        <v>0</v>
      </c>
      <c r="T1081" s="29">
        <v>0</v>
      </c>
      <c r="U1081" s="29">
        <v>17.21</v>
      </c>
    </row>
    <row r="1082" spans="1:21" x14ac:dyDescent="0.2">
      <c r="A1082" s="27"/>
      <c r="B1082" s="28"/>
      <c r="C1082" s="28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</row>
    <row r="1083" spans="1:21" ht="25.5" x14ac:dyDescent="0.2">
      <c r="A1083" s="27"/>
      <c r="B1083" s="25" t="s">
        <v>495</v>
      </c>
      <c r="C1083" s="28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</row>
    <row r="1084" spans="1:21" ht="25.5" x14ac:dyDescent="0.2">
      <c r="A1084" s="27"/>
      <c r="B1084" s="25" t="s">
        <v>1337</v>
      </c>
      <c r="C1084" s="28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</row>
    <row r="1085" spans="1:21" ht="25.5" x14ac:dyDescent="0.2">
      <c r="A1085" s="24" t="s">
        <v>705</v>
      </c>
      <c r="B1085" s="25" t="s">
        <v>1371</v>
      </c>
      <c r="C1085" s="28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</row>
    <row r="1086" spans="1:21" ht="15" x14ac:dyDescent="0.25">
      <c r="A1086" s="29" t="s">
        <v>1372</v>
      </c>
      <c r="B1086" s="32" t="s">
        <v>1340</v>
      </c>
      <c r="C1086" s="29" t="s">
        <v>1146</v>
      </c>
      <c r="D1086" s="29">
        <v>36237092</v>
      </c>
      <c r="E1086" s="29">
        <v>0</v>
      </c>
      <c r="F1086" s="29">
        <v>0</v>
      </c>
      <c r="G1086" s="29">
        <v>9517793</v>
      </c>
      <c r="H1086" s="29">
        <v>0</v>
      </c>
      <c r="I1086" s="29">
        <v>45754885</v>
      </c>
      <c r="J1086" s="29">
        <v>0</v>
      </c>
      <c r="K1086" s="29">
        <v>40350379</v>
      </c>
      <c r="L1086" s="29">
        <f>M1086-'[1]JUNIO 2023'!N1042</f>
        <v>0</v>
      </c>
      <c r="M1086" s="29">
        <v>40350379</v>
      </c>
      <c r="N1086" s="29">
        <v>31942226.010000002</v>
      </c>
      <c r="O1086" s="29">
        <v>0</v>
      </c>
      <c r="P1086" s="29">
        <v>0</v>
      </c>
      <c r="Q1086" s="29">
        <v>31942226.010000002</v>
      </c>
      <c r="R1086" s="29">
        <v>5404506</v>
      </c>
      <c r="S1086" s="29">
        <v>0</v>
      </c>
      <c r="T1086" s="29">
        <v>8408152.9900000002</v>
      </c>
      <c r="U1086" s="29">
        <v>88.18</v>
      </c>
    </row>
    <row r="1087" spans="1:21" ht="15" x14ac:dyDescent="0.25">
      <c r="A1087" s="29" t="s">
        <v>1373</v>
      </c>
      <c r="B1087" s="32" t="s">
        <v>1360</v>
      </c>
      <c r="C1087" s="29" t="s">
        <v>1043</v>
      </c>
      <c r="D1087" s="29">
        <v>170535010</v>
      </c>
      <c r="E1087" s="29">
        <v>0</v>
      </c>
      <c r="F1087" s="29">
        <v>0</v>
      </c>
      <c r="G1087" s="29">
        <v>0</v>
      </c>
      <c r="H1087" s="29">
        <v>0</v>
      </c>
      <c r="I1087" s="29">
        <v>170535010</v>
      </c>
      <c r="J1087" s="29">
        <v>0</v>
      </c>
      <c r="K1087" s="29">
        <v>170535010</v>
      </c>
      <c r="L1087" s="29">
        <f>M1087-'[1]JUNIO 2023'!N1043</f>
        <v>0</v>
      </c>
      <c r="M1087" s="29">
        <v>170535010</v>
      </c>
      <c r="N1087" s="29">
        <v>0</v>
      </c>
      <c r="O1087" s="29">
        <v>0</v>
      </c>
      <c r="P1087" s="29">
        <v>0</v>
      </c>
      <c r="Q1087" s="29">
        <v>0</v>
      </c>
      <c r="R1087" s="29">
        <v>0</v>
      </c>
      <c r="S1087" s="29">
        <v>0</v>
      </c>
      <c r="T1087" s="29">
        <v>170535010</v>
      </c>
      <c r="U1087" s="29">
        <v>100</v>
      </c>
    </row>
    <row r="1088" spans="1:21" ht="15" x14ac:dyDescent="0.25">
      <c r="A1088" s="29" t="s">
        <v>1374</v>
      </c>
      <c r="B1088" s="32" t="s">
        <v>1342</v>
      </c>
      <c r="C1088" s="29" t="s">
        <v>1138</v>
      </c>
      <c r="D1088" s="29">
        <v>0</v>
      </c>
      <c r="E1088" s="29">
        <v>57000000</v>
      </c>
      <c r="F1088" s="29">
        <v>0</v>
      </c>
      <c r="G1088" s="29">
        <v>0</v>
      </c>
      <c r="H1088" s="29">
        <v>0</v>
      </c>
      <c r="I1088" s="29">
        <v>57000000</v>
      </c>
      <c r="J1088" s="29">
        <v>0</v>
      </c>
      <c r="K1088" s="29">
        <v>0</v>
      </c>
      <c r="L1088" s="29">
        <f>M1088-'[1]JUNIO 2023'!N1044</f>
        <v>0</v>
      </c>
      <c r="M1088" s="29">
        <v>0</v>
      </c>
      <c r="N1088" s="29">
        <v>0</v>
      </c>
      <c r="O1088" s="29">
        <v>0</v>
      </c>
      <c r="P1088" s="29">
        <v>0</v>
      </c>
      <c r="Q1088" s="29">
        <v>0</v>
      </c>
      <c r="R1088" s="29">
        <v>57000000</v>
      </c>
      <c r="S1088" s="29">
        <v>0</v>
      </c>
      <c r="T1088" s="29">
        <v>0</v>
      </c>
      <c r="U1088" s="29">
        <v>0</v>
      </c>
    </row>
    <row r="1089" spans="1:21" x14ac:dyDescent="0.2">
      <c r="A1089" s="27"/>
      <c r="B1089" s="28"/>
      <c r="C1089" s="28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</row>
    <row r="1090" spans="1:21" x14ac:dyDescent="0.2">
      <c r="A1090" s="27"/>
      <c r="B1090" s="25" t="s">
        <v>497</v>
      </c>
      <c r="C1090" s="28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</row>
    <row r="1091" spans="1:21" x14ac:dyDescent="0.2">
      <c r="A1091" s="27"/>
      <c r="B1091" s="25" t="s">
        <v>1375</v>
      </c>
      <c r="C1091" s="28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</row>
    <row r="1092" spans="1:21" ht="25.5" x14ac:dyDescent="0.2">
      <c r="A1092" s="24" t="s">
        <v>705</v>
      </c>
      <c r="B1092" s="25" t="s">
        <v>1376</v>
      </c>
      <c r="C1092" s="28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</row>
    <row r="1093" spans="1:21" ht="15" x14ac:dyDescent="0.25">
      <c r="A1093" s="29" t="s">
        <v>1377</v>
      </c>
      <c r="B1093" s="32" t="s">
        <v>1378</v>
      </c>
      <c r="C1093" s="29" t="s">
        <v>1138</v>
      </c>
      <c r="D1093" s="29">
        <v>0</v>
      </c>
      <c r="E1093" s="29">
        <v>2000000000</v>
      </c>
      <c r="F1093" s="29">
        <v>0</v>
      </c>
      <c r="G1093" s="29">
        <v>0</v>
      </c>
      <c r="H1093" s="29">
        <v>0</v>
      </c>
      <c r="I1093" s="29">
        <v>2000000000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2000000000</v>
      </c>
      <c r="S1093" s="29">
        <v>0</v>
      </c>
      <c r="T1093" s="29">
        <v>0</v>
      </c>
      <c r="U1093" s="29">
        <v>0</v>
      </c>
    </row>
    <row r="1094" spans="1:21" x14ac:dyDescent="0.2">
      <c r="A1094" s="27"/>
      <c r="B1094" s="28"/>
      <c r="C1094" s="28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</row>
    <row r="1095" spans="1:21" ht="25.5" x14ac:dyDescent="0.2">
      <c r="A1095" s="27"/>
      <c r="B1095" s="25" t="s">
        <v>1337</v>
      </c>
      <c r="C1095" s="28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</row>
    <row r="1096" spans="1:21" ht="25.5" x14ac:dyDescent="0.2">
      <c r="A1096" s="24" t="s">
        <v>705</v>
      </c>
      <c r="B1096" s="25" t="s">
        <v>1379</v>
      </c>
      <c r="C1096" s="28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</row>
    <row r="1097" spans="1:21" ht="15" x14ac:dyDescent="0.25">
      <c r="A1097" s="29" t="s">
        <v>1380</v>
      </c>
      <c r="B1097" s="32" t="s">
        <v>1340</v>
      </c>
      <c r="C1097" s="29" t="s">
        <v>1146</v>
      </c>
      <c r="D1097" s="29">
        <v>50000000</v>
      </c>
      <c r="E1097" s="29">
        <v>0</v>
      </c>
      <c r="F1097" s="29">
        <v>0</v>
      </c>
      <c r="G1097" s="29">
        <v>0</v>
      </c>
      <c r="H1097" s="29">
        <v>0</v>
      </c>
      <c r="I1097" s="29">
        <v>50000000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50000000</v>
      </c>
      <c r="S1097" s="29">
        <v>0</v>
      </c>
      <c r="T1097" s="29">
        <v>0</v>
      </c>
      <c r="U1097" s="29">
        <v>0</v>
      </c>
    </row>
    <row r="1098" spans="1:21" ht="15" x14ac:dyDescent="0.25">
      <c r="A1098" s="29" t="s">
        <v>1381</v>
      </c>
      <c r="B1098" s="32" t="s">
        <v>1342</v>
      </c>
      <c r="C1098" s="29" t="s">
        <v>1138</v>
      </c>
      <c r="D1098" s="29">
        <v>0</v>
      </c>
      <c r="E1098" s="29">
        <v>50000000</v>
      </c>
      <c r="F1098" s="29">
        <v>0</v>
      </c>
      <c r="G1098" s="29">
        <v>0</v>
      </c>
      <c r="H1098" s="29">
        <v>0</v>
      </c>
      <c r="I1098" s="29">
        <v>50000000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50000000</v>
      </c>
      <c r="S1098" s="29">
        <v>0</v>
      </c>
      <c r="T1098" s="29">
        <v>0</v>
      </c>
      <c r="U1098" s="29">
        <v>0</v>
      </c>
    </row>
    <row r="1099" spans="1:21" ht="25.5" x14ac:dyDescent="0.2">
      <c r="A1099" s="24" t="s">
        <v>705</v>
      </c>
      <c r="B1099" s="25" t="s">
        <v>1382</v>
      </c>
      <c r="C1099" s="28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</row>
    <row r="1100" spans="1:21" ht="15" x14ac:dyDescent="0.25">
      <c r="A1100" s="29" t="s">
        <v>1383</v>
      </c>
      <c r="B1100" s="32" t="s">
        <v>1340</v>
      </c>
      <c r="C1100" s="29" t="s">
        <v>1146</v>
      </c>
      <c r="D1100" s="29">
        <v>310000000</v>
      </c>
      <c r="E1100" s="29">
        <v>0</v>
      </c>
      <c r="F1100" s="29">
        <v>0</v>
      </c>
      <c r="G1100" s="29">
        <v>0</v>
      </c>
      <c r="H1100" s="29">
        <v>0</v>
      </c>
      <c r="I1100" s="29">
        <v>310000000</v>
      </c>
      <c r="J1100" s="29">
        <v>0</v>
      </c>
      <c r="K1100" s="29">
        <v>309923888</v>
      </c>
      <c r="L1100" s="29">
        <f>M1100-'[1]JUNIO 2023'!N1056</f>
        <v>15436615</v>
      </c>
      <c r="M1100" s="29">
        <v>309923888</v>
      </c>
      <c r="N1100" s="29">
        <v>36810909</v>
      </c>
      <c r="O1100" s="29">
        <v>0</v>
      </c>
      <c r="P1100" s="29">
        <v>36810909</v>
      </c>
      <c r="Q1100" s="29">
        <v>36810909</v>
      </c>
      <c r="R1100" s="29">
        <v>76112</v>
      </c>
      <c r="S1100" s="29">
        <v>0</v>
      </c>
      <c r="T1100" s="29">
        <v>273112979</v>
      </c>
      <c r="U1100" s="29">
        <v>99.97</v>
      </c>
    </row>
    <row r="1101" spans="1:21" ht="15" x14ac:dyDescent="0.25">
      <c r="A1101" s="29" t="s">
        <v>1384</v>
      </c>
      <c r="B1101" s="32" t="s">
        <v>1357</v>
      </c>
      <c r="C1101" s="29" t="s">
        <v>36</v>
      </c>
      <c r="D1101" s="29">
        <v>100000000</v>
      </c>
      <c r="E1101" s="29">
        <v>0</v>
      </c>
      <c r="F1101" s="29">
        <v>0</v>
      </c>
      <c r="G1101" s="29">
        <v>0</v>
      </c>
      <c r="H1101" s="29">
        <v>0</v>
      </c>
      <c r="I1101" s="29">
        <v>100000000</v>
      </c>
      <c r="J1101" s="29">
        <v>0</v>
      </c>
      <c r="K1101" s="29">
        <v>100000000</v>
      </c>
      <c r="L1101" s="29">
        <f>M1101-'[1]JUNIO 2023'!N1057</f>
        <v>100000000</v>
      </c>
      <c r="M1101" s="29">
        <v>100000000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100000000</v>
      </c>
      <c r="U1101" s="29">
        <v>100</v>
      </c>
    </row>
    <row r="1102" spans="1:21" ht="15" x14ac:dyDescent="0.25">
      <c r="A1102" s="29" t="s">
        <v>1385</v>
      </c>
      <c r="B1102" s="32" t="s">
        <v>1342</v>
      </c>
      <c r="C1102" s="29" t="s">
        <v>1138</v>
      </c>
      <c r="D1102" s="29">
        <v>0</v>
      </c>
      <c r="E1102" s="29">
        <v>300000000</v>
      </c>
      <c r="F1102" s="29">
        <v>0</v>
      </c>
      <c r="G1102" s="29">
        <v>0</v>
      </c>
      <c r="H1102" s="29">
        <v>0</v>
      </c>
      <c r="I1102" s="29">
        <v>300000000</v>
      </c>
      <c r="J1102" s="29">
        <v>0</v>
      </c>
      <c r="K1102" s="29">
        <v>0</v>
      </c>
      <c r="L1102" s="29">
        <f>M1102-'[1]JUNIO 2023'!N1058</f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300000000</v>
      </c>
      <c r="S1102" s="29">
        <v>0</v>
      </c>
      <c r="T1102" s="29">
        <v>0</v>
      </c>
      <c r="U1102" s="29">
        <v>0</v>
      </c>
    </row>
    <row r="1103" spans="1:21" x14ac:dyDescent="0.2">
      <c r="A1103" s="24" t="s">
        <v>705</v>
      </c>
      <c r="B1103" s="25" t="s">
        <v>1386</v>
      </c>
      <c r="C1103" s="28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</row>
    <row r="1104" spans="1:21" ht="15" x14ac:dyDescent="0.25">
      <c r="A1104" s="29" t="s">
        <v>1387</v>
      </c>
      <c r="B1104" s="32" t="s">
        <v>1340</v>
      </c>
      <c r="C1104" s="29" t="s">
        <v>1146</v>
      </c>
      <c r="D1104" s="29">
        <v>43210251</v>
      </c>
      <c r="E1104" s="29">
        <v>0</v>
      </c>
      <c r="F1104" s="29">
        <v>0</v>
      </c>
      <c r="G1104" s="29">
        <v>0</v>
      </c>
      <c r="H1104" s="29">
        <v>0</v>
      </c>
      <c r="I1104" s="29">
        <v>43210251</v>
      </c>
      <c r="J1104" s="29">
        <v>4159047.91</v>
      </c>
      <c r="K1104" s="29">
        <v>43210251</v>
      </c>
      <c r="L1104" s="29">
        <f>M1104-'[1]JUNIO 2023'!N1060</f>
        <v>4159047.9099999964</v>
      </c>
      <c r="M1104" s="29">
        <v>43210251</v>
      </c>
      <c r="N1104" s="29">
        <v>43210251</v>
      </c>
      <c r="O1104" s="29">
        <v>0</v>
      </c>
      <c r="P1104" s="29">
        <v>4159047.91</v>
      </c>
      <c r="Q1104" s="29">
        <v>43210251</v>
      </c>
      <c r="R1104" s="29">
        <v>0</v>
      </c>
      <c r="S1104" s="29">
        <v>0</v>
      </c>
      <c r="T1104" s="29">
        <v>0</v>
      </c>
      <c r="U1104" s="29">
        <v>100</v>
      </c>
    </row>
    <row r="1105" spans="1:21" ht="15" x14ac:dyDescent="0.25">
      <c r="A1105" s="29" t="s">
        <v>1388</v>
      </c>
      <c r="B1105" s="32" t="s">
        <v>1360</v>
      </c>
      <c r="C1105" s="29" t="s">
        <v>1043</v>
      </c>
      <c r="D1105" s="29">
        <v>6789749</v>
      </c>
      <c r="E1105" s="29">
        <v>0</v>
      </c>
      <c r="F1105" s="29">
        <v>0</v>
      </c>
      <c r="G1105" s="29">
        <v>0</v>
      </c>
      <c r="H1105" s="29">
        <v>0</v>
      </c>
      <c r="I1105" s="29">
        <v>6789749</v>
      </c>
      <c r="J1105" s="29">
        <v>0</v>
      </c>
      <c r="K1105" s="29">
        <v>6789749</v>
      </c>
      <c r="L1105" s="29">
        <f>M1105-'[1]JUNIO 2023'!N1061</f>
        <v>0</v>
      </c>
      <c r="M1105" s="29">
        <v>6789749</v>
      </c>
      <c r="N1105" s="29">
        <v>6789749</v>
      </c>
      <c r="O1105" s="29">
        <v>0</v>
      </c>
      <c r="P1105" s="29">
        <v>0</v>
      </c>
      <c r="Q1105" s="29">
        <v>6789749</v>
      </c>
      <c r="R1105" s="29">
        <v>0</v>
      </c>
      <c r="S1105" s="29">
        <v>0</v>
      </c>
      <c r="T1105" s="29">
        <v>0</v>
      </c>
      <c r="U1105" s="29">
        <v>100</v>
      </c>
    </row>
    <row r="1106" spans="1:21" ht="15" x14ac:dyDescent="0.25">
      <c r="A1106" s="29" t="s">
        <v>1389</v>
      </c>
      <c r="B1106" s="32" t="s">
        <v>1342</v>
      </c>
      <c r="C1106" s="29" t="s">
        <v>1138</v>
      </c>
      <c r="D1106" s="29">
        <v>0</v>
      </c>
      <c r="E1106" s="29">
        <v>80000000</v>
      </c>
      <c r="F1106" s="29">
        <v>0</v>
      </c>
      <c r="G1106" s="29">
        <v>0</v>
      </c>
      <c r="H1106" s="29">
        <v>0</v>
      </c>
      <c r="I1106" s="29">
        <v>80000000</v>
      </c>
      <c r="J1106" s="29">
        <v>5723740.7699999996</v>
      </c>
      <c r="K1106" s="29">
        <v>5723740.7699999996</v>
      </c>
      <c r="L1106" s="29">
        <f>M1106-'[1]JUNIO 2023'!N1062</f>
        <v>5723740.7699999996</v>
      </c>
      <c r="M1106" s="29">
        <v>5723740.7699999996</v>
      </c>
      <c r="N1106" s="29">
        <v>5723740.7699999996</v>
      </c>
      <c r="O1106" s="29">
        <v>1791791.93</v>
      </c>
      <c r="P1106" s="29">
        <v>3931948.84</v>
      </c>
      <c r="Q1106" s="29">
        <v>3931948.84</v>
      </c>
      <c r="R1106" s="29">
        <v>74276259.230000004</v>
      </c>
      <c r="S1106" s="29">
        <v>0</v>
      </c>
      <c r="T1106" s="29">
        <v>0</v>
      </c>
      <c r="U1106" s="29">
        <v>7.15</v>
      </c>
    </row>
    <row r="1107" spans="1:21" x14ac:dyDescent="0.2">
      <c r="A1107" s="24" t="s">
        <v>705</v>
      </c>
      <c r="B1107" s="25" t="s">
        <v>1390</v>
      </c>
      <c r="C1107" s="28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</row>
    <row r="1108" spans="1:21" ht="15" x14ac:dyDescent="0.25">
      <c r="A1108" s="29" t="s">
        <v>1391</v>
      </c>
      <c r="B1108" s="32" t="s">
        <v>1340</v>
      </c>
      <c r="C1108" s="29" t="s">
        <v>1146</v>
      </c>
      <c r="D1108" s="29">
        <v>1400000000</v>
      </c>
      <c r="E1108" s="29">
        <v>0</v>
      </c>
      <c r="F1108" s="29">
        <v>0</v>
      </c>
      <c r="G1108" s="29">
        <v>0</v>
      </c>
      <c r="H1108" s="29">
        <v>0</v>
      </c>
      <c r="I1108" s="29">
        <v>1400000000</v>
      </c>
      <c r="J1108" s="29">
        <v>0</v>
      </c>
      <c r="K1108" s="29">
        <v>1400000000</v>
      </c>
      <c r="L1108" s="29">
        <f>M1108-'[1]JUNIO 2023'!N1064</f>
        <v>0</v>
      </c>
      <c r="M1108" s="29">
        <v>1400000000</v>
      </c>
      <c r="N1108" s="29">
        <v>584674961.87</v>
      </c>
      <c r="O1108" s="29">
        <v>0</v>
      </c>
      <c r="P1108" s="29">
        <v>0</v>
      </c>
      <c r="Q1108" s="29">
        <v>584674961.87</v>
      </c>
      <c r="R1108" s="29">
        <v>0</v>
      </c>
      <c r="S1108" s="29">
        <v>0</v>
      </c>
      <c r="T1108" s="29">
        <v>815325038.13</v>
      </c>
      <c r="U1108" s="29">
        <v>100</v>
      </c>
    </row>
    <row r="1109" spans="1:21" ht="15" x14ac:dyDescent="0.25">
      <c r="A1109" s="29" t="s">
        <v>1392</v>
      </c>
      <c r="B1109" s="32" t="s">
        <v>1342</v>
      </c>
      <c r="C1109" s="29" t="s">
        <v>1138</v>
      </c>
      <c r="D1109" s="29">
        <v>0</v>
      </c>
      <c r="E1109" s="29">
        <v>1900000000</v>
      </c>
      <c r="F1109" s="29">
        <v>0</v>
      </c>
      <c r="G1109" s="29">
        <v>0</v>
      </c>
      <c r="H1109" s="29">
        <v>0</v>
      </c>
      <c r="I1109" s="29">
        <v>1900000000</v>
      </c>
      <c r="J1109" s="29">
        <v>507956014</v>
      </c>
      <c r="K1109" s="29">
        <v>507956014</v>
      </c>
      <c r="L1109" s="29">
        <v>0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1392043986</v>
      </c>
      <c r="S1109" s="29">
        <v>507956014</v>
      </c>
      <c r="T1109" s="29">
        <v>0</v>
      </c>
      <c r="U1109" s="29">
        <v>0</v>
      </c>
    </row>
    <row r="1110" spans="1:21" x14ac:dyDescent="0.2">
      <c r="A1110" s="24" t="s">
        <v>705</v>
      </c>
      <c r="B1110" s="25" t="s">
        <v>1393</v>
      </c>
      <c r="C1110" s="28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</row>
    <row r="1111" spans="1:21" ht="15" x14ac:dyDescent="0.25">
      <c r="A1111" s="29" t="s">
        <v>1394</v>
      </c>
      <c r="B1111" s="32" t="s">
        <v>1340</v>
      </c>
      <c r="C1111" s="29" t="s">
        <v>1146</v>
      </c>
      <c r="D1111" s="29">
        <v>27500000</v>
      </c>
      <c r="E1111" s="29">
        <v>0</v>
      </c>
      <c r="F1111" s="29">
        <v>0</v>
      </c>
      <c r="G1111" s="29">
        <v>0</v>
      </c>
      <c r="H1111" s="29">
        <v>0</v>
      </c>
      <c r="I1111" s="29">
        <v>27500000</v>
      </c>
      <c r="J1111" s="29">
        <v>0</v>
      </c>
      <c r="K1111" s="29">
        <v>25592347.719999999</v>
      </c>
      <c r="L1111" s="29">
        <v>0</v>
      </c>
      <c r="M1111" s="29">
        <v>25592347.719999999</v>
      </c>
      <c r="N1111" s="29">
        <v>7542922.0499999998</v>
      </c>
      <c r="O1111" s="29">
        <v>0</v>
      </c>
      <c r="P1111" s="29">
        <v>7542922.0499999998</v>
      </c>
      <c r="Q1111" s="29">
        <v>7542922.0499999998</v>
      </c>
      <c r="R1111" s="29">
        <v>1907652.28</v>
      </c>
      <c r="S1111" s="29">
        <v>0</v>
      </c>
      <c r="T1111" s="29">
        <v>18049425.670000002</v>
      </c>
      <c r="U1111" s="29">
        <v>93.06</v>
      </c>
    </row>
    <row r="1112" spans="1:21" ht="15" x14ac:dyDescent="0.25">
      <c r="A1112" s="29" t="s">
        <v>1395</v>
      </c>
      <c r="B1112" s="32" t="s">
        <v>1342</v>
      </c>
      <c r="C1112" s="29" t="s">
        <v>1138</v>
      </c>
      <c r="D1112" s="29">
        <v>0</v>
      </c>
      <c r="E1112" s="29">
        <v>13000000</v>
      </c>
      <c r="F1112" s="29">
        <v>0</v>
      </c>
      <c r="G1112" s="29">
        <v>0</v>
      </c>
      <c r="H1112" s="29">
        <v>0</v>
      </c>
      <c r="I1112" s="29">
        <v>13000000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13000000</v>
      </c>
      <c r="S1112" s="29">
        <v>0</v>
      </c>
      <c r="T1112" s="29">
        <v>0</v>
      </c>
      <c r="U1112" s="29">
        <v>0</v>
      </c>
    </row>
    <row r="1113" spans="1:21" x14ac:dyDescent="0.2">
      <c r="A1113" s="24" t="s">
        <v>705</v>
      </c>
      <c r="B1113" s="25" t="s">
        <v>1396</v>
      </c>
      <c r="C1113" s="28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</row>
    <row r="1114" spans="1:21" ht="15" x14ac:dyDescent="0.25">
      <c r="A1114" s="29" t="s">
        <v>1397</v>
      </c>
      <c r="B1114" s="32" t="s">
        <v>1340</v>
      </c>
      <c r="C1114" s="29" t="s">
        <v>1146</v>
      </c>
      <c r="D1114" s="29">
        <v>1500000000</v>
      </c>
      <c r="E1114" s="29">
        <v>0</v>
      </c>
      <c r="F1114" s="29">
        <v>0</v>
      </c>
      <c r="G1114" s="29">
        <v>0</v>
      </c>
      <c r="H1114" s="29">
        <v>134879976.63</v>
      </c>
      <c r="I1114" s="29">
        <v>1365120023.3699999</v>
      </c>
      <c r="J1114" s="29">
        <v>0</v>
      </c>
      <c r="K1114" s="29">
        <v>1362738989.6700001</v>
      </c>
      <c r="L1114" s="29">
        <v>0</v>
      </c>
      <c r="M1114" s="29">
        <v>1362738989.6700001</v>
      </c>
      <c r="N1114" s="29">
        <v>25159261.530000001</v>
      </c>
      <c r="O1114" s="29">
        <v>0</v>
      </c>
      <c r="P1114" s="29">
        <v>0</v>
      </c>
      <c r="Q1114" s="29">
        <v>25159261.530000001</v>
      </c>
      <c r="R1114" s="29">
        <v>2381033.7000000002</v>
      </c>
      <c r="S1114" s="29">
        <v>0</v>
      </c>
      <c r="T1114" s="29">
        <v>1337579728.1400001</v>
      </c>
      <c r="U1114" s="29">
        <v>99.82</v>
      </c>
    </row>
    <row r="1115" spans="1:21" ht="15" x14ac:dyDescent="0.25">
      <c r="A1115" s="29" t="s">
        <v>1398</v>
      </c>
      <c r="B1115" s="32" t="s">
        <v>1342</v>
      </c>
      <c r="C1115" s="29" t="s">
        <v>1138</v>
      </c>
      <c r="D1115" s="29">
        <v>0</v>
      </c>
      <c r="E1115" s="29">
        <v>650000000</v>
      </c>
      <c r="F1115" s="29">
        <v>0</v>
      </c>
      <c r="G1115" s="29">
        <v>0</v>
      </c>
      <c r="H1115" s="29">
        <v>0</v>
      </c>
      <c r="I1115" s="29">
        <v>650000000</v>
      </c>
      <c r="J1115" s="29">
        <v>0</v>
      </c>
      <c r="K1115" s="29">
        <v>0</v>
      </c>
      <c r="L1115" s="29">
        <v>0</v>
      </c>
      <c r="M1115" s="29">
        <v>0</v>
      </c>
      <c r="N1115" s="29">
        <v>0</v>
      </c>
      <c r="O1115" s="29">
        <v>0</v>
      </c>
      <c r="P1115" s="29">
        <v>0</v>
      </c>
      <c r="Q1115" s="29">
        <v>0</v>
      </c>
      <c r="R1115" s="29">
        <v>650000000</v>
      </c>
      <c r="S1115" s="29">
        <v>0</v>
      </c>
      <c r="T1115" s="29">
        <v>0</v>
      </c>
      <c r="U1115" s="29">
        <v>0</v>
      </c>
    </row>
    <row r="1116" spans="1:21" ht="25.5" x14ac:dyDescent="0.2">
      <c r="A1116" s="24" t="s">
        <v>705</v>
      </c>
      <c r="B1116" s="25" t="s">
        <v>1399</v>
      </c>
      <c r="C1116" s="28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</row>
    <row r="1117" spans="1:21" ht="15" x14ac:dyDescent="0.25">
      <c r="A1117" s="29" t="s">
        <v>1400</v>
      </c>
      <c r="B1117" s="32" t="s">
        <v>1340</v>
      </c>
      <c r="C1117" s="29" t="s">
        <v>1146</v>
      </c>
      <c r="D1117" s="29">
        <v>30000000</v>
      </c>
      <c r="E1117" s="29">
        <v>0</v>
      </c>
      <c r="F1117" s="29">
        <v>0</v>
      </c>
      <c r="G1117" s="29">
        <v>30000000</v>
      </c>
      <c r="H1117" s="29">
        <v>0</v>
      </c>
      <c r="I1117" s="29">
        <v>60000000</v>
      </c>
      <c r="J1117" s="29">
        <v>0</v>
      </c>
      <c r="K1117" s="29">
        <v>0</v>
      </c>
      <c r="L1117" s="29">
        <v>0</v>
      </c>
      <c r="M1117" s="29">
        <v>0</v>
      </c>
      <c r="N1117" s="29">
        <v>0</v>
      </c>
      <c r="O1117" s="29">
        <v>0</v>
      </c>
      <c r="P1117" s="29">
        <v>0</v>
      </c>
      <c r="Q1117" s="29">
        <v>0</v>
      </c>
      <c r="R1117" s="29">
        <v>60000000</v>
      </c>
      <c r="S1117" s="29">
        <v>0</v>
      </c>
      <c r="T1117" s="29">
        <v>0</v>
      </c>
      <c r="U1117" s="29">
        <v>0</v>
      </c>
    </row>
    <row r="1118" spans="1:21" ht="15" x14ac:dyDescent="0.25">
      <c r="A1118" s="29" t="s">
        <v>1401</v>
      </c>
      <c r="B1118" s="32" t="s">
        <v>1342</v>
      </c>
      <c r="C1118" s="29" t="s">
        <v>1138</v>
      </c>
      <c r="D1118" s="29">
        <v>0</v>
      </c>
      <c r="E1118" s="29">
        <v>30000000</v>
      </c>
      <c r="F1118" s="29">
        <v>0</v>
      </c>
      <c r="G1118" s="29">
        <v>0</v>
      </c>
      <c r="H1118" s="29">
        <v>0</v>
      </c>
      <c r="I1118" s="29">
        <v>30000000</v>
      </c>
      <c r="J1118" s="29">
        <v>0</v>
      </c>
      <c r="K1118" s="29">
        <v>0</v>
      </c>
      <c r="L1118" s="29">
        <v>0</v>
      </c>
      <c r="M1118" s="29">
        <v>0</v>
      </c>
      <c r="N1118" s="29">
        <v>0</v>
      </c>
      <c r="O1118" s="29">
        <v>0</v>
      </c>
      <c r="P1118" s="29">
        <v>0</v>
      </c>
      <c r="Q1118" s="29">
        <v>0</v>
      </c>
      <c r="R1118" s="29">
        <v>30000000</v>
      </c>
      <c r="S1118" s="29">
        <v>0</v>
      </c>
      <c r="T1118" s="29">
        <v>0</v>
      </c>
      <c r="U1118" s="29">
        <v>0</v>
      </c>
    </row>
    <row r="1119" spans="1:21" ht="25.5" x14ac:dyDescent="0.2">
      <c r="A1119" s="24" t="s">
        <v>705</v>
      </c>
      <c r="B1119" s="25" t="s">
        <v>1402</v>
      </c>
      <c r="C1119" s="28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</row>
    <row r="1120" spans="1:21" ht="15" x14ac:dyDescent="0.25">
      <c r="A1120" s="29" t="s">
        <v>1403</v>
      </c>
      <c r="B1120" s="32" t="s">
        <v>1340</v>
      </c>
      <c r="C1120" s="29" t="s">
        <v>1146</v>
      </c>
      <c r="D1120" s="29">
        <v>5000000</v>
      </c>
      <c r="E1120" s="29">
        <v>0</v>
      </c>
      <c r="F1120" s="29">
        <v>0</v>
      </c>
      <c r="G1120" s="29">
        <v>0</v>
      </c>
      <c r="H1120" s="29">
        <v>0</v>
      </c>
      <c r="I1120" s="29">
        <v>5000000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5000000</v>
      </c>
      <c r="S1120" s="29">
        <v>0</v>
      </c>
      <c r="T1120" s="29">
        <v>0</v>
      </c>
      <c r="U1120" s="29">
        <v>0</v>
      </c>
    </row>
    <row r="1121" spans="1:21" ht="25.5" x14ac:dyDescent="0.2">
      <c r="A1121" s="24" t="s">
        <v>705</v>
      </c>
      <c r="B1121" s="25" t="s">
        <v>1404</v>
      </c>
      <c r="C1121" s="28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</row>
    <row r="1122" spans="1:21" ht="15" x14ac:dyDescent="0.25">
      <c r="A1122" s="29" t="s">
        <v>1405</v>
      </c>
      <c r="B1122" s="32" t="s">
        <v>1340</v>
      </c>
      <c r="C1122" s="29" t="s">
        <v>1146</v>
      </c>
      <c r="D1122" s="29">
        <v>6000000000</v>
      </c>
      <c r="E1122" s="29">
        <v>0</v>
      </c>
      <c r="F1122" s="29">
        <v>0</v>
      </c>
      <c r="G1122" s="29">
        <v>2068699647.4000001</v>
      </c>
      <c r="H1122" s="29">
        <v>0</v>
      </c>
      <c r="I1122" s="29">
        <v>8068699647.3999996</v>
      </c>
      <c r="J1122" s="29">
        <v>0</v>
      </c>
      <c r="K1122" s="29">
        <v>8068520511.3999996</v>
      </c>
      <c r="L1122" s="29">
        <f>M1122-'[1]JUNIO 2023'!N1078</f>
        <v>0</v>
      </c>
      <c r="M1122" s="29">
        <v>7568172747.3999996</v>
      </c>
      <c r="N1122" s="29">
        <v>991443837.00999999</v>
      </c>
      <c r="O1122" s="29">
        <v>0</v>
      </c>
      <c r="P1122" s="29">
        <v>0</v>
      </c>
      <c r="Q1122" s="29">
        <v>991443837.00999999</v>
      </c>
      <c r="R1122" s="29">
        <v>179136</v>
      </c>
      <c r="S1122" s="29">
        <v>500347764</v>
      </c>
      <c r="T1122" s="29">
        <v>6576728910.3900003</v>
      </c>
      <c r="U1122" s="29">
        <v>93.79</v>
      </c>
    </row>
    <row r="1123" spans="1:21" ht="30" x14ac:dyDescent="0.25">
      <c r="A1123" s="29" t="s">
        <v>1406</v>
      </c>
      <c r="B1123" s="32" t="s">
        <v>1350</v>
      </c>
      <c r="C1123" s="29" t="s">
        <v>1138</v>
      </c>
      <c r="D1123" s="29">
        <v>0</v>
      </c>
      <c r="E1123" s="29">
        <v>3500000000</v>
      </c>
      <c r="F1123" s="29">
        <v>0</v>
      </c>
      <c r="G1123" s="29">
        <v>0</v>
      </c>
      <c r="H1123" s="29">
        <v>0</v>
      </c>
      <c r="I1123" s="29">
        <v>3500000000</v>
      </c>
      <c r="J1123" s="29">
        <v>0</v>
      </c>
      <c r="K1123" s="29">
        <v>0</v>
      </c>
      <c r="L1123" s="29">
        <v>0</v>
      </c>
      <c r="M1123" s="29">
        <v>0</v>
      </c>
      <c r="N1123" s="29">
        <v>0</v>
      </c>
      <c r="O1123" s="29">
        <v>0</v>
      </c>
      <c r="P1123" s="29">
        <v>0</v>
      </c>
      <c r="Q1123" s="29">
        <v>0</v>
      </c>
      <c r="R1123" s="29">
        <v>3500000000</v>
      </c>
      <c r="S1123" s="29">
        <v>0</v>
      </c>
      <c r="T1123" s="29">
        <v>0</v>
      </c>
      <c r="U1123" s="29">
        <v>0</v>
      </c>
    </row>
    <row r="1124" spans="1:21" x14ac:dyDescent="0.2">
      <c r="A1124" s="27"/>
      <c r="B1124" s="28"/>
      <c r="C1124" s="28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</row>
    <row r="1125" spans="1:21" ht="38.25" x14ac:dyDescent="0.2">
      <c r="A1125" s="27"/>
      <c r="B1125" s="25" t="s">
        <v>1314</v>
      </c>
      <c r="C1125" s="28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</row>
    <row r="1126" spans="1:21" ht="25.5" x14ac:dyDescent="0.2">
      <c r="A1126" s="24" t="s">
        <v>705</v>
      </c>
      <c r="B1126" s="25" t="s">
        <v>1315</v>
      </c>
      <c r="C1126" s="28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</row>
    <row r="1127" spans="1:21" ht="30" x14ac:dyDescent="0.25">
      <c r="A1127" s="29" t="s">
        <v>1407</v>
      </c>
      <c r="B1127" s="32" t="s">
        <v>1408</v>
      </c>
      <c r="C1127" s="29" t="s">
        <v>1146</v>
      </c>
      <c r="D1127" s="29">
        <v>244200000</v>
      </c>
      <c r="E1127" s="29">
        <v>0</v>
      </c>
      <c r="F1127" s="29">
        <v>0</v>
      </c>
      <c r="G1127" s="29">
        <v>0</v>
      </c>
      <c r="H1127" s="29">
        <v>0</v>
      </c>
      <c r="I1127" s="29">
        <v>244200000</v>
      </c>
      <c r="J1127" s="29">
        <v>40000000</v>
      </c>
      <c r="K1127" s="29">
        <v>180400000</v>
      </c>
      <c r="L1127" s="29">
        <v>0</v>
      </c>
      <c r="M1127" s="29">
        <v>140400000</v>
      </c>
      <c r="N1127" s="29">
        <v>91600000</v>
      </c>
      <c r="O1127" s="29">
        <v>11000000</v>
      </c>
      <c r="P1127" s="29">
        <v>11200000</v>
      </c>
      <c r="Q1127" s="29">
        <v>80600000</v>
      </c>
      <c r="R1127" s="29">
        <v>63800000</v>
      </c>
      <c r="S1127" s="29">
        <v>40000000</v>
      </c>
      <c r="T1127" s="29">
        <v>48800000</v>
      </c>
      <c r="U1127" s="29">
        <v>57.49</v>
      </c>
    </row>
    <row r="1128" spans="1:21" ht="25.5" x14ac:dyDescent="0.2">
      <c r="A1128" s="24" t="s">
        <v>705</v>
      </c>
      <c r="B1128" s="25" t="s">
        <v>1320</v>
      </c>
      <c r="C1128" s="28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</row>
    <row r="1129" spans="1:21" ht="15" x14ac:dyDescent="0.25">
      <c r="A1129" s="29" t="s">
        <v>1409</v>
      </c>
      <c r="B1129" s="32" t="s">
        <v>1410</v>
      </c>
      <c r="C1129" s="29" t="s">
        <v>1146</v>
      </c>
      <c r="D1129" s="29">
        <v>59400000</v>
      </c>
      <c r="E1129" s="29">
        <v>0</v>
      </c>
      <c r="F1129" s="29">
        <v>0</v>
      </c>
      <c r="G1129" s="29">
        <v>0</v>
      </c>
      <c r="H1129" s="29">
        <v>0</v>
      </c>
      <c r="I1129" s="29">
        <v>59400000</v>
      </c>
      <c r="J1129" s="29">
        <v>0</v>
      </c>
      <c r="K1129" s="29">
        <v>0</v>
      </c>
      <c r="L1129" s="29">
        <v>0</v>
      </c>
      <c r="M1129" s="29">
        <v>0</v>
      </c>
      <c r="N1129" s="29">
        <v>0</v>
      </c>
      <c r="O1129" s="29">
        <v>0</v>
      </c>
      <c r="P1129" s="29">
        <v>0</v>
      </c>
      <c r="Q1129" s="29">
        <v>0</v>
      </c>
      <c r="R1129" s="29">
        <v>59400000</v>
      </c>
      <c r="S1129" s="29">
        <v>0</v>
      </c>
      <c r="T1129" s="29">
        <v>0</v>
      </c>
      <c r="U1129" s="29">
        <v>0</v>
      </c>
    </row>
    <row r="1130" spans="1:21" ht="25.5" x14ac:dyDescent="0.2">
      <c r="A1130" s="24" t="s">
        <v>705</v>
      </c>
      <c r="B1130" s="25" t="s">
        <v>1323</v>
      </c>
      <c r="C1130" s="28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</row>
    <row r="1131" spans="1:21" ht="15" x14ac:dyDescent="0.25">
      <c r="A1131" s="29" t="s">
        <v>1411</v>
      </c>
      <c r="B1131" s="32" t="s">
        <v>1410</v>
      </c>
      <c r="C1131" s="29" t="s">
        <v>1146</v>
      </c>
      <c r="D1131" s="29">
        <v>178200000</v>
      </c>
      <c r="E1131" s="29">
        <v>0</v>
      </c>
      <c r="F1131" s="29">
        <v>0</v>
      </c>
      <c r="G1131" s="29">
        <v>0</v>
      </c>
      <c r="H1131" s="29">
        <v>0</v>
      </c>
      <c r="I1131" s="29">
        <v>178200000</v>
      </c>
      <c r="J1131" s="29">
        <v>0</v>
      </c>
      <c r="K1131" s="29">
        <v>126000000</v>
      </c>
      <c r="L1131" s="29">
        <v>0</v>
      </c>
      <c r="M1131" s="29">
        <v>126000000</v>
      </c>
      <c r="N1131" s="29">
        <v>96600000</v>
      </c>
      <c r="O1131" s="29">
        <v>4500000</v>
      </c>
      <c r="P1131" s="29">
        <v>13500000</v>
      </c>
      <c r="Q1131" s="29">
        <v>92100000</v>
      </c>
      <c r="R1131" s="29">
        <v>52200000</v>
      </c>
      <c r="S1131" s="29">
        <v>0</v>
      </c>
      <c r="T1131" s="29">
        <v>29400000</v>
      </c>
      <c r="U1131" s="29">
        <v>70.7</v>
      </c>
    </row>
    <row r="1132" spans="1:21" ht="25.5" x14ac:dyDescent="0.2">
      <c r="A1132" s="24" t="s">
        <v>705</v>
      </c>
      <c r="B1132" s="25" t="s">
        <v>1412</v>
      </c>
      <c r="C1132" s="28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</row>
    <row r="1133" spans="1:21" ht="15" x14ac:dyDescent="0.25">
      <c r="A1133" s="29" t="s">
        <v>1413</v>
      </c>
      <c r="B1133" s="32" t="s">
        <v>1410</v>
      </c>
      <c r="C1133" s="29" t="s">
        <v>1146</v>
      </c>
      <c r="D1133" s="29">
        <v>1327920000</v>
      </c>
      <c r="E1133" s="29">
        <v>0</v>
      </c>
      <c r="F1133" s="29">
        <v>0</v>
      </c>
      <c r="G1133" s="29">
        <v>0</v>
      </c>
      <c r="H1133" s="29">
        <v>0</v>
      </c>
      <c r="I1133" s="29">
        <v>1327920000</v>
      </c>
      <c r="J1133" s="29">
        <v>14000000</v>
      </c>
      <c r="K1133" s="29">
        <v>761846666.66999996</v>
      </c>
      <c r="L1133" s="29">
        <v>0</v>
      </c>
      <c r="M1133" s="29">
        <v>747846666.66999996</v>
      </c>
      <c r="N1133" s="29">
        <v>522629999.97000003</v>
      </c>
      <c r="O1133" s="29">
        <v>0</v>
      </c>
      <c r="P1133" s="29">
        <v>101833333.33</v>
      </c>
      <c r="Q1133" s="29">
        <v>522629999.97000003</v>
      </c>
      <c r="R1133" s="29">
        <v>566073333.33000004</v>
      </c>
      <c r="S1133" s="29">
        <v>14000000</v>
      </c>
      <c r="T1133" s="29">
        <v>225216666.69999999</v>
      </c>
      <c r="U1133" s="29">
        <v>56.31</v>
      </c>
    </row>
    <row r="1134" spans="1:21" x14ac:dyDescent="0.2">
      <c r="A1134" s="24" t="s">
        <v>705</v>
      </c>
      <c r="B1134" s="25" t="s">
        <v>1329</v>
      </c>
      <c r="C1134" s="28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</row>
    <row r="1135" spans="1:21" ht="15" x14ac:dyDescent="0.25">
      <c r="A1135" s="29" t="s">
        <v>1414</v>
      </c>
      <c r="B1135" s="32" t="s">
        <v>1410</v>
      </c>
      <c r="C1135" s="29" t="s">
        <v>1146</v>
      </c>
      <c r="D1135" s="29">
        <v>365640000</v>
      </c>
      <c r="E1135" s="29">
        <v>0</v>
      </c>
      <c r="F1135" s="29">
        <v>0</v>
      </c>
      <c r="G1135" s="29">
        <v>0</v>
      </c>
      <c r="H1135" s="29">
        <v>0</v>
      </c>
      <c r="I1135" s="29">
        <v>365640000</v>
      </c>
      <c r="J1135" s="29">
        <v>0</v>
      </c>
      <c r="K1135" s="29">
        <v>140000000</v>
      </c>
      <c r="L1135" s="29">
        <v>0</v>
      </c>
      <c r="M1135" s="29">
        <v>140000000</v>
      </c>
      <c r="N1135" s="29">
        <v>100333333.34</v>
      </c>
      <c r="O1135" s="29">
        <v>0</v>
      </c>
      <c r="P1135" s="29">
        <v>18000000</v>
      </c>
      <c r="Q1135" s="29">
        <v>100333333.34</v>
      </c>
      <c r="R1135" s="29">
        <v>225640000</v>
      </c>
      <c r="S1135" s="29">
        <v>0</v>
      </c>
      <c r="T1135" s="29">
        <v>39666666.659999996</v>
      </c>
      <c r="U1135" s="29">
        <v>38.28</v>
      </c>
    </row>
    <row r="1136" spans="1:21" x14ac:dyDescent="0.2">
      <c r="A1136" s="27"/>
      <c r="B1136" s="28"/>
      <c r="C1136" s="28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</row>
    <row r="1137" spans="1:21" x14ac:dyDescent="0.2">
      <c r="A1137" s="27"/>
      <c r="B1137" s="25" t="s">
        <v>499</v>
      </c>
      <c r="C1137" s="28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</row>
    <row r="1138" spans="1:21" ht="25.5" x14ac:dyDescent="0.2">
      <c r="A1138" s="27"/>
      <c r="B1138" s="25" t="s">
        <v>1415</v>
      </c>
      <c r="C1138" s="28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</row>
    <row r="1139" spans="1:21" ht="38.25" x14ac:dyDescent="0.2">
      <c r="A1139" s="24" t="s">
        <v>705</v>
      </c>
      <c r="B1139" s="25" t="s">
        <v>1416</v>
      </c>
      <c r="C1139" s="28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</row>
    <row r="1140" spans="1:21" ht="15" x14ac:dyDescent="0.25">
      <c r="A1140" s="29" t="s">
        <v>1417</v>
      </c>
      <c r="B1140" s="32" t="s">
        <v>1418</v>
      </c>
      <c r="C1140" s="29" t="s">
        <v>1146</v>
      </c>
      <c r="D1140" s="29">
        <v>3000000000</v>
      </c>
      <c r="E1140" s="29">
        <v>0</v>
      </c>
      <c r="F1140" s="29">
        <v>0</v>
      </c>
      <c r="G1140" s="29">
        <v>0</v>
      </c>
      <c r="H1140" s="29">
        <v>500000000</v>
      </c>
      <c r="I1140" s="29">
        <v>2500000000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2500000000</v>
      </c>
      <c r="S1140" s="29">
        <v>0</v>
      </c>
      <c r="T1140" s="29">
        <v>0</v>
      </c>
      <c r="U1140" s="29">
        <v>0</v>
      </c>
    </row>
    <row r="1141" spans="1:21" x14ac:dyDescent="0.2">
      <c r="A1141" s="27"/>
      <c r="B1141" s="28"/>
      <c r="C1141" s="28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</row>
    <row r="1142" spans="1:21" ht="25.5" x14ac:dyDescent="0.2">
      <c r="A1142" s="27"/>
      <c r="B1142" s="25" t="s">
        <v>1419</v>
      </c>
      <c r="C1142" s="28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</row>
    <row r="1143" spans="1:21" ht="38.25" x14ac:dyDescent="0.2">
      <c r="A1143" s="24" t="s">
        <v>705</v>
      </c>
      <c r="B1143" s="25" t="s">
        <v>1420</v>
      </c>
      <c r="C1143" s="28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</row>
    <row r="1144" spans="1:21" ht="15" x14ac:dyDescent="0.25">
      <c r="A1144" s="29" t="s">
        <v>1421</v>
      </c>
      <c r="B1144" s="32" t="s">
        <v>1422</v>
      </c>
      <c r="C1144" s="29" t="s">
        <v>1146</v>
      </c>
      <c r="D1144" s="29">
        <v>10500000000</v>
      </c>
      <c r="E1144" s="29">
        <v>0</v>
      </c>
      <c r="F1144" s="29">
        <v>0</v>
      </c>
      <c r="G1144" s="29">
        <v>0</v>
      </c>
      <c r="H1144" s="29">
        <v>0</v>
      </c>
      <c r="I1144" s="29">
        <v>10500000000</v>
      </c>
      <c r="J1144" s="29">
        <v>0</v>
      </c>
      <c r="K1144" s="29">
        <v>10391096463</v>
      </c>
      <c r="L1144" s="29">
        <v>0</v>
      </c>
      <c r="M1144" s="29">
        <v>9891096463</v>
      </c>
      <c r="N1144" s="29">
        <v>0</v>
      </c>
      <c r="O1144" s="29">
        <v>0</v>
      </c>
      <c r="P1144" s="29">
        <v>0</v>
      </c>
      <c r="Q1144" s="29">
        <v>0</v>
      </c>
      <c r="R1144" s="29">
        <v>108903537</v>
      </c>
      <c r="S1144" s="29">
        <v>500000000</v>
      </c>
      <c r="T1144" s="29">
        <v>9891096463</v>
      </c>
      <c r="U1144" s="29">
        <v>94.2</v>
      </c>
    </row>
    <row r="1145" spans="1:21" ht="15" x14ac:dyDescent="0.25">
      <c r="A1145" s="29" t="s">
        <v>1423</v>
      </c>
      <c r="B1145" s="32" t="s">
        <v>1342</v>
      </c>
      <c r="C1145" s="29" t="s">
        <v>1138</v>
      </c>
      <c r="D1145" s="29">
        <v>0</v>
      </c>
      <c r="E1145" s="29">
        <v>800000000</v>
      </c>
      <c r="F1145" s="29">
        <v>0</v>
      </c>
      <c r="G1145" s="29">
        <v>0</v>
      </c>
      <c r="H1145" s="29">
        <v>0</v>
      </c>
      <c r="I1145" s="29">
        <v>800000000</v>
      </c>
      <c r="J1145" s="29">
        <v>0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  <c r="R1145" s="29">
        <v>800000000</v>
      </c>
      <c r="S1145" s="29">
        <v>0</v>
      </c>
      <c r="T1145" s="29">
        <v>0</v>
      </c>
      <c r="U1145" s="29">
        <v>0</v>
      </c>
    </row>
    <row r="1146" spans="1:21" x14ac:dyDescent="0.2">
      <c r="A1146" s="27"/>
      <c r="B1146" s="28"/>
      <c r="C1146" s="28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</row>
    <row r="1147" spans="1:21" ht="25.5" x14ac:dyDescent="0.2">
      <c r="A1147" s="27"/>
      <c r="B1147" s="25" t="s">
        <v>1424</v>
      </c>
      <c r="C1147" s="28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</row>
    <row r="1148" spans="1:21" ht="38.25" x14ac:dyDescent="0.2">
      <c r="A1148" s="24" t="s">
        <v>705</v>
      </c>
      <c r="B1148" s="25" t="s">
        <v>1425</v>
      </c>
      <c r="C1148" s="28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</row>
    <row r="1149" spans="1:21" ht="15" x14ac:dyDescent="0.25">
      <c r="A1149" s="29" t="s">
        <v>1426</v>
      </c>
      <c r="B1149" s="32" t="s">
        <v>1427</v>
      </c>
      <c r="C1149" s="29" t="s">
        <v>1146</v>
      </c>
      <c r="D1149" s="29">
        <v>9399135365</v>
      </c>
      <c r="E1149" s="29">
        <v>0</v>
      </c>
      <c r="F1149" s="29">
        <v>0</v>
      </c>
      <c r="G1149" s="29">
        <v>0</v>
      </c>
      <c r="H1149" s="29">
        <v>0</v>
      </c>
      <c r="I1149" s="29">
        <v>9399135365</v>
      </c>
      <c r="J1149" s="29">
        <v>4278982909.5500002</v>
      </c>
      <c r="K1149" s="29">
        <v>9188529890.0900002</v>
      </c>
      <c r="L1149" s="29">
        <v>2410481097.9099998</v>
      </c>
      <c r="M1149" s="29">
        <v>7320028078.4499998</v>
      </c>
      <c r="N1149" s="29">
        <v>1226736031.8599999</v>
      </c>
      <c r="O1149" s="29">
        <v>0</v>
      </c>
      <c r="P1149" s="29">
        <v>715197523.38999999</v>
      </c>
      <c r="Q1149" s="29">
        <v>1226736031.8599999</v>
      </c>
      <c r="R1149" s="29">
        <v>210605474.91</v>
      </c>
      <c r="S1149" s="29">
        <v>1868501811.6400001</v>
      </c>
      <c r="T1149" s="29">
        <v>6093292046.5900002</v>
      </c>
      <c r="U1149" s="29">
        <v>77.87</v>
      </c>
    </row>
    <row r="1150" spans="1:21" ht="15" x14ac:dyDescent="0.25">
      <c r="A1150" s="29" t="s">
        <v>1428</v>
      </c>
      <c r="B1150" s="32" t="s">
        <v>1429</v>
      </c>
      <c r="C1150" s="29" t="s">
        <v>1138</v>
      </c>
      <c r="D1150" s="29">
        <v>0</v>
      </c>
      <c r="E1150" s="29">
        <v>10279578003.209999</v>
      </c>
      <c r="F1150" s="29">
        <v>0</v>
      </c>
      <c r="G1150" s="29">
        <v>532401633.16000003</v>
      </c>
      <c r="H1150" s="29">
        <v>0</v>
      </c>
      <c r="I1150" s="29">
        <v>10811979636.370001</v>
      </c>
      <c r="J1150" s="29">
        <v>0</v>
      </c>
      <c r="K1150" s="29">
        <v>0</v>
      </c>
      <c r="L1150" s="29">
        <v>0</v>
      </c>
      <c r="M1150" s="29">
        <v>0</v>
      </c>
      <c r="N1150" s="29">
        <v>0</v>
      </c>
      <c r="O1150" s="29">
        <v>0</v>
      </c>
      <c r="P1150" s="29">
        <v>0</v>
      </c>
      <c r="Q1150" s="29">
        <v>0</v>
      </c>
      <c r="R1150" s="29">
        <v>10811979636.370001</v>
      </c>
      <c r="S1150" s="29">
        <v>0</v>
      </c>
      <c r="T1150" s="29">
        <v>0</v>
      </c>
      <c r="U1150" s="29">
        <v>0</v>
      </c>
    </row>
    <row r="1151" spans="1:21" x14ac:dyDescent="0.2">
      <c r="A1151" s="27"/>
      <c r="B1151" s="28"/>
      <c r="C1151" s="28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</row>
    <row r="1152" spans="1:21" x14ac:dyDescent="0.2">
      <c r="A1152" s="27"/>
      <c r="B1152" s="35" t="s">
        <v>1430</v>
      </c>
      <c r="C1152" s="28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</row>
    <row r="1153" spans="1:21" x14ac:dyDescent="0.2">
      <c r="A1153" s="27"/>
      <c r="B1153" s="25" t="s">
        <v>477</v>
      </c>
      <c r="C1153" s="28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</row>
    <row r="1154" spans="1:21" x14ac:dyDescent="0.2">
      <c r="A1154" s="27"/>
      <c r="B1154" s="25" t="s">
        <v>479</v>
      </c>
      <c r="C1154" s="28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</row>
    <row r="1155" spans="1:21" x14ac:dyDescent="0.2">
      <c r="A1155" s="27"/>
      <c r="B1155" s="25" t="s">
        <v>491</v>
      </c>
      <c r="C1155" s="28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</row>
    <row r="1156" spans="1:21" x14ac:dyDescent="0.2">
      <c r="A1156" s="27"/>
      <c r="B1156" s="25" t="s">
        <v>991</v>
      </c>
      <c r="C1156" s="28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</row>
    <row r="1157" spans="1:21" ht="25.5" x14ac:dyDescent="0.2">
      <c r="A1157" s="27"/>
      <c r="B1157" s="25" t="s">
        <v>1206</v>
      </c>
      <c r="C1157" s="28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</row>
    <row r="1158" spans="1:21" ht="38.25" x14ac:dyDescent="0.2">
      <c r="A1158" s="24" t="s">
        <v>705</v>
      </c>
      <c r="B1158" s="25" t="s">
        <v>1431</v>
      </c>
      <c r="C1158" s="28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</row>
    <row r="1159" spans="1:21" ht="15" x14ac:dyDescent="0.25">
      <c r="A1159" s="29" t="s">
        <v>1432</v>
      </c>
      <c r="B1159" s="32" t="s">
        <v>1433</v>
      </c>
      <c r="C1159" s="29" t="s">
        <v>1146</v>
      </c>
      <c r="D1159" s="29">
        <v>54473808</v>
      </c>
      <c r="E1159" s="29">
        <v>0</v>
      </c>
      <c r="F1159" s="29">
        <v>0</v>
      </c>
      <c r="G1159" s="29">
        <v>0</v>
      </c>
      <c r="H1159" s="29">
        <v>0</v>
      </c>
      <c r="I1159" s="29">
        <v>54473808</v>
      </c>
      <c r="J1159" s="29">
        <v>0</v>
      </c>
      <c r="K1159" s="29">
        <v>0</v>
      </c>
      <c r="L1159" s="29">
        <v>0</v>
      </c>
      <c r="M1159" s="29">
        <v>0</v>
      </c>
      <c r="N1159" s="29">
        <v>0</v>
      </c>
      <c r="O1159" s="29">
        <v>0</v>
      </c>
      <c r="P1159" s="29">
        <v>0</v>
      </c>
      <c r="Q1159" s="29">
        <v>0</v>
      </c>
      <c r="R1159" s="29">
        <v>54473808</v>
      </c>
      <c r="S1159" s="29">
        <v>0</v>
      </c>
      <c r="T1159" s="29">
        <v>0</v>
      </c>
      <c r="U1159" s="29">
        <v>0</v>
      </c>
    </row>
    <row r="1160" spans="1:21" ht="15" x14ac:dyDescent="0.25">
      <c r="A1160" s="29" t="s">
        <v>1434</v>
      </c>
      <c r="B1160" s="32" t="s">
        <v>1435</v>
      </c>
      <c r="C1160" s="29" t="s">
        <v>637</v>
      </c>
      <c r="D1160" s="29">
        <v>1137897659</v>
      </c>
      <c r="E1160" s="29">
        <v>0</v>
      </c>
      <c r="F1160" s="29">
        <v>0</v>
      </c>
      <c r="G1160" s="29">
        <v>0</v>
      </c>
      <c r="H1160" s="29">
        <v>0</v>
      </c>
      <c r="I1160" s="29">
        <v>1137897659</v>
      </c>
      <c r="J1160" s="29">
        <v>554250281.49000001</v>
      </c>
      <c r="K1160" s="29">
        <v>669798288.23000002</v>
      </c>
      <c r="L1160" s="29">
        <v>554250281.49000001</v>
      </c>
      <c r="M1160" s="29">
        <v>669798288.23000002</v>
      </c>
      <c r="N1160" s="29">
        <v>0</v>
      </c>
      <c r="O1160" s="29">
        <v>0</v>
      </c>
      <c r="P1160" s="29">
        <v>0</v>
      </c>
      <c r="Q1160" s="29">
        <v>0</v>
      </c>
      <c r="R1160" s="29">
        <v>468099370.76999998</v>
      </c>
      <c r="S1160" s="29">
        <v>0</v>
      </c>
      <c r="T1160" s="29">
        <v>669798288.23000002</v>
      </c>
      <c r="U1160" s="29">
        <v>58.86</v>
      </c>
    </row>
    <row r="1161" spans="1:21" ht="15" x14ac:dyDescent="0.25">
      <c r="A1161" s="29" t="s">
        <v>1436</v>
      </c>
      <c r="B1161" s="32" t="s">
        <v>1437</v>
      </c>
      <c r="C1161" s="29" t="s">
        <v>1438</v>
      </c>
      <c r="D1161" s="29">
        <v>0</v>
      </c>
      <c r="E1161" s="29">
        <v>2089927397.51</v>
      </c>
      <c r="F1161" s="29">
        <v>0</v>
      </c>
      <c r="G1161" s="29">
        <v>0</v>
      </c>
      <c r="H1161" s="29">
        <v>0</v>
      </c>
      <c r="I1161" s="29">
        <v>2089927397.51</v>
      </c>
      <c r="J1161" s="29">
        <v>2089927397.51</v>
      </c>
      <c r="K1161" s="29">
        <v>2089927397.51</v>
      </c>
      <c r="L1161" s="29">
        <v>2089927397.51</v>
      </c>
      <c r="M1161" s="29">
        <v>2089927397.51</v>
      </c>
      <c r="N1161" s="29">
        <v>0</v>
      </c>
      <c r="O1161" s="29">
        <v>0</v>
      </c>
      <c r="P1161" s="29">
        <v>0</v>
      </c>
      <c r="Q1161" s="29">
        <v>0</v>
      </c>
      <c r="R1161" s="29">
        <v>0</v>
      </c>
      <c r="S1161" s="29">
        <v>0</v>
      </c>
      <c r="T1161" s="29">
        <v>2089927397.51</v>
      </c>
      <c r="U1161" s="29">
        <v>100</v>
      </c>
    </row>
    <row r="1162" spans="1:21" x14ac:dyDescent="0.2">
      <c r="A1162" s="27"/>
      <c r="B1162" s="28"/>
      <c r="C1162" s="28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</row>
    <row r="1163" spans="1:21" ht="25.5" x14ac:dyDescent="0.2">
      <c r="A1163" s="27"/>
      <c r="B1163" s="35" t="s">
        <v>1439</v>
      </c>
      <c r="C1163" s="28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</row>
    <row r="1164" spans="1:21" x14ac:dyDescent="0.2">
      <c r="A1164" s="27"/>
      <c r="B1164" s="25" t="s">
        <v>477</v>
      </c>
      <c r="C1164" s="28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</row>
    <row r="1165" spans="1:21" x14ac:dyDescent="0.2">
      <c r="A1165" s="27"/>
      <c r="B1165" s="25" t="s">
        <v>479</v>
      </c>
      <c r="C1165" s="28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</row>
    <row r="1166" spans="1:21" x14ac:dyDescent="0.2">
      <c r="A1166" s="27"/>
      <c r="B1166" s="25" t="s">
        <v>491</v>
      </c>
      <c r="C1166" s="28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</row>
    <row r="1167" spans="1:21" x14ac:dyDescent="0.2">
      <c r="A1167" s="27"/>
      <c r="B1167" s="25" t="s">
        <v>499</v>
      </c>
      <c r="C1167" s="28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</row>
    <row r="1168" spans="1:21" ht="51" x14ac:dyDescent="0.2">
      <c r="A1168" s="27"/>
      <c r="B1168" s="25" t="s">
        <v>1440</v>
      </c>
      <c r="C1168" s="28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</row>
    <row r="1169" spans="1:22" ht="51" x14ac:dyDescent="0.2">
      <c r="A1169" s="24" t="s">
        <v>705</v>
      </c>
      <c r="B1169" s="25" t="s">
        <v>1441</v>
      </c>
      <c r="C1169" s="28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</row>
    <row r="1170" spans="1:22" ht="30" x14ac:dyDescent="0.25">
      <c r="A1170" s="29" t="s">
        <v>1442</v>
      </c>
      <c r="B1170" s="32" t="s">
        <v>1443</v>
      </c>
      <c r="C1170" s="29" t="s">
        <v>637</v>
      </c>
      <c r="D1170" s="29">
        <v>266529916</v>
      </c>
      <c r="E1170" s="29">
        <v>0</v>
      </c>
      <c r="F1170" s="29">
        <v>0</v>
      </c>
      <c r="G1170" s="29">
        <v>0</v>
      </c>
      <c r="H1170" s="29">
        <v>0</v>
      </c>
      <c r="I1170" s="29">
        <v>266529916</v>
      </c>
      <c r="J1170" s="29">
        <v>0</v>
      </c>
      <c r="K1170" s="29">
        <v>0</v>
      </c>
      <c r="L1170" s="29">
        <v>0</v>
      </c>
      <c r="M1170" s="29">
        <v>0</v>
      </c>
      <c r="N1170" s="29">
        <v>0</v>
      </c>
      <c r="O1170" s="29">
        <v>0</v>
      </c>
      <c r="P1170" s="29">
        <v>0</v>
      </c>
      <c r="Q1170" s="29">
        <v>0</v>
      </c>
      <c r="R1170" s="29">
        <v>266529916</v>
      </c>
      <c r="S1170" s="29">
        <v>0</v>
      </c>
      <c r="T1170" s="29">
        <v>0</v>
      </c>
      <c r="U1170" s="29">
        <v>0</v>
      </c>
    </row>
    <row r="1171" spans="1:22" ht="30" x14ac:dyDescent="0.25">
      <c r="A1171" s="29" t="s">
        <v>1444</v>
      </c>
      <c r="B1171" s="32" t="s">
        <v>1445</v>
      </c>
      <c r="C1171" s="29" t="s">
        <v>51</v>
      </c>
      <c r="D1171" s="29">
        <v>3278053024.4200001</v>
      </c>
      <c r="E1171" s="29">
        <v>0</v>
      </c>
      <c r="F1171" s="29">
        <v>0</v>
      </c>
      <c r="G1171" s="29">
        <v>0</v>
      </c>
      <c r="H1171" s="29">
        <v>0</v>
      </c>
      <c r="I1171" s="29">
        <v>3278053024.4200001</v>
      </c>
      <c r="J1171" s="29">
        <v>0</v>
      </c>
      <c r="K1171" s="29">
        <v>0</v>
      </c>
      <c r="L1171" s="29">
        <v>0</v>
      </c>
      <c r="M1171" s="29">
        <v>0</v>
      </c>
      <c r="N1171" s="29">
        <v>0</v>
      </c>
      <c r="O1171" s="29">
        <v>0</v>
      </c>
      <c r="P1171" s="29">
        <v>0</v>
      </c>
      <c r="Q1171" s="29">
        <v>0</v>
      </c>
      <c r="R1171" s="29">
        <v>3278053024.4200001</v>
      </c>
      <c r="S1171" s="29">
        <v>0</v>
      </c>
      <c r="T1171" s="29">
        <v>0</v>
      </c>
      <c r="U1171" s="29">
        <v>0</v>
      </c>
    </row>
    <row r="1172" spans="1:22" ht="30" x14ac:dyDescent="0.25">
      <c r="A1172" s="29" t="s">
        <v>1446</v>
      </c>
      <c r="B1172" s="32" t="s">
        <v>1447</v>
      </c>
      <c r="C1172" s="29" t="s">
        <v>1448</v>
      </c>
      <c r="D1172" s="29">
        <v>6699873458</v>
      </c>
      <c r="E1172" s="29">
        <v>1906588092</v>
      </c>
      <c r="F1172" s="29">
        <v>0</v>
      </c>
      <c r="G1172" s="29">
        <v>0</v>
      </c>
      <c r="H1172" s="29">
        <v>0</v>
      </c>
      <c r="I1172" s="29">
        <v>8606461550</v>
      </c>
      <c r="J1172" s="29">
        <f>K1172-'[1]JUNIO 2023'!L1126</f>
        <v>500618238</v>
      </c>
      <c r="K1172" s="29">
        <v>4387598037</v>
      </c>
      <c r="L1172" s="29">
        <v>500618238</v>
      </c>
      <c r="M1172" s="29">
        <v>4387598037</v>
      </c>
      <c r="N1172" s="29">
        <v>4387598037</v>
      </c>
      <c r="O1172" s="29">
        <v>0</v>
      </c>
      <c r="P1172" s="29">
        <v>500618238</v>
      </c>
      <c r="Q1172" s="29">
        <v>4387598037</v>
      </c>
      <c r="R1172" s="29">
        <v>4218863513</v>
      </c>
      <c r="S1172" s="29">
        <v>0</v>
      </c>
      <c r="T1172" s="29">
        <v>0</v>
      </c>
      <c r="U1172" s="29">
        <v>50.98</v>
      </c>
    </row>
    <row r="1173" spans="1:22" ht="30" x14ac:dyDescent="0.25">
      <c r="A1173" s="29" t="s">
        <v>1449</v>
      </c>
      <c r="B1173" s="32" t="s">
        <v>1450</v>
      </c>
      <c r="C1173" s="29" t="s">
        <v>1043</v>
      </c>
      <c r="D1173" s="29">
        <v>5000000</v>
      </c>
      <c r="E1173" s="29">
        <v>0</v>
      </c>
      <c r="F1173" s="29">
        <v>0</v>
      </c>
      <c r="G1173" s="29">
        <v>0</v>
      </c>
      <c r="H1173" s="29">
        <v>0</v>
      </c>
      <c r="I1173" s="29">
        <v>5000000</v>
      </c>
      <c r="J1173" s="29">
        <v>0</v>
      </c>
      <c r="K1173" s="29">
        <v>0</v>
      </c>
      <c r="L1173" s="29">
        <v>0</v>
      </c>
      <c r="M1173" s="29">
        <v>0</v>
      </c>
      <c r="N1173" s="29">
        <v>0</v>
      </c>
      <c r="O1173" s="29">
        <v>0</v>
      </c>
      <c r="P1173" s="29">
        <v>0</v>
      </c>
      <c r="Q1173" s="29">
        <v>0</v>
      </c>
      <c r="R1173" s="29">
        <v>5000000</v>
      </c>
      <c r="S1173" s="29">
        <v>0</v>
      </c>
      <c r="T1173" s="29">
        <v>0</v>
      </c>
      <c r="U1173" s="29">
        <v>0</v>
      </c>
    </row>
    <row r="1174" spans="1:22" ht="30" x14ac:dyDescent="0.25">
      <c r="A1174" s="29" t="s">
        <v>1451</v>
      </c>
      <c r="B1174" s="32" t="s">
        <v>1452</v>
      </c>
      <c r="C1174" s="29" t="s">
        <v>1043</v>
      </c>
      <c r="D1174" s="29">
        <v>10000000</v>
      </c>
      <c r="E1174" s="29">
        <v>0</v>
      </c>
      <c r="F1174" s="29">
        <v>0</v>
      </c>
      <c r="G1174" s="29">
        <v>0</v>
      </c>
      <c r="H1174" s="29">
        <v>0</v>
      </c>
      <c r="I1174" s="29">
        <v>10000000</v>
      </c>
      <c r="J1174" s="29">
        <v>0</v>
      </c>
      <c r="K1174" s="29">
        <v>0</v>
      </c>
      <c r="L1174" s="29">
        <v>0</v>
      </c>
      <c r="M1174" s="29">
        <v>0</v>
      </c>
      <c r="N1174" s="29">
        <v>0</v>
      </c>
      <c r="O1174" s="29">
        <v>0</v>
      </c>
      <c r="P1174" s="29">
        <v>0</v>
      </c>
      <c r="Q1174" s="29">
        <v>0</v>
      </c>
      <c r="R1174" s="29">
        <v>10000000</v>
      </c>
      <c r="S1174" s="29">
        <v>0</v>
      </c>
      <c r="T1174" s="29">
        <v>0</v>
      </c>
      <c r="U1174" s="29">
        <v>0</v>
      </c>
    </row>
    <row r="1175" spans="1:22" ht="30" x14ac:dyDescent="0.25">
      <c r="A1175" s="29" t="s">
        <v>1453</v>
      </c>
      <c r="B1175" s="32" t="s">
        <v>1454</v>
      </c>
      <c r="C1175" s="29" t="s">
        <v>1455</v>
      </c>
      <c r="D1175" s="29">
        <v>0</v>
      </c>
      <c r="E1175" s="29">
        <v>635052889.78999996</v>
      </c>
      <c r="F1175" s="29">
        <v>0</v>
      </c>
      <c r="G1175" s="29">
        <v>0</v>
      </c>
      <c r="H1175" s="29">
        <v>0</v>
      </c>
      <c r="I1175" s="29">
        <v>635052889.78999996</v>
      </c>
      <c r="J1175" s="29">
        <v>0</v>
      </c>
      <c r="K1175" s="29">
        <v>0</v>
      </c>
      <c r="L1175" s="29">
        <v>0</v>
      </c>
      <c r="M1175" s="29">
        <v>0</v>
      </c>
      <c r="N1175" s="29">
        <v>0</v>
      </c>
      <c r="O1175" s="29">
        <v>0</v>
      </c>
      <c r="P1175" s="29">
        <v>0</v>
      </c>
      <c r="Q1175" s="29">
        <v>0</v>
      </c>
      <c r="R1175" s="29">
        <v>635052889.78999996</v>
      </c>
      <c r="S1175" s="29">
        <v>0</v>
      </c>
      <c r="T1175" s="29">
        <v>0</v>
      </c>
      <c r="U1175" s="29">
        <v>0</v>
      </c>
    </row>
    <row r="1176" spans="1:22" ht="30" x14ac:dyDescent="0.25">
      <c r="A1176" s="29" t="s">
        <v>1456</v>
      </c>
      <c r="B1176" s="32" t="s">
        <v>1457</v>
      </c>
      <c r="C1176" s="29" t="s">
        <v>1138</v>
      </c>
      <c r="D1176" s="29">
        <v>0</v>
      </c>
      <c r="E1176" s="29">
        <v>267049661.63999999</v>
      </c>
      <c r="F1176" s="29">
        <v>0</v>
      </c>
      <c r="G1176" s="29">
        <v>0</v>
      </c>
      <c r="H1176" s="29">
        <v>0</v>
      </c>
      <c r="I1176" s="29">
        <v>267049661.63999999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267049661.63999999</v>
      </c>
      <c r="S1176" s="29">
        <v>0</v>
      </c>
      <c r="T1176" s="29">
        <v>0</v>
      </c>
      <c r="U1176" s="29">
        <v>0</v>
      </c>
    </row>
    <row r="1177" spans="1:22" x14ac:dyDescent="0.2">
      <c r="A1177" s="27"/>
      <c r="B1177" s="28"/>
      <c r="C1177" s="28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</row>
    <row r="1178" spans="1:22" x14ac:dyDescent="0.2">
      <c r="A1178" s="36"/>
      <c r="B1178" s="35" t="s">
        <v>1458</v>
      </c>
      <c r="C1178" s="37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8"/>
    </row>
    <row r="1179" spans="1:22" x14ac:dyDescent="0.2">
      <c r="A1179" s="27"/>
      <c r="B1179" s="25" t="s">
        <v>602</v>
      </c>
      <c r="C1179" s="28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</row>
    <row r="1180" spans="1:22" x14ac:dyDescent="0.2">
      <c r="A1180" s="27"/>
      <c r="B1180" s="25" t="s">
        <v>1459</v>
      </c>
      <c r="C1180" s="28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</row>
    <row r="1181" spans="1:22" x14ac:dyDescent="0.2">
      <c r="A1181" s="27"/>
      <c r="B1181" s="25" t="s">
        <v>477</v>
      </c>
      <c r="C1181" s="28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</row>
    <row r="1182" spans="1:22" x14ac:dyDescent="0.2">
      <c r="A1182" s="27"/>
      <c r="B1182" s="25" t="s">
        <v>607</v>
      </c>
      <c r="C1182" s="28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</row>
    <row r="1183" spans="1:22" ht="25.5" x14ac:dyDescent="0.2">
      <c r="A1183" s="24" t="s">
        <v>705</v>
      </c>
      <c r="B1183" s="25" t="s">
        <v>1460</v>
      </c>
      <c r="C1183" s="28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</row>
    <row r="1184" spans="1:22" ht="15" x14ac:dyDescent="0.25">
      <c r="A1184" s="29" t="s">
        <v>1461</v>
      </c>
      <c r="B1184" s="32" t="s">
        <v>1462</v>
      </c>
      <c r="C1184" s="29" t="s">
        <v>1146</v>
      </c>
      <c r="D1184" s="29">
        <v>0</v>
      </c>
      <c r="E1184" s="29">
        <v>37795429.090000004</v>
      </c>
      <c r="F1184" s="29">
        <v>0</v>
      </c>
      <c r="G1184" s="29">
        <v>0</v>
      </c>
      <c r="H1184" s="29">
        <v>0</v>
      </c>
      <c r="I1184" s="29">
        <v>37795429.090000004</v>
      </c>
      <c r="J1184" s="29">
        <v>0</v>
      </c>
      <c r="K1184" s="29">
        <v>37795429.090000004</v>
      </c>
      <c r="L1184" s="29">
        <v>0</v>
      </c>
      <c r="M1184" s="29">
        <v>37795429.090000004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37795429.090000004</v>
      </c>
      <c r="U1184" s="29">
        <v>100</v>
      </c>
    </row>
    <row r="1185" spans="1:21" ht="25.5" x14ac:dyDescent="0.2">
      <c r="A1185" s="24" t="s">
        <v>705</v>
      </c>
      <c r="B1185" s="25" t="s">
        <v>1463</v>
      </c>
      <c r="C1185" s="28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</row>
    <row r="1186" spans="1:21" ht="15" x14ac:dyDescent="0.25">
      <c r="A1186" s="29" t="s">
        <v>1464</v>
      </c>
      <c r="B1186" s="32" t="s">
        <v>1462</v>
      </c>
      <c r="C1186" s="29" t="s">
        <v>1146</v>
      </c>
      <c r="D1186" s="29">
        <v>0</v>
      </c>
      <c r="E1186" s="29">
        <v>16429288.75</v>
      </c>
      <c r="F1186" s="29">
        <v>0</v>
      </c>
      <c r="G1186" s="29">
        <v>0</v>
      </c>
      <c r="H1186" s="29">
        <v>0</v>
      </c>
      <c r="I1186" s="29">
        <v>16429288.75</v>
      </c>
      <c r="J1186" s="29">
        <v>0</v>
      </c>
      <c r="K1186" s="29">
        <v>16429288.75</v>
      </c>
      <c r="L1186" s="29">
        <v>0</v>
      </c>
      <c r="M1186" s="29">
        <v>16429288.75</v>
      </c>
      <c r="N1186" s="29">
        <v>16429288.75</v>
      </c>
      <c r="O1186" s="29">
        <v>0</v>
      </c>
      <c r="P1186" s="29">
        <v>16429288.75</v>
      </c>
      <c r="Q1186" s="29">
        <v>16429288.75</v>
      </c>
      <c r="R1186" s="29">
        <v>0</v>
      </c>
      <c r="S1186" s="29">
        <v>0</v>
      </c>
      <c r="T1186" s="29">
        <v>0</v>
      </c>
      <c r="U1186" s="29">
        <v>100</v>
      </c>
    </row>
    <row r="1187" spans="1:21" ht="25.5" x14ac:dyDescent="0.2">
      <c r="A1187" s="24" t="s">
        <v>705</v>
      </c>
      <c r="B1187" s="25" t="s">
        <v>1465</v>
      </c>
      <c r="C1187" s="28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</row>
    <row r="1188" spans="1:21" ht="15" x14ac:dyDescent="0.25">
      <c r="A1188" s="29" t="s">
        <v>1466</v>
      </c>
      <c r="B1188" s="32" t="s">
        <v>788</v>
      </c>
      <c r="C1188" s="29" t="s">
        <v>51</v>
      </c>
      <c r="D1188" s="29">
        <v>0</v>
      </c>
      <c r="E1188" s="29">
        <v>560399340.66999996</v>
      </c>
      <c r="F1188" s="29">
        <v>0</v>
      </c>
      <c r="G1188" s="29">
        <v>0</v>
      </c>
      <c r="H1188" s="29">
        <v>0</v>
      </c>
      <c r="I1188" s="29">
        <v>560399340.66999996</v>
      </c>
      <c r="J1188" s="29">
        <v>0</v>
      </c>
      <c r="K1188" s="29">
        <v>0</v>
      </c>
      <c r="L1188" s="29">
        <v>0</v>
      </c>
      <c r="M1188" s="29">
        <v>0</v>
      </c>
      <c r="N1188" s="29">
        <v>0</v>
      </c>
      <c r="O1188" s="29">
        <v>0</v>
      </c>
      <c r="P1188" s="29">
        <v>0</v>
      </c>
      <c r="Q1188" s="29">
        <v>0</v>
      </c>
      <c r="R1188" s="29">
        <v>560399340.66999996</v>
      </c>
      <c r="S1188" s="29">
        <v>0</v>
      </c>
      <c r="T1188" s="29">
        <v>0</v>
      </c>
      <c r="U1188" s="29">
        <v>0</v>
      </c>
    </row>
    <row r="1189" spans="1:21" ht="15" x14ac:dyDescent="0.25">
      <c r="A1189" s="29" t="s">
        <v>1467</v>
      </c>
      <c r="B1189" s="32" t="s">
        <v>1468</v>
      </c>
      <c r="C1189" s="29" t="s">
        <v>1469</v>
      </c>
      <c r="D1189" s="29">
        <v>0</v>
      </c>
      <c r="E1189" s="29">
        <v>266733201.66</v>
      </c>
      <c r="F1189" s="29">
        <v>0</v>
      </c>
      <c r="G1189" s="29">
        <v>0</v>
      </c>
      <c r="H1189" s="29">
        <v>0</v>
      </c>
      <c r="I1189" s="29">
        <v>266733201.66</v>
      </c>
      <c r="J1189" s="29">
        <v>0</v>
      </c>
      <c r="K1189" s="29">
        <v>0</v>
      </c>
      <c r="L1189" s="29">
        <v>0</v>
      </c>
      <c r="M1189" s="29">
        <v>0</v>
      </c>
      <c r="N1189" s="29">
        <v>0</v>
      </c>
      <c r="O1189" s="29">
        <v>0</v>
      </c>
      <c r="P1189" s="29">
        <v>0</v>
      </c>
      <c r="Q1189" s="29">
        <v>0</v>
      </c>
      <c r="R1189" s="29">
        <v>266733201.66</v>
      </c>
      <c r="S1189" s="29">
        <v>0</v>
      </c>
      <c r="T1189" s="29">
        <v>0</v>
      </c>
      <c r="U1189" s="29">
        <v>0</v>
      </c>
    </row>
    <row r="1190" spans="1:21" ht="15" x14ac:dyDescent="0.25">
      <c r="A1190" s="29" t="s">
        <v>1470</v>
      </c>
      <c r="B1190" s="32" t="s">
        <v>1471</v>
      </c>
      <c r="C1190" s="29" t="s">
        <v>1472</v>
      </c>
      <c r="D1190" s="29">
        <v>0</v>
      </c>
      <c r="E1190" s="29">
        <v>6577558</v>
      </c>
      <c r="F1190" s="29">
        <v>0</v>
      </c>
      <c r="G1190" s="29">
        <v>0</v>
      </c>
      <c r="H1190" s="29">
        <v>0</v>
      </c>
      <c r="I1190" s="29">
        <v>6577558</v>
      </c>
      <c r="J1190" s="29">
        <v>0</v>
      </c>
      <c r="K1190" s="29">
        <v>0</v>
      </c>
      <c r="L1190" s="29">
        <v>0</v>
      </c>
      <c r="M1190" s="29">
        <v>0</v>
      </c>
      <c r="N1190" s="29">
        <v>0</v>
      </c>
      <c r="O1190" s="29">
        <v>0</v>
      </c>
      <c r="P1190" s="29">
        <v>0</v>
      </c>
      <c r="Q1190" s="29">
        <v>0</v>
      </c>
      <c r="R1190" s="29">
        <v>6577558</v>
      </c>
      <c r="S1190" s="29">
        <v>0</v>
      </c>
      <c r="T1190" s="29">
        <v>0</v>
      </c>
      <c r="U1190" s="29">
        <v>0</v>
      </c>
    </row>
    <row r="1191" spans="1:21" ht="25.5" x14ac:dyDescent="0.2">
      <c r="A1191" s="24" t="s">
        <v>705</v>
      </c>
      <c r="B1191" s="25" t="s">
        <v>1473</v>
      </c>
      <c r="C1191" s="28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</row>
    <row r="1192" spans="1:21" ht="15" x14ac:dyDescent="0.25">
      <c r="A1192" s="29" t="s">
        <v>1474</v>
      </c>
      <c r="B1192" s="32" t="s">
        <v>788</v>
      </c>
      <c r="C1192" s="29" t="s">
        <v>51</v>
      </c>
      <c r="D1192" s="29">
        <v>0</v>
      </c>
      <c r="E1192" s="29">
        <v>1949170989.0599999</v>
      </c>
      <c r="F1192" s="29">
        <v>0</v>
      </c>
      <c r="G1192" s="29">
        <v>0</v>
      </c>
      <c r="H1192" s="29">
        <v>0</v>
      </c>
      <c r="I1192" s="29">
        <v>1949170989.0599999</v>
      </c>
      <c r="J1192" s="29">
        <v>62841946.600000001</v>
      </c>
      <c r="K1192" s="29">
        <v>62841946.600000001</v>
      </c>
      <c r="L1192" s="29">
        <v>62841946.600000001</v>
      </c>
      <c r="M1192" s="29">
        <v>62841946.600000001</v>
      </c>
      <c r="N1192" s="29">
        <v>0</v>
      </c>
      <c r="O1192" s="29">
        <v>0</v>
      </c>
      <c r="P1192" s="29">
        <v>0</v>
      </c>
      <c r="Q1192" s="29">
        <v>0</v>
      </c>
      <c r="R1192" s="29">
        <v>1886329042.46</v>
      </c>
      <c r="S1192" s="29">
        <v>0</v>
      </c>
      <c r="T1192" s="29">
        <v>62841946.600000001</v>
      </c>
      <c r="U1192" s="29">
        <v>3.22</v>
      </c>
    </row>
    <row r="1193" spans="1:21" ht="15" x14ac:dyDescent="0.25">
      <c r="A1193" s="29" t="s">
        <v>1475</v>
      </c>
      <c r="B1193" s="32" t="s">
        <v>1476</v>
      </c>
      <c r="C1193" s="29" t="s">
        <v>36</v>
      </c>
      <c r="D1193" s="29">
        <v>0</v>
      </c>
      <c r="E1193" s="29">
        <v>401767299.22000003</v>
      </c>
      <c r="F1193" s="29">
        <v>0</v>
      </c>
      <c r="G1193" s="29">
        <v>0</v>
      </c>
      <c r="H1193" s="29">
        <v>0</v>
      </c>
      <c r="I1193" s="29">
        <v>401767299.22000003</v>
      </c>
      <c r="J1193" s="29">
        <v>401767299.22000003</v>
      </c>
      <c r="K1193" s="29">
        <v>401767299.22000003</v>
      </c>
      <c r="L1193" s="29">
        <v>401767299.22000003</v>
      </c>
      <c r="M1193" s="29">
        <v>401767299.22000003</v>
      </c>
      <c r="N1193" s="29">
        <v>0</v>
      </c>
      <c r="O1193" s="29">
        <v>0</v>
      </c>
      <c r="P1193" s="29">
        <v>0</v>
      </c>
      <c r="Q1193" s="29">
        <v>0</v>
      </c>
      <c r="R1193" s="29">
        <v>0</v>
      </c>
      <c r="S1193" s="29">
        <v>0</v>
      </c>
      <c r="T1193" s="29">
        <v>401767299.22000003</v>
      </c>
      <c r="U1193" s="29">
        <v>100</v>
      </c>
    </row>
    <row r="1194" spans="1:21" ht="25.5" x14ac:dyDescent="0.2">
      <c r="A1194" s="24" t="s">
        <v>705</v>
      </c>
      <c r="B1194" s="25" t="s">
        <v>1477</v>
      </c>
      <c r="C1194" s="28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</row>
    <row r="1195" spans="1:21" ht="15" x14ac:dyDescent="0.25">
      <c r="A1195" s="29" t="s">
        <v>1478</v>
      </c>
      <c r="B1195" s="32" t="s">
        <v>788</v>
      </c>
      <c r="C1195" s="29" t="s">
        <v>51</v>
      </c>
      <c r="D1195" s="29">
        <v>0</v>
      </c>
      <c r="E1195" s="29">
        <v>3072194.17</v>
      </c>
      <c r="F1195" s="29">
        <v>0</v>
      </c>
      <c r="G1195" s="29">
        <v>0</v>
      </c>
      <c r="H1195" s="29">
        <v>0</v>
      </c>
      <c r="I1195" s="29">
        <v>3072194.17</v>
      </c>
      <c r="J1195" s="29">
        <v>0</v>
      </c>
      <c r="K1195" s="29">
        <v>0</v>
      </c>
      <c r="L1195" s="29">
        <v>0</v>
      </c>
      <c r="M1195" s="29">
        <v>0</v>
      </c>
      <c r="N1195" s="29">
        <v>0</v>
      </c>
      <c r="O1195" s="29">
        <v>0</v>
      </c>
      <c r="P1195" s="29">
        <v>0</v>
      </c>
      <c r="Q1195" s="29">
        <v>0</v>
      </c>
      <c r="R1195" s="29">
        <v>3072194.17</v>
      </c>
      <c r="S1195" s="29">
        <v>0</v>
      </c>
      <c r="T1195" s="29">
        <v>0</v>
      </c>
      <c r="U1195" s="29">
        <v>0</v>
      </c>
    </row>
    <row r="1196" spans="1:21" ht="25.5" x14ac:dyDescent="0.2">
      <c r="A1196" s="24" t="s">
        <v>705</v>
      </c>
      <c r="B1196" s="25" t="s">
        <v>1479</v>
      </c>
      <c r="C1196" s="28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</row>
    <row r="1197" spans="1:21" ht="15" x14ac:dyDescent="0.25">
      <c r="A1197" s="29" t="s">
        <v>1480</v>
      </c>
      <c r="B1197" s="32" t="s">
        <v>788</v>
      </c>
      <c r="C1197" s="29" t="s">
        <v>51</v>
      </c>
      <c r="D1197" s="29">
        <v>0</v>
      </c>
      <c r="E1197" s="29">
        <v>998976837.46000004</v>
      </c>
      <c r="F1197" s="29">
        <v>0</v>
      </c>
      <c r="G1197" s="29">
        <v>0</v>
      </c>
      <c r="H1197" s="29">
        <v>0</v>
      </c>
      <c r="I1197" s="29">
        <v>998976837.46000004</v>
      </c>
      <c r="J1197" s="29">
        <f>K1197-'[1]JUNIO 2023'!L1151</f>
        <v>162519453</v>
      </c>
      <c r="K1197" s="29">
        <v>162519453</v>
      </c>
      <c r="L1197" s="29">
        <v>162519453</v>
      </c>
      <c r="M1197" s="29">
        <v>162519453</v>
      </c>
      <c r="N1197" s="29">
        <v>0</v>
      </c>
      <c r="O1197" s="29">
        <v>0</v>
      </c>
      <c r="P1197" s="29">
        <v>0</v>
      </c>
      <c r="Q1197" s="29">
        <v>0</v>
      </c>
      <c r="R1197" s="29">
        <v>836457384.46000004</v>
      </c>
      <c r="S1197" s="29">
        <v>0</v>
      </c>
      <c r="T1197" s="29">
        <v>162519453</v>
      </c>
      <c r="U1197" s="29">
        <v>16.260000000000002</v>
      </c>
    </row>
    <row r="1198" spans="1:21" ht="15" x14ac:dyDescent="0.25">
      <c r="A1198" s="29" t="s">
        <v>1481</v>
      </c>
      <c r="B1198" s="32" t="s">
        <v>1482</v>
      </c>
      <c r="C1198" s="29" t="s">
        <v>1175</v>
      </c>
      <c r="D1198" s="29">
        <v>0</v>
      </c>
      <c r="E1198" s="29">
        <v>1138182590.6300001</v>
      </c>
      <c r="F1198" s="29">
        <v>0</v>
      </c>
      <c r="G1198" s="29">
        <v>0</v>
      </c>
      <c r="H1198" s="29">
        <v>0</v>
      </c>
      <c r="I1198" s="29">
        <v>1138182590.6300001</v>
      </c>
      <c r="J1198" s="29">
        <v>0</v>
      </c>
      <c r="K1198" s="29">
        <v>0</v>
      </c>
      <c r="L1198" s="29">
        <v>0</v>
      </c>
      <c r="M1198" s="29">
        <v>0</v>
      </c>
      <c r="N1198" s="29">
        <v>0</v>
      </c>
      <c r="O1198" s="29">
        <v>0</v>
      </c>
      <c r="P1198" s="29">
        <v>0</v>
      </c>
      <c r="Q1198" s="29">
        <v>0</v>
      </c>
      <c r="R1198" s="29">
        <v>1138182590.6300001</v>
      </c>
      <c r="S1198" s="29">
        <v>0</v>
      </c>
      <c r="T1198" s="29">
        <v>0</v>
      </c>
      <c r="U1198" s="29">
        <v>0</v>
      </c>
    </row>
    <row r="1199" spans="1:21" ht="25.5" x14ac:dyDescent="0.2">
      <c r="A1199" s="24" t="s">
        <v>705</v>
      </c>
      <c r="B1199" s="25" t="s">
        <v>1483</v>
      </c>
      <c r="C1199" s="28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</row>
    <row r="1200" spans="1:21" ht="15" x14ac:dyDescent="0.25">
      <c r="A1200" s="29" t="s">
        <v>1484</v>
      </c>
      <c r="B1200" s="32" t="s">
        <v>1476</v>
      </c>
      <c r="C1200" s="29" t="s">
        <v>36</v>
      </c>
      <c r="D1200" s="29">
        <v>0</v>
      </c>
      <c r="E1200" s="29">
        <v>19939074</v>
      </c>
      <c r="F1200" s="29">
        <v>0</v>
      </c>
      <c r="G1200" s="29">
        <v>0</v>
      </c>
      <c r="H1200" s="29">
        <v>0</v>
      </c>
      <c r="I1200" s="29">
        <v>19939074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19939074</v>
      </c>
      <c r="S1200" s="29">
        <v>0</v>
      </c>
      <c r="T1200" s="29">
        <v>0</v>
      </c>
      <c r="U1200" s="29">
        <v>0</v>
      </c>
    </row>
    <row r="1201" spans="1:21" ht="25.5" x14ac:dyDescent="0.2">
      <c r="A1201" s="24" t="s">
        <v>705</v>
      </c>
      <c r="B1201" s="25" t="s">
        <v>1157</v>
      </c>
      <c r="C1201" s="28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</row>
    <row r="1202" spans="1:21" ht="15" x14ac:dyDescent="0.25">
      <c r="A1202" s="29" t="s">
        <v>1485</v>
      </c>
      <c r="B1202" s="32" t="s">
        <v>788</v>
      </c>
      <c r="C1202" s="29" t="s">
        <v>51</v>
      </c>
      <c r="D1202" s="29">
        <v>0</v>
      </c>
      <c r="E1202" s="29">
        <v>730460623.65999997</v>
      </c>
      <c r="F1202" s="29">
        <v>0</v>
      </c>
      <c r="G1202" s="29">
        <v>0</v>
      </c>
      <c r="H1202" s="29">
        <v>0</v>
      </c>
      <c r="I1202" s="29">
        <v>730460623.65999997</v>
      </c>
      <c r="J1202" s="29">
        <v>0</v>
      </c>
      <c r="K1202" s="29">
        <v>0</v>
      </c>
      <c r="L1202" s="29">
        <v>0</v>
      </c>
      <c r="M1202" s="29">
        <v>0</v>
      </c>
      <c r="N1202" s="29">
        <v>0</v>
      </c>
      <c r="O1202" s="29">
        <v>0</v>
      </c>
      <c r="P1202" s="29">
        <v>0</v>
      </c>
      <c r="Q1202" s="29">
        <v>0</v>
      </c>
      <c r="R1202" s="29">
        <v>730460623.65999997</v>
      </c>
      <c r="S1202" s="29">
        <v>0</v>
      </c>
      <c r="T1202" s="29">
        <v>0</v>
      </c>
      <c r="U1202" s="29">
        <v>0</v>
      </c>
    </row>
    <row r="1203" spans="1:21" ht="15" x14ac:dyDescent="0.25">
      <c r="A1203" s="29" t="s">
        <v>1486</v>
      </c>
      <c r="B1203" s="32" t="s">
        <v>1487</v>
      </c>
      <c r="C1203" s="29" t="s">
        <v>626</v>
      </c>
      <c r="D1203" s="29">
        <v>0</v>
      </c>
      <c r="E1203" s="29">
        <v>5818648.7999999998</v>
      </c>
      <c r="F1203" s="29">
        <v>0</v>
      </c>
      <c r="G1203" s="29">
        <v>0</v>
      </c>
      <c r="H1203" s="29">
        <v>0</v>
      </c>
      <c r="I1203" s="29">
        <v>5818648.7999999998</v>
      </c>
      <c r="J1203" s="29">
        <v>0</v>
      </c>
      <c r="K1203" s="29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  <c r="R1203" s="29">
        <v>5818648.7999999998</v>
      </c>
      <c r="S1203" s="29">
        <v>0</v>
      </c>
      <c r="T1203" s="29">
        <v>0</v>
      </c>
      <c r="U1203" s="29">
        <v>0</v>
      </c>
    </row>
    <row r="1204" spans="1:21" ht="25.5" x14ac:dyDescent="0.2">
      <c r="A1204" s="24" t="s">
        <v>705</v>
      </c>
      <c r="B1204" s="25" t="s">
        <v>1488</v>
      </c>
      <c r="C1204" s="28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</row>
    <row r="1205" spans="1:21" ht="15" x14ac:dyDescent="0.25">
      <c r="A1205" s="29" t="s">
        <v>1489</v>
      </c>
      <c r="B1205" s="32" t="s">
        <v>788</v>
      </c>
      <c r="C1205" s="29" t="s">
        <v>51</v>
      </c>
      <c r="D1205" s="29">
        <v>0</v>
      </c>
      <c r="E1205" s="29">
        <v>20599615.77</v>
      </c>
      <c r="F1205" s="29">
        <v>0</v>
      </c>
      <c r="G1205" s="29">
        <v>0</v>
      </c>
      <c r="H1205" s="29">
        <v>0</v>
      </c>
      <c r="I1205" s="29">
        <v>20599615.77</v>
      </c>
      <c r="J1205" s="29">
        <v>0</v>
      </c>
      <c r="K1205" s="29">
        <v>0</v>
      </c>
      <c r="L1205" s="29">
        <v>0</v>
      </c>
      <c r="M1205" s="29">
        <v>0</v>
      </c>
      <c r="N1205" s="29">
        <v>0</v>
      </c>
      <c r="O1205" s="29">
        <v>0</v>
      </c>
      <c r="P1205" s="29">
        <v>0</v>
      </c>
      <c r="Q1205" s="29">
        <v>0</v>
      </c>
      <c r="R1205" s="29">
        <v>20599615.77</v>
      </c>
      <c r="S1205" s="29">
        <v>0</v>
      </c>
      <c r="T1205" s="29">
        <v>0</v>
      </c>
      <c r="U1205" s="29">
        <v>0</v>
      </c>
    </row>
    <row r="1206" spans="1:21" ht="38.25" x14ac:dyDescent="0.2">
      <c r="A1206" s="24" t="s">
        <v>705</v>
      </c>
      <c r="B1206" s="25" t="s">
        <v>1490</v>
      </c>
      <c r="C1206" s="28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</row>
    <row r="1207" spans="1:21" ht="15" x14ac:dyDescent="0.25">
      <c r="A1207" s="29" t="s">
        <v>1491</v>
      </c>
      <c r="B1207" s="32" t="s">
        <v>788</v>
      </c>
      <c r="C1207" s="29" t="s">
        <v>51</v>
      </c>
      <c r="D1207" s="29">
        <v>0</v>
      </c>
      <c r="E1207" s="29">
        <v>1574793211.9000001</v>
      </c>
      <c r="F1207" s="29">
        <v>0</v>
      </c>
      <c r="G1207" s="29">
        <v>0</v>
      </c>
      <c r="H1207" s="29">
        <v>0</v>
      </c>
      <c r="I1207" s="29">
        <v>1574793211.9000001</v>
      </c>
      <c r="J1207" s="29">
        <f>K1207-'[1]JUNIO 2023'!L1161</f>
        <v>177585232.58000001</v>
      </c>
      <c r="K1207" s="29">
        <v>177585232.58000001</v>
      </c>
      <c r="L1207" s="29">
        <v>177585232.58000001</v>
      </c>
      <c r="M1207" s="29">
        <v>177585232.58000001</v>
      </c>
      <c r="N1207" s="29">
        <v>0</v>
      </c>
      <c r="O1207" s="29">
        <v>0</v>
      </c>
      <c r="P1207" s="29">
        <v>0</v>
      </c>
      <c r="Q1207" s="29">
        <v>0</v>
      </c>
      <c r="R1207" s="29">
        <v>1397207979.3199999</v>
      </c>
      <c r="S1207" s="29">
        <v>0</v>
      </c>
      <c r="T1207" s="29">
        <v>177585232.58000001</v>
      </c>
      <c r="U1207" s="29">
        <v>11.27</v>
      </c>
    </row>
    <row r="1208" spans="1:21" ht="25.5" x14ac:dyDescent="0.2">
      <c r="A1208" s="24" t="s">
        <v>705</v>
      </c>
      <c r="B1208" s="25" t="s">
        <v>1492</v>
      </c>
      <c r="C1208" s="28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</row>
    <row r="1209" spans="1:21" ht="15" x14ac:dyDescent="0.25">
      <c r="A1209" s="29" t="s">
        <v>1493</v>
      </c>
      <c r="B1209" s="32" t="s">
        <v>1462</v>
      </c>
      <c r="C1209" s="29" t="s">
        <v>1146</v>
      </c>
      <c r="D1209" s="29">
        <v>0</v>
      </c>
      <c r="E1209" s="29">
        <v>18800000</v>
      </c>
      <c r="F1209" s="29">
        <v>0</v>
      </c>
      <c r="G1209" s="29">
        <v>0</v>
      </c>
      <c r="H1209" s="29">
        <v>0</v>
      </c>
      <c r="I1209" s="29">
        <v>18800000</v>
      </c>
      <c r="J1209" s="29">
        <v>0</v>
      </c>
      <c r="K1209" s="29">
        <v>0</v>
      </c>
      <c r="L1209" s="29">
        <v>0</v>
      </c>
      <c r="M1209" s="29">
        <v>0</v>
      </c>
      <c r="N1209" s="29">
        <v>0</v>
      </c>
      <c r="O1209" s="29">
        <v>0</v>
      </c>
      <c r="P1209" s="29">
        <v>0</v>
      </c>
      <c r="Q1209" s="29">
        <v>0</v>
      </c>
      <c r="R1209" s="29">
        <v>18800000</v>
      </c>
      <c r="S1209" s="29">
        <v>0</v>
      </c>
      <c r="T1209" s="29">
        <v>0</v>
      </c>
      <c r="U1209" s="29">
        <v>0</v>
      </c>
    </row>
    <row r="1210" spans="1:21" ht="25.5" x14ac:dyDescent="0.2">
      <c r="A1210" s="24" t="s">
        <v>705</v>
      </c>
      <c r="B1210" s="25" t="s">
        <v>1494</v>
      </c>
      <c r="C1210" s="28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</row>
    <row r="1211" spans="1:21" ht="15" x14ac:dyDescent="0.25">
      <c r="A1211" s="29" t="s">
        <v>1495</v>
      </c>
      <c r="B1211" s="32" t="s">
        <v>788</v>
      </c>
      <c r="C1211" s="29" t="s">
        <v>51</v>
      </c>
      <c r="D1211" s="29">
        <v>0</v>
      </c>
      <c r="E1211" s="29">
        <v>370830776</v>
      </c>
      <c r="F1211" s="29">
        <v>0</v>
      </c>
      <c r="G1211" s="29">
        <v>0</v>
      </c>
      <c r="H1211" s="29">
        <v>0</v>
      </c>
      <c r="I1211" s="29">
        <v>370830776</v>
      </c>
      <c r="J1211" s="29">
        <v>0</v>
      </c>
      <c r="K1211" s="29">
        <v>0</v>
      </c>
      <c r="L1211" s="29">
        <v>0</v>
      </c>
      <c r="M1211" s="29">
        <v>0</v>
      </c>
      <c r="N1211" s="29">
        <v>0</v>
      </c>
      <c r="O1211" s="29">
        <v>0</v>
      </c>
      <c r="P1211" s="29">
        <v>0</v>
      </c>
      <c r="Q1211" s="29">
        <v>0</v>
      </c>
      <c r="R1211" s="29">
        <v>370830776</v>
      </c>
      <c r="S1211" s="29">
        <v>0</v>
      </c>
      <c r="T1211" s="29">
        <v>0</v>
      </c>
      <c r="U1211" s="29">
        <v>0</v>
      </c>
    </row>
    <row r="1212" spans="1:21" ht="25.5" x14ac:dyDescent="0.2">
      <c r="A1212" s="24" t="s">
        <v>705</v>
      </c>
      <c r="B1212" s="25" t="s">
        <v>1496</v>
      </c>
      <c r="C1212" s="28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</row>
    <row r="1213" spans="1:21" ht="15" x14ac:dyDescent="0.25">
      <c r="A1213" s="29" t="s">
        <v>1497</v>
      </c>
      <c r="B1213" s="32" t="s">
        <v>788</v>
      </c>
      <c r="C1213" s="29" t="s">
        <v>51</v>
      </c>
      <c r="D1213" s="29">
        <v>0</v>
      </c>
      <c r="E1213" s="29">
        <v>93138623.200000003</v>
      </c>
      <c r="F1213" s="29">
        <v>0</v>
      </c>
      <c r="G1213" s="29">
        <v>0</v>
      </c>
      <c r="H1213" s="29">
        <v>0</v>
      </c>
      <c r="I1213" s="29">
        <v>93138623.200000003</v>
      </c>
      <c r="J1213" s="29">
        <v>0</v>
      </c>
      <c r="K1213" s="29">
        <v>0</v>
      </c>
      <c r="L1213" s="29">
        <v>0</v>
      </c>
      <c r="M1213" s="29">
        <v>0</v>
      </c>
      <c r="N1213" s="29">
        <v>0</v>
      </c>
      <c r="O1213" s="29">
        <v>0</v>
      </c>
      <c r="P1213" s="29">
        <v>0</v>
      </c>
      <c r="Q1213" s="29">
        <v>0</v>
      </c>
      <c r="R1213" s="29">
        <v>93138623.200000003</v>
      </c>
      <c r="S1213" s="29">
        <v>0</v>
      </c>
      <c r="T1213" s="29">
        <v>0</v>
      </c>
      <c r="U1213" s="29">
        <v>0</v>
      </c>
    </row>
    <row r="1214" spans="1:21" ht="25.5" x14ac:dyDescent="0.2">
      <c r="A1214" s="24" t="s">
        <v>705</v>
      </c>
      <c r="B1214" s="25" t="s">
        <v>1498</v>
      </c>
      <c r="C1214" s="28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</row>
    <row r="1215" spans="1:21" ht="15" x14ac:dyDescent="0.25">
      <c r="A1215" s="29" t="s">
        <v>1499</v>
      </c>
      <c r="B1215" s="32" t="s">
        <v>788</v>
      </c>
      <c r="C1215" s="29" t="s">
        <v>51</v>
      </c>
      <c r="D1215" s="29">
        <v>0</v>
      </c>
      <c r="E1215" s="29">
        <v>346307169</v>
      </c>
      <c r="F1215" s="29">
        <v>0</v>
      </c>
      <c r="G1215" s="29">
        <v>0</v>
      </c>
      <c r="H1215" s="29">
        <v>0</v>
      </c>
      <c r="I1215" s="29">
        <v>346307169</v>
      </c>
      <c r="J1215" s="29">
        <v>0</v>
      </c>
      <c r="K1215" s="29">
        <v>0</v>
      </c>
      <c r="L1215" s="29">
        <v>0</v>
      </c>
      <c r="M1215" s="29">
        <v>0</v>
      </c>
      <c r="N1215" s="29">
        <v>0</v>
      </c>
      <c r="O1215" s="29">
        <v>0</v>
      </c>
      <c r="P1215" s="29">
        <v>0</v>
      </c>
      <c r="Q1215" s="29">
        <v>0</v>
      </c>
      <c r="R1215" s="29">
        <v>346307169</v>
      </c>
      <c r="S1215" s="29">
        <v>0</v>
      </c>
      <c r="T1215" s="29">
        <v>0</v>
      </c>
      <c r="U1215" s="29">
        <v>0</v>
      </c>
    </row>
    <row r="1216" spans="1:21" ht="25.5" x14ac:dyDescent="0.2">
      <c r="A1216" s="24" t="s">
        <v>705</v>
      </c>
      <c r="B1216" s="25" t="s">
        <v>1500</v>
      </c>
      <c r="C1216" s="28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</row>
    <row r="1217" spans="1:21" ht="15" x14ac:dyDescent="0.25">
      <c r="A1217" s="29" t="s">
        <v>1501</v>
      </c>
      <c r="B1217" s="32" t="s">
        <v>788</v>
      </c>
      <c r="C1217" s="29" t="s">
        <v>51</v>
      </c>
      <c r="D1217" s="29">
        <v>0</v>
      </c>
      <c r="E1217" s="29">
        <v>10386590.23</v>
      </c>
      <c r="F1217" s="29">
        <v>0</v>
      </c>
      <c r="G1217" s="29">
        <v>0</v>
      </c>
      <c r="H1217" s="29">
        <v>0</v>
      </c>
      <c r="I1217" s="29">
        <v>10386590.23</v>
      </c>
      <c r="J1217" s="29">
        <f>K1217-'[1]JUNIO 2023'!L1171</f>
        <v>10386590.23</v>
      </c>
      <c r="K1217" s="29">
        <v>10386590.23</v>
      </c>
      <c r="L1217" s="29">
        <v>10386590.23</v>
      </c>
      <c r="M1217" s="29">
        <v>10386590.23</v>
      </c>
      <c r="N1217" s="29">
        <v>0</v>
      </c>
      <c r="O1217" s="29">
        <v>0</v>
      </c>
      <c r="P1217" s="29">
        <v>0</v>
      </c>
      <c r="Q1217" s="29">
        <v>0</v>
      </c>
      <c r="R1217" s="29">
        <v>0</v>
      </c>
      <c r="S1217" s="29">
        <v>0</v>
      </c>
      <c r="T1217" s="29">
        <v>10386590.23</v>
      </c>
      <c r="U1217" s="29">
        <v>100</v>
      </c>
    </row>
    <row r="1218" spans="1:21" ht="15" x14ac:dyDescent="0.25">
      <c r="A1218" s="29" t="s">
        <v>1502</v>
      </c>
      <c r="B1218" s="32" t="s">
        <v>1462</v>
      </c>
      <c r="C1218" s="29" t="s">
        <v>1146</v>
      </c>
      <c r="D1218" s="29">
        <v>0</v>
      </c>
      <c r="E1218" s="29">
        <v>15586290.27</v>
      </c>
      <c r="F1218" s="29">
        <v>0</v>
      </c>
      <c r="G1218" s="29">
        <v>0</v>
      </c>
      <c r="H1218" s="29">
        <v>0</v>
      </c>
      <c r="I1218" s="29">
        <v>15586290.27</v>
      </c>
      <c r="J1218" s="29">
        <v>0</v>
      </c>
      <c r="K1218" s="29">
        <v>15586290.27</v>
      </c>
      <c r="L1218" s="29">
        <v>0</v>
      </c>
      <c r="M1218" s="29">
        <v>15586290.27</v>
      </c>
      <c r="N1218" s="29">
        <v>0</v>
      </c>
      <c r="O1218" s="29">
        <v>0</v>
      </c>
      <c r="P1218" s="29">
        <v>0</v>
      </c>
      <c r="Q1218" s="29">
        <v>0</v>
      </c>
      <c r="R1218" s="29">
        <v>0</v>
      </c>
      <c r="S1218" s="29">
        <v>0</v>
      </c>
      <c r="T1218" s="29">
        <v>15586290.27</v>
      </c>
      <c r="U1218" s="29">
        <v>100</v>
      </c>
    </row>
    <row r="1219" spans="1:21" x14ac:dyDescent="0.2">
      <c r="A1219" s="24" t="s">
        <v>705</v>
      </c>
      <c r="B1219" s="25" t="s">
        <v>1503</v>
      </c>
      <c r="C1219" s="28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</row>
    <row r="1220" spans="1:21" ht="15" x14ac:dyDescent="0.25">
      <c r="A1220" s="29" t="s">
        <v>1504</v>
      </c>
      <c r="B1220" s="32" t="s">
        <v>1462</v>
      </c>
      <c r="C1220" s="29" t="s">
        <v>1146</v>
      </c>
      <c r="D1220" s="29">
        <v>0</v>
      </c>
      <c r="E1220" s="29">
        <v>1473595524.26</v>
      </c>
      <c r="F1220" s="29">
        <v>0</v>
      </c>
      <c r="G1220" s="29">
        <v>0</v>
      </c>
      <c r="H1220" s="29">
        <v>0</v>
      </c>
      <c r="I1220" s="29">
        <v>1473595524.26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1473595524.26</v>
      </c>
      <c r="S1220" s="29">
        <v>0</v>
      </c>
      <c r="T1220" s="29">
        <v>0</v>
      </c>
      <c r="U1220" s="29">
        <v>0</v>
      </c>
    </row>
    <row r="1221" spans="1:21" ht="15" x14ac:dyDescent="0.25">
      <c r="A1221" s="29" t="s">
        <v>1505</v>
      </c>
      <c r="B1221" s="32" t="s">
        <v>1506</v>
      </c>
      <c r="C1221" s="29" t="s">
        <v>1224</v>
      </c>
      <c r="D1221" s="29">
        <v>0</v>
      </c>
      <c r="E1221" s="29">
        <v>416713117.16000003</v>
      </c>
      <c r="F1221" s="29">
        <v>0</v>
      </c>
      <c r="G1221" s="29">
        <v>0</v>
      </c>
      <c r="H1221" s="29">
        <v>0</v>
      </c>
      <c r="I1221" s="29">
        <v>416713117.16000003</v>
      </c>
      <c r="J1221" s="29">
        <v>0</v>
      </c>
      <c r="K1221" s="29">
        <v>413653924.60000002</v>
      </c>
      <c r="L1221" s="29">
        <v>0</v>
      </c>
      <c r="M1221" s="29">
        <v>413653924.60000002</v>
      </c>
      <c r="N1221" s="29">
        <v>413653924.60000002</v>
      </c>
      <c r="O1221" s="29">
        <v>0</v>
      </c>
      <c r="P1221" s="29">
        <v>0</v>
      </c>
      <c r="Q1221" s="29">
        <v>413653924.60000002</v>
      </c>
      <c r="R1221" s="29">
        <v>3059192.56</v>
      </c>
      <c r="S1221" s="29">
        <v>0</v>
      </c>
      <c r="T1221" s="29">
        <v>0</v>
      </c>
      <c r="U1221" s="29">
        <v>99.26</v>
      </c>
    </row>
    <row r="1222" spans="1:21" ht="38.25" x14ac:dyDescent="0.2">
      <c r="A1222" s="24" t="s">
        <v>705</v>
      </c>
      <c r="B1222" s="25" t="s">
        <v>1507</v>
      </c>
      <c r="C1222" s="28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</row>
    <row r="1223" spans="1:21" ht="15" x14ac:dyDescent="0.25">
      <c r="A1223" s="29" t="s">
        <v>1508</v>
      </c>
      <c r="B1223" s="32" t="s">
        <v>1462</v>
      </c>
      <c r="C1223" s="29" t="s">
        <v>1146</v>
      </c>
      <c r="D1223" s="29">
        <v>0</v>
      </c>
      <c r="E1223" s="29">
        <v>3056010949.1900001</v>
      </c>
      <c r="F1223" s="29">
        <v>0</v>
      </c>
      <c r="G1223" s="29">
        <v>0</v>
      </c>
      <c r="H1223" s="29">
        <v>0</v>
      </c>
      <c r="I1223" s="29">
        <v>3056010949.1900001</v>
      </c>
      <c r="J1223" s="29">
        <f>K1223-'[1]JUNIO 2023'!L1177</f>
        <v>38314168.160000086</v>
      </c>
      <c r="K1223" s="29">
        <v>1437438279.53</v>
      </c>
      <c r="L1223" s="29">
        <v>38314168.159999996</v>
      </c>
      <c r="M1223" s="29">
        <v>1437438279.53</v>
      </c>
      <c r="N1223" s="29">
        <v>1399124111.3499999</v>
      </c>
      <c r="O1223" s="29">
        <v>0</v>
      </c>
      <c r="P1223" s="29">
        <v>1093318589.3299999</v>
      </c>
      <c r="Q1223" s="29">
        <v>1399124111.3499999</v>
      </c>
      <c r="R1223" s="29">
        <v>1618572669.6600001</v>
      </c>
      <c r="S1223" s="29">
        <v>0</v>
      </c>
      <c r="T1223" s="29">
        <v>38314168.18</v>
      </c>
      <c r="U1223" s="29">
        <v>47.03</v>
      </c>
    </row>
    <row r="1224" spans="1:21" x14ac:dyDescent="0.2">
      <c r="A1224" s="27"/>
      <c r="B1224" s="28"/>
      <c r="C1224" s="28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</row>
    <row r="1225" spans="1:21" x14ac:dyDescent="0.2">
      <c r="A1225" s="33"/>
      <c r="B1225" s="22" t="s">
        <v>1509</v>
      </c>
      <c r="C1225" s="28"/>
      <c r="D1225" s="21">
        <v>162344772467</v>
      </c>
      <c r="E1225" s="21">
        <v>169473175089.79001</v>
      </c>
      <c r="F1225" s="21">
        <v>0</v>
      </c>
      <c r="G1225" s="21">
        <v>33895300854.029999</v>
      </c>
      <c r="H1225" s="21">
        <v>45322792718.720001</v>
      </c>
      <c r="I1225" s="21">
        <v>320390455692.09998</v>
      </c>
      <c r="J1225" s="21">
        <f>SUM(J890:J1223)</f>
        <v>16016172804.640001</v>
      </c>
      <c r="K1225" s="21">
        <f t="shared" ref="K1225:L1225" si="6">SUM(K890:K1223)</f>
        <v>229500822991.85004</v>
      </c>
      <c r="L1225" s="21">
        <f t="shared" si="6"/>
        <v>25595050966.890003</v>
      </c>
      <c r="M1225" s="21">
        <v>217485305938.54999</v>
      </c>
      <c r="N1225" s="21">
        <v>33530496418.939999</v>
      </c>
      <c r="O1225" s="21">
        <v>125761791.95</v>
      </c>
      <c r="P1225" s="21">
        <v>8793743787.2600002</v>
      </c>
      <c r="Q1225" s="21">
        <v>33404734626.990002</v>
      </c>
      <c r="R1225" s="21">
        <v>90889632700.25</v>
      </c>
      <c r="S1225" s="21">
        <v>12015517053.299999</v>
      </c>
      <c r="T1225" s="21">
        <v>183954809519.60999</v>
      </c>
      <c r="U1225" s="21">
        <v>67.88133106797558</v>
      </c>
    </row>
    <row r="1226" spans="1:21" x14ac:dyDescent="0.2">
      <c r="A1226" s="27"/>
      <c r="B1226" s="28"/>
      <c r="C1226" s="28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</row>
    <row r="1227" spans="1:21" x14ac:dyDescent="0.2">
      <c r="A1227" s="33"/>
      <c r="B1227" s="22" t="s">
        <v>1510</v>
      </c>
      <c r="C1227" s="28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</row>
    <row r="1228" spans="1:21" x14ac:dyDescent="0.2">
      <c r="A1228" s="27"/>
      <c r="B1228" s="25" t="s">
        <v>477</v>
      </c>
      <c r="C1228" s="28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</row>
    <row r="1229" spans="1:21" x14ac:dyDescent="0.2">
      <c r="A1229" s="27"/>
      <c r="B1229" s="25" t="s">
        <v>698</v>
      </c>
      <c r="C1229" s="28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</row>
    <row r="1230" spans="1:21" x14ac:dyDescent="0.2">
      <c r="A1230" s="27"/>
      <c r="B1230" s="25" t="s">
        <v>699</v>
      </c>
      <c r="C1230" s="28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</row>
    <row r="1231" spans="1:21" x14ac:dyDescent="0.2">
      <c r="A1231" s="27"/>
      <c r="B1231" s="25" t="s">
        <v>1511</v>
      </c>
      <c r="C1231" s="28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</row>
    <row r="1232" spans="1:21" ht="38.25" x14ac:dyDescent="0.2">
      <c r="A1232" s="27"/>
      <c r="B1232" s="25" t="s">
        <v>1512</v>
      </c>
      <c r="C1232" s="28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</row>
    <row r="1233" spans="1:21" ht="38.25" x14ac:dyDescent="0.2">
      <c r="A1233" s="24" t="s">
        <v>705</v>
      </c>
      <c r="B1233" s="25" t="s">
        <v>1513</v>
      </c>
      <c r="C1233" s="28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</row>
    <row r="1234" spans="1:21" ht="30" x14ac:dyDescent="0.25">
      <c r="A1234" s="29" t="s">
        <v>1514</v>
      </c>
      <c r="B1234" s="32" t="s">
        <v>1515</v>
      </c>
      <c r="C1234" s="29" t="s">
        <v>51</v>
      </c>
      <c r="D1234" s="29">
        <v>150000000</v>
      </c>
      <c r="E1234" s="29">
        <v>0</v>
      </c>
      <c r="F1234" s="29">
        <v>0</v>
      </c>
      <c r="G1234" s="29">
        <v>0</v>
      </c>
      <c r="H1234" s="29">
        <v>0</v>
      </c>
      <c r="I1234" s="29">
        <v>150000000</v>
      </c>
      <c r="J1234" s="29">
        <v>0</v>
      </c>
      <c r="K1234" s="29">
        <v>149998640</v>
      </c>
      <c r="L1234" s="29">
        <v>0</v>
      </c>
      <c r="M1234" s="29">
        <v>70000000</v>
      </c>
      <c r="N1234" s="29">
        <v>0</v>
      </c>
      <c r="O1234" s="29">
        <v>0</v>
      </c>
      <c r="P1234" s="29">
        <v>0</v>
      </c>
      <c r="Q1234" s="29">
        <v>0</v>
      </c>
      <c r="R1234" s="29">
        <v>1360</v>
      </c>
      <c r="S1234" s="29">
        <v>79998640</v>
      </c>
      <c r="T1234" s="29">
        <v>70000000</v>
      </c>
      <c r="U1234" s="29">
        <v>46.66</v>
      </c>
    </row>
    <row r="1235" spans="1:21" x14ac:dyDescent="0.2">
      <c r="A1235" s="27"/>
      <c r="B1235" s="28"/>
      <c r="C1235" s="28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</row>
    <row r="1236" spans="1:21" ht="38.25" x14ac:dyDescent="0.2">
      <c r="A1236" s="27"/>
      <c r="B1236" s="25" t="s">
        <v>1516</v>
      </c>
      <c r="C1236" s="28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</row>
    <row r="1237" spans="1:21" ht="38.25" x14ac:dyDescent="0.2">
      <c r="A1237" s="24" t="s">
        <v>705</v>
      </c>
      <c r="B1237" s="25" t="s">
        <v>1517</v>
      </c>
      <c r="C1237" s="28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</row>
    <row r="1238" spans="1:21" ht="30" x14ac:dyDescent="0.25">
      <c r="A1238" s="29" t="s">
        <v>1518</v>
      </c>
      <c r="B1238" s="32" t="s">
        <v>1519</v>
      </c>
      <c r="C1238" s="29" t="s">
        <v>51</v>
      </c>
      <c r="D1238" s="29">
        <v>55000000</v>
      </c>
      <c r="E1238" s="29">
        <v>0</v>
      </c>
      <c r="F1238" s="29">
        <v>0</v>
      </c>
      <c r="G1238" s="29">
        <v>0</v>
      </c>
      <c r="H1238" s="29">
        <v>0</v>
      </c>
      <c r="I1238" s="29">
        <v>55000000</v>
      </c>
      <c r="J1238" s="29">
        <v>0</v>
      </c>
      <c r="K1238" s="29">
        <v>49833333</v>
      </c>
      <c r="L1238" s="29">
        <v>49000000</v>
      </c>
      <c r="M1238" s="29">
        <v>49000000</v>
      </c>
      <c r="N1238" s="29">
        <v>0</v>
      </c>
      <c r="O1238" s="29">
        <v>0</v>
      </c>
      <c r="P1238" s="29">
        <v>0</v>
      </c>
      <c r="Q1238" s="29">
        <v>0</v>
      </c>
      <c r="R1238" s="29">
        <v>5166667</v>
      </c>
      <c r="S1238" s="29">
        <v>833333</v>
      </c>
      <c r="T1238" s="29">
        <v>49000000</v>
      </c>
      <c r="U1238" s="29">
        <v>89.09</v>
      </c>
    </row>
    <row r="1239" spans="1:21" x14ac:dyDescent="0.2">
      <c r="A1239" s="27"/>
      <c r="B1239" s="28"/>
      <c r="C1239" s="28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</row>
    <row r="1240" spans="1:21" x14ac:dyDescent="0.2">
      <c r="A1240" s="27"/>
      <c r="B1240" s="25" t="s">
        <v>1520</v>
      </c>
      <c r="C1240" s="28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</row>
    <row r="1241" spans="1:21" x14ac:dyDescent="0.2">
      <c r="A1241" s="27"/>
      <c r="B1241" s="25" t="s">
        <v>1521</v>
      </c>
      <c r="C1241" s="28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</row>
    <row r="1242" spans="1:21" ht="38.25" x14ac:dyDescent="0.2">
      <c r="A1242" s="27"/>
      <c r="B1242" s="25" t="s">
        <v>1522</v>
      </c>
      <c r="C1242" s="28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</row>
    <row r="1243" spans="1:21" ht="38.25" x14ac:dyDescent="0.2">
      <c r="A1243" s="24" t="s">
        <v>705</v>
      </c>
      <c r="B1243" s="25" t="s">
        <v>1523</v>
      </c>
      <c r="C1243" s="28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</row>
    <row r="1244" spans="1:21" ht="45" x14ac:dyDescent="0.25">
      <c r="A1244" s="29" t="s">
        <v>1524</v>
      </c>
      <c r="B1244" s="32" t="s">
        <v>1525</v>
      </c>
      <c r="C1244" s="29" t="s">
        <v>51</v>
      </c>
      <c r="D1244" s="29">
        <v>0</v>
      </c>
      <c r="E1244" s="29">
        <v>0</v>
      </c>
      <c r="F1244" s="29">
        <v>0</v>
      </c>
      <c r="G1244" s="29">
        <v>10000000</v>
      </c>
      <c r="H1244" s="29">
        <v>0</v>
      </c>
      <c r="I1244" s="29">
        <v>10000000</v>
      </c>
      <c r="J1244" s="29">
        <v>0</v>
      </c>
      <c r="K1244" s="29">
        <v>9370758</v>
      </c>
      <c r="L1244" s="29">
        <v>0</v>
      </c>
      <c r="M1244" s="29">
        <v>9366000</v>
      </c>
      <c r="N1244" s="29">
        <v>0</v>
      </c>
      <c r="O1244" s="29">
        <v>0</v>
      </c>
      <c r="P1244" s="29">
        <v>0</v>
      </c>
      <c r="Q1244" s="29">
        <v>0</v>
      </c>
      <c r="R1244" s="29">
        <v>629242</v>
      </c>
      <c r="S1244" s="29">
        <v>4758</v>
      </c>
      <c r="T1244" s="29">
        <v>9366000</v>
      </c>
      <c r="U1244" s="29">
        <v>93.66</v>
      </c>
    </row>
    <row r="1245" spans="1:21" x14ac:dyDescent="0.2">
      <c r="A1245" s="27"/>
      <c r="B1245" s="28"/>
      <c r="C1245" s="28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</row>
    <row r="1246" spans="1:21" x14ac:dyDescent="0.2">
      <c r="A1246" s="27"/>
      <c r="B1246" s="25" t="s">
        <v>1526</v>
      </c>
      <c r="C1246" s="28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</row>
    <row r="1247" spans="1:21" x14ac:dyDescent="0.2">
      <c r="A1247" s="27"/>
      <c r="B1247" s="25" t="s">
        <v>1527</v>
      </c>
      <c r="C1247" s="28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</row>
    <row r="1248" spans="1:21" x14ac:dyDescent="0.2">
      <c r="A1248" s="24" t="s">
        <v>705</v>
      </c>
      <c r="B1248" s="25" t="s">
        <v>1528</v>
      </c>
      <c r="C1248" s="28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</row>
    <row r="1249" spans="1:21" ht="15" x14ac:dyDescent="0.25">
      <c r="A1249" s="29" t="s">
        <v>1529</v>
      </c>
      <c r="B1249" s="32" t="s">
        <v>1530</v>
      </c>
      <c r="C1249" s="29" t="s">
        <v>51</v>
      </c>
      <c r="D1249" s="29">
        <v>0</v>
      </c>
      <c r="E1249" s="29">
        <v>0</v>
      </c>
      <c r="F1249" s="29">
        <v>0</v>
      </c>
      <c r="G1249" s="29">
        <v>1171000</v>
      </c>
      <c r="H1249" s="29">
        <v>0</v>
      </c>
      <c r="I1249" s="29">
        <v>1171000</v>
      </c>
      <c r="J1249" s="29">
        <v>0</v>
      </c>
      <c r="K1249" s="29">
        <v>905246</v>
      </c>
      <c r="L1249" s="29">
        <v>0</v>
      </c>
      <c r="M1249" s="29">
        <v>752787.81</v>
      </c>
      <c r="N1249" s="29">
        <v>0</v>
      </c>
      <c r="O1249" s="29">
        <v>0</v>
      </c>
      <c r="P1249" s="29">
        <v>0</v>
      </c>
      <c r="Q1249" s="29">
        <v>0</v>
      </c>
      <c r="R1249" s="29">
        <v>265754</v>
      </c>
      <c r="S1249" s="29">
        <v>152458.19</v>
      </c>
      <c r="T1249" s="29">
        <v>752787.81</v>
      </c>
      <c r="U1249" s="29">
        <v>64.28</v>
      </c>
    </row>
    <row r="1250" spans="1:21" x14ac:dyDescent="0.2">
      <c r="A1250" s="27"/>
      <c r="B1250" s="28"/>
      <c r="C1250" s="28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</row>
    <row r="1251" spans="1:21" x14ac:dyDescent="0.2">
      <c r="A1251" s="27"/>
      <c r="B1251" s="25" t="s">
        <v>1531</v>
      </c>
      <c r="C1251" s="28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</row>
    <row r="1252" spans="1:21" x14ac:dyDescent="0.2">
      <c r="A1252" s="27"/>
      <c r="B1252" s="25" t="s">
        <v>1532</v>
      </c>
      <c r="C1252" s="28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</row>
    <row r="1253" spans="1:21" x14ac:dyDescent="0.2">
      <c r="A1253" s="27"/>
      <c r="B1253" s="25" t="s">
        <v>1533</v>
      </c>
      <c r="C1253" s="28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</row>
    <row r="1254" spans="1:21" x14ac:dyDescent="0.2">
      <c r="A1254" s="24" t="s">
        <v>705</v>
      </c>
      <c r="B1254" s="25" t="s">
        <v>1534</v>
      </c>
      <c r="C1254" s="28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</row>
    <row r="1255" spans="1:21" ht="15" x14ac:dyDescent="0.25">
      <c r="A1255" s="29" t="s">
        <v>1535</v>
      </c>
      <c r="B1255" s="32" t="s">
        <v>1536</v>
      </c>
      <c r="C1255" s="29" t="s">
        <v>51</v>
      </c>
      <c r="D1255" s="29">
        <v>30000000</v>
      </c>
      <c r="E1255" s="29">
        <v>0</v>
      </c>
      <c r="F1255" s="29">
        <v>0</v>
      </c>
      <c r="G1255" s="29">
        <v>0</v>
      </c>
      <c r="H1255" s="29">
        <v>0</v>
      </c>
      <c r="I1255" s="29">
        <v>30000000</v>
      </c>
      <c r="J1255" s="29">
        <f>K1255-'[1]JUNIO 2023'!L1209</f>
        <v>30000000</v>
      </c>
      <c r="K1255" s="29">
        <v>30000000</v>
      </c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0</v>
      </c>
      <c r="R1255" s="29">
        <v>0</v>
      </c>
      <c r="S1255" s="29">
        <v>30000000</v>
      </c>
      <c r="T1255" s="29">
        <v>0</v>
      </c>
      <c r="U1255" s="29">
        <v>0</v>
      </c>
    </row>
    <row r="1256" spans="1:21" x14ac:dyDescent="0.2">
      <c r="A1256" s="27"/>
      <c r="B1256" s="28"/>
      <c r="C1256" s="28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</row>
    <row r="1257" spans="1:21" x14ac:dyDescent="0.2">
      <c r="A1257" s="27"/>
      <c r="B1257" s="25" t="s">
        <v>1537</v>
      </c>
      <c r="C1257" s="28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</row>
    <row r="1258" spans="1:21" x14ac:dyDescent="0.2">
      <c r="A1258" s="27"/>
      <c r="B1258" s="25" t="s">
        <v>1538</v>
      </c>
      <c r="C1258" s="28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</row>
    <row r="1259" spans="1:21" ht="25.5" x14ac:dyDescent="0.2">
      <c r="A1259" s="27"/>
      <c r="B1259" s="25" t="s">
        <v>1539</v>
      </c>
      <c r="C1259" s="28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</row>
    <row r="1260" spans="1:21" ht="25.5" x14ac:dyDescent="0.2">
      <c r="A1260" s="24" t="s">
        <v>705</v>
      </c>
      <c r="B1260" s="25" t="s">
        <v>1540</v>
      </c>
      <c r="C1260" s="28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</row>
    <row r="1261" spans="1:21" ht="30" x14ac:dyDescent="0.25">
      <c r="A1261" s="29" t="s">
        <v>1541</v>
      </c>
      <c r="B1261" s="32" t="s">
        <v>1542</v>
      </c>
      <c r="C1261" s="29" t="s">
        <v>51</v>
      </c>
      <c r="D1261" s="29">
        <v>50000000</v>
      </c>
      <c r="E1261" s="29">
        <v>0</v>
      </c>
      <c r="F1261" s="29">
        <v>0</v>
      </c>
      <c r="G1261" s="29">
        <v>0</v>
      </c>
      <c r="H1261" s="29">
        <v>0</v>
      </c>
      <c r="I1261" s="29">
        <v>50000000</v>
      </c>
      <c r="J1261" s="29">
        <f>K1261-'[1]JUNIO 2023'!L1215</f>
        <v>49595800</v>
      </c>
      <c r="K1261" s="29">
        <v>49595800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0</v>
      </c>
      <c r="R1261" s="29">
        <v>404200</v>
      </c>
      <c r="S1261" s="29">
        <v>49595800</v>
      </c>
      <c r="T1261" s="29">
        <v>0</v>
      </c>
      <c r="U1261" s="29">
        <v>0</v>
      </c>
    </row>
    <row r="1262" spans="1:21" ht="30" x14ac:dyDescent="0.25">
      <c r="A1262" s="29" t="s">
        <v>1543</v>
      </c>
      <c r="B1262" s="32" t="s">
        <v>1544</v>
      </c>
      <c r="C1262" s="29" t="s">
        <v>676</v>
      </c>
      <c r="D1262" s="29">
        <v>0</v>
      </c>
      <c r="E1262" s="29">
        <v>200000000</v>
      </c>
      <c r="F1262" s="29">
        <v>0</v>
      </c>
      <c r="G1262" s="29">
        <v>0</v>
      </c>
      <c r="H1262" s="29">
        <v>0</v>
      </c>
      <c r="I1262" s="29">
        <v>200000000</v>
      </c>
      <c r="J1262" s="29">
        <v>199370000</v>
      </c>
      <c r="K1262" s="29">
        <v>199370000</v>
      </c>
      <c r="L1262" s="29">
        <v>0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  <c r="R1262" s="29">
        <v>630000</v>
      </c>
      <c r="S1262" s="29">
        <v>199370000</v>
      </c>
      <c r="T1262" s="29">
        <v>0</v>
      </c>
      <c r="U1262" s="29">
        <v>0</v>
      </c>
    </row>
    <row r="1263" spans="1:21" x14ac:dyDescent="0.2">
      <c r="A1263" s="27"/>
      <c r="B1263" s="28"/>
      <c r="C1263" s="28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</row>
    <row r="1264" spans="1:21" x14ac:dyDescent="0.2">
      <c r="A1264" s="27"/>
      <c r="B1264" s="25" t="s">
        <v>700</v>
      </c>
      <c r="C1264" s="28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</row>
    <row r="1265" spans="1:21" ht="25.5" x14ac:dyDescent="0.2">
      <c r="A1265" s="27"/>
      <c r="B1265" s="25" t="s">
        <v>1545</v>
      </c>
      <c r="C1265" s="28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</row>
    <row r="1266" spans="1:21" x14ac:dyDescent="0.2">
      <c r="A1266" s="27"/>
      <c r="B1266" s="25" t="s">
        <v>702</v>
      </c>
      <c r="C1266" s="28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</row>
    <row r="1267" spans="1:21" x14ac:dyDescent="0.2">
      <c r="A1267" s="27"/>
      <c r="B1267" s="25" t="s">
        <v>1546</v>
      </c>
      <c r="C1267" s="28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</row>
    <row r="1268" spans="1:21" x14ac:dyDescent="0.2">
      <c r="A1268" s="27"/>
      <c r="B1268" s="25" t="s">
        <v>1533</v>
      </c>
      <c r="C1268" s="28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</row>
    <row r="1269" spans="1:21" x14ac:dyDescent="0.2">
      <c r="A1269" s="24" t="s">
        <v>705</v>
      </c>
      <c r="B1269" s="25" t="s">
        <v>1547</v>
      </c>
      <c r="C1269" s="28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</row>
    <row r="1270" spans="1:21" ht="15" x14ac:dyDescent="0.25">
      <c r="A1270" s="29" t="s">
        <v>1548</v>
      </c>
      <c r="B1270" s="32" t="s">
        <v>1536</v>
      </c>
      <c r="C1270" s="29" t="s">
        <v>51</v>
      </c>
      <c r="D1270" s="29">
        <v>60000000</v>
      </c>
      <c r="E1270" s="29">
        <v>0</v>
      </c>
      <c r="F1270" s="29">
        <v>0</v>
      </c>
      <c r="G1270" s="29">
        <v>0</v>
      </c>
      <c r="H1270" s="29">
        <v>0</v>
      </c>
      <c r="I1270" s="29">
        <v>60000000</v>
      </c>
      <c r="J1270" s="29">
        <f>K1270-'[1]JUNIO 2023'!L1224</f>
        <v>60000000</v>
      </c>
      <c r="K1270" s="29">
        <v>60000000</v>
      </c>
      <c r="L1270" s="29">
        <v>0</v>
      </c>
      <c r="M1270" s="29">
        <v>0</v>
      </c>
      <c r="N1270" s="29">
        <v>0</v>
      </c>
      <c r="O1270" s="29">
        <v>0</v>
      </c>
      <c r="P1270" s="29">
        <v>0</v>
      </c>
      <c r="Q1270" s="29">
        <v>0</v>
      </c>
      <c r="R1270" s="29">
        <v>0</v>
      </c>
      <c r="S1270" s="29">
        <v>60000000</v>
      </c>
      <c r="T1270" s="29">
        <v>0</v>
      </c>
      <c r="U1270" s="29">
        <v>0</v>
      </c>
    </row>
    <row r="1271" spans="1:21" x14ac:dyDescent="0.2">
      <c r="A1271" s="27"/>
      <c r="B1271" s="28"/>
      <c r="C1271" s="28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</row>
    <row r="1272" spans="1:21" x14ac:dyDescent="0.2">
      <c r="A1272" s="27"/>
      <c r="B1272" s="25" t="s">
        <v>1549</v>
      </c>
      <c r="C1272" s="28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</row>
    <row r="1273" spans="1:21" ht="25.5" x14ac:dyDescent="0.2">
      <c r="A1273" s="24" t="s">
        <v>705</v>
      </c>
      <c r="B1273" s="25" t="s">
        <v>1550</v>
      </c>
      <c r="C1273" s="28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</row>
    <row r="1274" spans="1:21" ht="15" x14ac:dyDescent="0.25">
      <c r="A1274" s="29" t="s">
        <v>1551</v>
      </c>
      <c r="B1274" s="32" t="s">
        <v>1552</v>
      </c>
      <c r="C1274" s="29" t="s">
        <v>51</v>
      </c>
      <c r="D1274" s="29">
        <v>0</v>
      </c>
      <c r="E1274" s="29">
        <v>0</v>
      </c>
      <c r="F1274" s="29">
        <v>0</v>
      </c>
      <c r="G1274" s="29">
        <v>10000000</v>
      </c>
      <c r="H1274" s="29">
        <v>0</v>
      </c>
      <c r="I1274" s="29">
        <v>10000000</v>
      </c>
      <c r="J1274" s="29">
        <v>0</v>
      </c>
      <c r="K1274" s="29">
        <v>9960688</v>
      </c>
      <c r="L1274" s="29">
        <v>0</v>
      </c>
      <c r="M1274" s="29">
        <v>8352000</v>
      </c>
      <c r="N1274" s="29">
        <v>8352000</v>
      </c>
      <c r="O1274" s="29">
        <v>8352000</v>
      </c>
      <c r="P1274" s="29">
        <v>0</v>
      </c>
      <c r="Q1274" s="29">
        <v>0</v>
      </c>
      <c r="R1274" s="29">
        <v>39312</v>
      </c>
      <c r="S1274" s="29">
        <v>1608688</v>
      </c>
      <c r="T1274" s="29">
        <v>0</v>
      </c>
      <c r="U1274" s="29">
        <v>83.52</v>
      </c>
    </row>
    <row r="1275" spans="1:21" ht="25.5" x14ac:dyDescent="0.2">
      <c r="A1275" s="24" t="s">
        <v>705</v>
      </c>
      <c r="B1275" s="25" t="s">
        <v>1553</v>
      </c>
      <c r="C1275" s="28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</row>
    <row r="1276" spans="1:21" ht="15" x14ac:dyDescent="0.25">
      <c r="A1276" s="29" t="s">
        <v>1554</v>
      </c>
      <c r="B1276" s="32" t="s">
        <v>1555</v>
      </c>
      <c r="C1276" s="29" t="s">
        <v>51</v>
      </c>
      <c r="D1276" s="29">
        <v>0</v>
      </c>
      <c r="E1276" s="29">
        <v>0</v>
      </c>
      <c r="F1276" s="29">
        <v>0</v>
      </c>
      <c r="G1276" s="29">
        <v>10000000</v>
      </c>
      <c r="H1276" s="29">
        <v>0</v>
      </c>
      <c r="I1276" s="29">
        <v>10000000</v>
      </c>
      <c r="J1276" s="29">
        <v>0</v>
      </c>
      <c r="K1276" s="29">
        <v>9908878</v>
      </c>
      <c r="L1276" s="29">
        <v>0</v>
      </c>
      <c r="M1276" s="29">
        <v>8134000</v>
      </c>
      <c r="N1276" s="29">
        <v>8134000</v>
      </c>
      <c r="O1276" s="29">
        <v>8134000</v>
      </c>
      <c r="P1276" s="29">
        <v>0</v>
      </c>
      <c r="Q1276" s="29">
        <v>0</v>
      </c>
      <c r="R1276" s="29">
        <v>91122</v>
      </c>
      <c r="S1276" s="29">
        <v>1774878</v>
      </c>
      <c r="T1276" s="29">
        <v>0</v>
      </c>
      <c r="U1276" s="29">
        <v>81.34</v>
      </c>
    </row>
    <row r="1277" spans="1:21" x14ac:dyDescent="0.2">
      <c r="A1277" s="27"/>
      <c r="B1277" s="28"/>
      <c r="C1277" s="28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</row>
    <row r="1278" spans="1:21" x14ac:dyDescent="0.2">
      <c r="A1278" s="27"/>
      <c r="B1278" s="25" t="s">
        <v>1533</v>
      </c>
      <c r="C1278" s="28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</row>
    <row r="1279" spans="1:21" ht="25.5" x14ac:dyDescent="0.2">
      <c r="A1279" s="24" t="s">
        <v>705</v>
      </c>
      <c r="B1279" s="25" t="s">
        <v>1556</v>
      </c>
      <c r="C1279" s="28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</row>
    <row r="1280" spans="1:21" ht="15" x14ac:dyDescent="0.25">
      <c r="A1280" s="29" t="s">
        <v>1557</v>
      </c>
      <c r="B1280" s="32" t="s">
        <v>1558</v>
      </c>
      <c r="C1280" s="29" t="s">
        <v>676</v>
      </c>
      <c r="D1280" s="29">
        <v>0</v>
      </c>
      <c r="E1280" s="29">
        <v>380000000</v>
      </c>
      <c r="F1280" s="29">
        <v>0</v>
      </c>
      <c r="G1280" s="29">
        <v>0</v>
      </c>
      <c r="H1280" s="29">
        <v>226730000</v>
      </c>
      <c r="I1280" s="29">
        <v>153270000</v>
      </c>
      <c r="J1280" s="29">
        <f>K1280-'[1]JUNIO 2023'!L1234</f>
        <v>50331719</v>
      </c>
      <c r="K1280" s="29">
        <v>50331719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102938281</v>
      </c>
      <c r="S1280" s="29">
        <v>50331719</v>
      </c>
      <c r="T1280" s="29">
        <v>0</v>
      </c>
      <c r="U1280" s="29">
        <v>0</v>
      </c>
    </row>
    <row r="1281" spans="1:21" x14ac:dyDescent="0.2">
      <c r="A1281" s="27"/>
      <c r="B1281" s="28"/>
      <c r="C1281" s="28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</row>
    <row r="1282" spans="1:21" x14ac:dyDescent="0.2">
      <c r="A1282" s="27"/>
      <c r="B1282" s="25" t="s">
        <v>1559</v>
      </c>
      <c r="C1282" s="28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</row>
    <row r="1283" spans="1:21" x14ac:dyDescent="0.2">
      <c r="A1283" s="27"/>
      <c r="B1283" s="25" t="s">
        <v>481</v>
      </c>
      <c r="C1283" s="28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</row>
    <row r="1284" spans="1:21" x14ac:dyDescent="0.2">
      <c r="A1284" s="27"/>
      <c r="B1284" s="25" t="s">
        <v>1511</v>
      </c>
      <c r="C1284" s="28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</row>
    <row r="1285" spans="1:21" ht="25.5" x14ac:dyDescent="0.2">
      <c r="A1285" s="27"/>
      <c r="B1285" s="25" t="s">
        <v>1560</v>
      </c>
      <c r="C1285" s="28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</row>
    <row r="1286" spans="1:21" ht="38.25" x14ac:dyDescent="0.2">
      <c r="A1286" s="24" t="s">
        <v>705</v>
      </c>
      <c r="B1286" s="25" t="s">
        <v>1513</v>
      </c>
      <c r="C1286" s="28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</row>
    <row r="1287" spans="1:21" ht="30" x14ac:dyDescent="0.25">
      <c r="A1287" s="29" t="s">
        <v>1561</v>
      </c>
      <c r="B1287" s="32" t="s">
        <v>1562</v>
      </c>
      <c r="C1287" s="29" t="s">
        <v>676</v>
      </c>
      <c r="D1287" s="29">
        <v>0</v>
      </c>
      <c r="E1287" s="29">
        <v>80000000</v>
      </c>
      <c r="F1287" s="29">
        <v>0</v>
      </c>
      <c r="G1287" s="29">
        <v>0</v>
      </c>
      <c r="H1287" s="29">
        <v>0</v>
      </c>
      <c r="I1287" s="29">
        <v>80000000</v>
      </c>
      <c r="J1287" s="29">
        <v>0</v>
      </c>
      <c r="K1287" s="29">
        <v>0</v>
      </c>
      <c r="L1287" s="29">
        <v>0</v>
      </c>
      <c r="M1287" s="29">
        <v>0</v>
      </c>
      <c r="N1287" s="29">
        <v>0</v>
      </c>
      <c r="O1287" s="29">
        <v>0</v>
      </c>
      <c r="P1287" s="29">
        <v>0</v>
      </c>
      <c r="Q1287" s="29">
        <v>0</v>
      </c>
      <c r="R1287" s="29">
        <v>80000000</v>
      </c>
      <c r="S1287" s="29">
        <v>0</v>
      </c>
      <c r="T1287" s="29">
        <v>0</v>
      </c>
      <c r="U1287" s="29">
        <v>0</v>
      </c>
    </row>
    <row r="1288" spans="1:21" x14ac:dyDescent="0.2">
      <c r="A1288" s="27"/>
      <c r="B1288" s="28"/>
      <c r="C1288" s="28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</row>
    <row r="1289" spans="1:21" x14ac:dyDescent="0.2">
      <c r="A1289" s="27"/>
      <c r="B1289" s="25" t="s">
        <v>1563</v>
      </c>
      <c r="C1289" s="28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</row>
    <row r="1290" spans="1:21" ht="25.5" x14ac:dyDescent="0.2">
      <c r="A1290" s="24" t="s">
        <v>705</v>
      </c>
      <c r="B1290" s="25" t="s">
        <v>1564</v>
      </c>
      <c r="C1290" s="28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</row>
    <row r="1291" spans="1:21" ht="15" x14ac:dyDescent="0.25">
      <c r="A1291" s="29" t="s">
        <v>1565</v>
      </c>
      <c r="B1291" s="32" t="s">
        <v>1566</v>
      </c>
      <c r="C1291" s="29" t="s">
        <v>51</v>
      </c>
      <c r="D1291" s="29">
        <v>234000000</v>
      </c>
      <c r="E1291" s="29">
        <v>0</v>
      </c>
      <c r="F1291" s="29">
        <v>0</v>
      </c>
      <c r="G1291" s="29">
        <v>0</v>
      </c>
      <c r="H1291" s="29">
        <v>0</v>
      </c>
      <c r="I1291" s="29">
        <v>234000000</v>
      </c>
      <c r="J1291" s="29">
        <f>K1291-'[1]JUNIO 2023'!L1245</f>
        <v>0</v>
      </c>
      <c r="K1291" s="29">
        <v>221805850</v>
      </c>
      <c r="L1291" s="29">
        <v>0</v>
      </c>
      <c r="M1291" s="29">
        <v>214832600</v>
      </c>
      <c r="N1291" s="29">
        <v>0</v>
      </c>
      <c r="O1291" s="29">
        <v>0</v>
      </c>
      <c r="P1291" s="29">
        <v>0</v>
      </c>
      <c r="Q1291" s="29">
        <v>0</v>
      </c>
      <c r="R1291" s="29">
        <v>12194150</v>
      </c>
      <c r="S1291" s="29">
        <v>6973250</v>
      </c>
      <c r="T1291" s="29">
        <v>214832600</v>
      </c>
      <c r="U1291" s="29">
        <v>91.8</v>
      </c>
    </row>
    <row r="1292" spans="1:21" ht="15" x14ac:dyDescent="0.25">
      <c r="A1292" s="29" t="s">
        <v>1567</v>
      </c>
      <c r="B1292" s="32" t="s">
        <v>1568</v>
      </c>
      <c r="C1292" s="29" t="s">
        <v>1569</v>
      </c>
      <c r="D1292" s="29">
        <v>0</v>
      </c>
      <c r="E1292" s="29">
        <v>1052442</v>
      </c>
      <c r="F1292" s="29">
        <v>0</v>
      </c>
      <c r="G1292" s="29">
        <v>0</v>
      </c>
      <c r="H1292" s="29">
        <v>0</v>
      </c>
      <c r="I1292" s="29">
        <v>1052442</v>
      </c>
      <c r="J1292" s="29">
        <f>K1292-'[1]JUNIO 2023'!L1246</f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1052442</v>
      </c>
      <c r="S1292" s="29">
        <v>0</v>
      </c>
      <c r="T1292" s="29">
        <v>0</v>
      </c>
      <c r="U1292" s="29">
        <v>0</v>
      </c>
    </row>
    <row r="1293" spans="1:21" ht="15" x14ac:dyDescent="0.25">
      <c r="A1293" s="29" t="s">
        <v>1570</v>
      </c>
      <c r="B1293" s="32" t="s">
        <v>1571</v>
      </c>
      <c r="C1293" s="29" t="s">
        <v>1572</v>
      </c>
      <c r="D1293" s="29">
        <v>0</v>
      </c>
      <c r="E1293" s="29">
        <v>149693.12</v>
      </c>
      <c r="F1293" s="29">
        <v>0</v>
      </c>
      <c r="G1293" s="29">
        <v>0</v>
      </c>
      <c r="H1293" s="29">
        <v>0</v>
      </c>
      <c r="I1293" s="29">
        <v>149693.12</v>
      </c>
      <c r="J1293" s="29">
        <f>K1293-'[1]JUNIO 2023'!L1247</f>
        <v>0</v>
      </c>
      <c r="K1293" s="29">
        <v>0</v>
      </c>
      <c r="L1293" s="29">
        <v>0</v>
      </c>
      <c r="M1293" s="29">
        <v>0</v>
      </c>
      <c r="N1293" s="29">
        <v>0</v>
      </c>
      <c r="O1293" s="29">
        <v>0</v>
      </c>
      <c r="P1293" s="29">
        <v>0</v>
      </c>
      <c r="Q1293" s="29">
        <v>0</v>
      </c>
      <c r="R1293" s="29">
        <v>149693.12</v>
      </c>
      <c r="S1293" s="29">
        <v>0</v>
      </c>
      <c r="T1293" s="29">
        <v>0</v>
      </c>
      <c r="U1293" s="29">
        <v>0</v>
      </c>
    </row>
    <row r="1294" spans="1:21" x14ac:dyDescent="0.2">
      <c r="A1294" s="24" t="s">
        <v>705</v>
      </c>
      <c r="B1294" s="25" t="s">
        <v>1573</v>
      </c>
      <c r="C1294" s="28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</row>
    <row r="1295" spans="1:21" ht="15" x14ac:dyDescent="0.25">
      <c r="A1295" s="29" t="s">
        <v>1574</v>
      </c>
      <c r="B1295" s="32" t="s">
        <v>1575</v>
      </c>
      <c r="C1295" s="29" t="s">
        <v>676</v>
      </c>
      <c r="D1295" s="29">
        <v>0</v>
      </c>
      <c r="E1295" s="29">
        <v>150000000</v>
      </c>
      <c r="F1295" s="29">
        <v>0</v>
      </c>
      <c r="G1295" s="29">
        <v>0</v>
      </c>
      <c r="H1295" s="29">
        <v>0</v>
      </c>
      <c r="I1295" s="29">
        <v>150000000</v>
      </c>
      <c r="J1295" s="29">
        <f>K1295-'[1]JUNIO 2023'!L1249</f>
        <v>87591000</v>
      </c>
      <c r="K1295" s="29">
        <v>87591000</v>
      </c>
      <c r="L1295" s="29">
        <v>0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  <c r="R1295" s="29">
        <v>62409000</v>
      </c>
      <c r="S1295" s="29">
        <v>87591000</v>
      </c>
      <c r="T1295" s="29">
        <v>0</v>
      </c>
      <c r="U1295" s="29">
        <v>0</v>
      </c>
    </row>
    <row r="1296" spans="1:21" x14ac:dyDescent="0.2">
      <c r="A1296" s="27"/>
      <c r="B1296" s="28"/>
      <c r="C1296" s="28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</row>
    <row r="1297" spans="1:21" ht="25.5" x14ac:dyDescent="0.2">
      <c r="A1297" s="27"/>
      <c r="B1297" s="25" t="s">
        <v>483</v>
      </c>
      <c r="C1297" s="28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</row>
    <row r="1298" spans="1:21" ht="38.25" x14ac:dyDescent="0.2">
      <c r="A1298" s="27"/>
      <c r="B1298" s="25" t="s">
        <v>1576</v>
      </c>
      <c r="C1298" s="28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</row>
    <row r="1299" spans="1:21" x14ac:dyDescent="0.2">
      <c r="A1299" s="24" t="s">
        <v>705</v>
      </c>
      <c r="B1299" s="25" t="s">
        <v>1577</v>
      </c>
      <c r="C1299" s="28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</row>
    <row r="1300" spans="1:21" ht="45" x14ac:dyDescent="0.25">
      <c r="A1300" s="29" t="s">
        <v>1578</v>
      </c>
      <c r="B1300" s="32" t="s">
        <v>1579</v>
      </c>
      <c r="C1300" s="29" t="s">
        <v>51</v>
      </c>
      <c r="D1300" s="29">
        <v>0</v>
      </c>
      <c r="E1300" s="29">
        <v>0</v>
      </c>
      <c r="F1300" s="29">
        <v>0</v>
      </c>
      <c r="G1300" s="29">
        <v>50000000</v>
      </c>
      <c r="H1300" s="29">
        <v>0</v>
      </c>
      <c r="I1300" s="29">
        <v>50000000</v>
      </c>
      <c r="J1300" s="29">
        <f>K1300-'[1]JUNIO 2023'!L1254</f>
        <v>0</v>
      </c>
      <c r="K1300" s="29">
        <v>50000000</v>
      </c>
      <c r="L1300" s="29">
        <v>0</v>
      </c>
      <c r="M1300" s="29">
        <v>50000000</v>
      </c>
      <c r="N1300" s="29">
        <v>11778561</v>
      </c>
      <c r="O1300" s="29">
        <v>0</v>
      </c>
      <c r="P1300" s="29">
        <v>11778561</v>
      </c>
      <c r="Q1300" s="29">
        <v>11778561</v>
      </c>
      <c r="R1300" s="29">
        <v>0</v>
      </c>
      <c r="S1300" s="29">
        <v>0</v>
      </c>
      <c r="T1300" s="29">
        <v>38221439</v>
      </c>
      <c r="U1300" s="29">
        <v>100</v>
      </c>
    </row>
    <row r="1301" spans="1:21" x14ac:dyDescent="0.2">
      <c r="A1301" s="24" t="s">
        <v>705</v>
      </c>
      <c r="B1301" s="25" t="s">
        <v>1580</v>
      </c>
      <c r="C1301" s="28"/>
      <c r="D1301" s="27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</row>
    <row r="1302" spans="1:21" ht="45" x14ac:dyDescent="0.25">
      <c r="A1302" s="29" t="s">
        <v>1581</v>
      </c>
      <c r="B1302" s="32" t="s">
        <v>1582</v>
      </c>
      <c r="C1302" s="29" t="s">
        <v>676</v>
      </c>
      <c r="D1302" s="29">
        <v>0</v>
      </c>
      <c r="E1302" s="29">
        <v>90000000</v>
      </c>
      <c r="F1302" s="29">
        <v>0</v>
      </c>
      <c r="G1302" s="29">
        <v>0</v>
      </c>
      <c r="H1302" s="29">
        <v>20000000</v>
      </c>
      <c r="I1302" s="29">
        <v>70000000</v>
      </c>
      <c r="J1302" s="29">
        <f>K1302-'[1]JUNIO 2023'!L1256</f>
        <v>0</v>
      </c>
      <c r="K1302" s="29">
        <v>0</v>
      </c>
      <c r="L1302" s="29">
        <v>0</v>
      </c>
      <c r="M1302" s="29">
        <v>0</v>
      </c>
      <c r="N1302" s="29">
        <v>0</v>
      </c>
      <c r="O1302" s="29">
        <v>0</v>
      </c>
      <c r="P1302" s="29">
        <v>0</v>
      </c>
      <c r="Q1302" s="29">
        <v>0</v>
      </c>
      <c r="R1302" s="29">
        <v>70000000</v>
      </c>
      <c r="S1302" s="29">
        <v>0</v>
      </c>
      <c r="T1302" s="29">
        <v>0</v>
      </c>
      <c r="U1302" s="29">
        <v>0</v>
      </c>
    </row>
    <row r="1303" spans="1:21" ht="38.25" x14ac:dyDescent="0.2">
      <c r="A1303" s="24" t="s">
        <v>705</v>
      </c>
      <c r="B1303" s="25" t="s">
        <v>1583</v>
      </c>
      <c r="C1303" s="28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</row>
    <row r="1304" spans="1:21" ht="45" x14ac:dyDescent="0.25">
      <c r="A1304" s="29" t="s">
        <v>1584</v>
      </c>
      <c r="B1304" s="32" t="s">
        <v>1579</v>
      </c>
      <c r="C1304" s="29" t="s">
        <v>51</v>
      </c>
      <c r="D1304" s="29">
        <v>0</v>
      </c>
      <c r="E1304" s="29">
        <v>0</v>
      </c>
      <c r="F1304" s="29">
        <v>0</v>
      </c>
      <c r="G1304" s="29">
        <v>4500000</v>
      </c>
      <c r="H1304" s="29">
        <v>0</v>
      </c>
      <c r="I1304" s="29">
        <v>4500000</v>
      </c>
      <c r="J1304" s="29">
        <f>K1304-'[1]JUNIO 2023'!L1258</f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4500000</v>
      </c>
      <c r="S1304" s="29">
        <v>0</v>
      </c>
      <c r="T1304" s="29">
        <v>0</v>
      </c>
      <c r="U1304" s="29">
        <v>0</v>
      </c>
    </row>
    <row r="1305" spans="1:21" x14ac:dyDescent="0.2">
      <c r="A1305" s="27"/>
      <c r="B1305" s="28"/>
      <c r="C1305" s="28"/>
      <c r="D1305" s="27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</row>
    <row r="1306" spans="1:21" x14ac:dyDescent="0.2">
      <c r="A1306" s="27"/>
      <c r="B1306" s="25" t="s">
        <v>1549</v>
      </c>
      <c r="C1306" s="28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</row>
    <row r="1307" spans="1:21" x14ac:dyDescent="0.2">
      <c r="A1307" s="24" t="s">
        <v>705</v>
      </c>
      <c r="B1307" s="25" t="s">
        <v>1585</v>
      </c>
      <c r="C1307" s="28"/>
      <c r="D1307" s="27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</row>
    <row r="1308" spans="1:21" ht="15" x14ac:dyDescent="0.25">
      <c r="A1308" s="29" t="s">
        <v>1586</v>
      </c>
      <c r="B1308" s="32" t="s">
        <v>1555</v>
      </c>
      <c r="C1308" s="29" t="s">
        <v>51</v>
      </c>
      <c r="D1308" s="29">
        <v>50000000</v>
      </c>
      <c r="E1308" s="29">
        <v>0</v>
      </c>
      <c r="F1308" s="29">
        <v>0</v>
      </c>
      <c r="G1308" s="29">
        <v>0</v>
      </c>
      <c r="H1308" s="29">
        <v>0</v>
      </c>
      <c r="I1308" s="29">
        <v>50000000</v>
      </c>
      <c r="J1308" s="29">
        <f>K1308-'[1]JUNIO 2023'!L1262</f>
        <v>0</v>
      </c>
      <c r="K1308" s="29">
        <v>50000000</v>
      </c>
      <c r="L1308" s="29">
        <v>0</v>
      </c>
      <c r="M1308" s="29">
        <v>50000000</v>
      </c>
      <c r="N1308" s="29">
        <v>0</v>
      </c>
      <c r="O1308" s="29">
        <v>0</v>
      </c>
      <c r="P1308" s="29">
        <v>0</v>
      </c>
      <c r="Q1308" s="29">
        <v>0</v>
      </c>
      <c r="R1308" s="29">
        <v>0</v>
      </c>
      <c r="S1308" s="29">
        <v>0</v>
      </c>
      <c r="T1308" s="29">
        <v>50000000</v>
      </c>
      <c r="U1308" s="29">
        <v>100</v>
      </c>
    </row>
    <row r="1309" spans="1:21" x14ac:dyDescent="0.2">
      <c r="A1309" s="27"/>
      <c r="B1309" s="28"/>
      <c r="C1309" s="28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</row>
    <row r="1310" spans="1:21" ht="38.25" x14ac:dyDescent="0.2">
      <c r="A1310" s="27"/>
      <c r="B1310" s="25" t="s">
        <v>1516</v>
      </c>
      <c r="C1310" s="28"/>
      <c r="D1310" s="27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</row>
    <row r="1311" spans="1:21" ht="25.5" x14ac:dyDescent="0.2">
      <c r="A1311" s="24" t="s">
        <v>705</v>
      </c>
      <c r="B1311" s="25" t="s">
        <v>1587</v>
      </c>
      <c r="C1311" s="28"/>
      <c r="D1311" s="27"/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</row>
    <row r="1312" spans="1:21" ht="15" x14ac:dyDescent="0.25">
      <c r="A1312" s="29" t="s">
        <v>1588</v>
      </c>
      <c r="B1312" s="32" t="s">
        <v>1589</v>
      </c>
      <c r="C1312" s="29" t="s">
        <v>51</v>
      </c>
      <c r="D1312" s="29">
        <v>100000000</v>
      </c>
      <c r="E1312" s="29">
        <v>0</v>
      </c>
      <c r="F1312" s="29">
        <v>0</v>
      </c>
      <c r="G1312" s="29">
        <v>1217672510</v>
      </c>
      <c r="H1312" s="29">
        <v>0</v>
      </c>
      <c r="I1312" s="29">
        <v>1317672510</v>
      </c>
      <c r="J1312" s="29">
        <f>K1312-'[1]JUNIO 2023'!L1266</f>
        <v>0</v>
      </c>
      <c r="K1312" s="29">
        <v>1317672510</v>
      </c>
      <c r="L1312" s="29">
        <v>0</v>
      </c>
      <c r="M1312" s="29">
        <v>1317672510</v>
      </c>
      <c r="N1312" s="29">
        <v>209434648.55000001</v>
      </c>
      <c r="O1312" s="29">
        <v>0</v>
      </c>
      <c r="P1312" s="29">
        <v>209434648.55000001</v>
      </c>
      <c r="Q1312" s="29">
        <v>209434648.55000001</v>
      </c>
      <c r="R1312" s="29">
        <v>0</v>
      </c>
      <c r="S1312" s="29">
        <v>0</v>
      </c>
      <c r="T1312" s="29">
        <v>1108237861.45</v>
      </c>
      <c r="U1312" s="29">
        <v>100</v>
      </c>
    </row>
    <row r="1313" spans="1:21" ht="15" x14ac:dyDescent="0.25">
      <c r="A1313" s="29" t="s">
        <v>1590</v>
      </c>
      <c r="B1313" s="32" t="s">
        <v>688</v>
      </c>
      <c r="C1313" s="29" t="s">
        <v>626</v>
      </c>
      <c r="D1313" s="29">
        <v>1620700000</v>
      </c>
      <c r="E1313" s="29">
        <v>0</v>
      </c>
      <c r="F1313" s="29">
        <v>0</v>
      </c>
      <c r="G1313" s="29">
        <v>0</v>
      </c>
      <c r="H1313" s="29">
        <v>0</v>
      </c>
      <c r="I1313" s="29">
        <v>1620700000</v>
      </c>
      <c r="J1313" s="29">
        <f>K1313-'[1]JUNIO 2023'!L1267</f>
        <v>0</v>
      </c>
      <c r="K1313" s="29">
        <v>1620700000</v>
      </c>
      <c r="L1313" s="29">
        <v>0</v>
      </c>
      <c r="M1313" s="29">
        <v>1620700000</v>
      </c>
      <c r="N1313" s="29">
        <v>238055400</v>
      </c>
      <c r="O1313" s="29">
        <v>0</v>
      </c>
      <c r="P1313" s="29">
        <v>238055400</v>
      </c>
      <c r="Q1313" s="29">
        <v>238055400</v>
      </c>
      <c r="R1313" s="29">
        <v>0</v>
      </c>
      <c r="S1313" s="29">
        <v>0</v>
      </c>
      <c r="T1313" s="29">
        <v>1382644600</v>
      </c>
      <c r="U1313" s="29">
        <v>100</v>
      </c>
    </row>
    <row r="1314" spans="1:21" ht="30" x14ac:dyDescent="0.25">
      <c r="A1314" s="29" t="s">
        <v>1591</v>
      </c>
      <c r="B1314" s="32" t="s">
        <v>1592</v>
      </c>
      <c r="C1314" s="29" t="s">
        <v>1043</v>
      </c>
      <c r="D1314" s="29">
        <v>115995290</v>
      </c>
      <c r="E1314" s="29">
        <v>0</v>
      </c>
      <c r="F1314" s="29">
        <v>0</v>
      </c>
      <c r="G1314" s="29">
        <v>0</v>
      </c>
      <c r="H1314" s="29">
        <v>0</v>
      </c>
      <c r="I1314" s="29">
        <v>115995290</v>
      </c>
      <c r="J1314" s="29">
        <f>K1314-'[1]JUNIO 2023'!L1268</f>
        <v>0</v>
      </c>
      <c r="K1314" s="29">
        <v>115995290</v>
      </c>
      <c r="L1314" s="29">
        <v>0</v>
      </c>
      <c r="M1314" s="29">
        <v>115995290</v>
      </c>
      <c r="N1314" s="29">
        <v>0</v>
      </c>
      <c r="O1314" s="29">
        <v>0</v>
      </c>
      <c r="P1314" s="29">
        <v>0</v>
      </c>
      <c r="Q1314" s="29">
        <v>0</v>
      </c>
      <c r="R1314" s="29">
        <v>0</v>
      </c>
      <c r="S1314" s="29">
        <v>0</v>
      </c>
      <c r="T1314" s="29">
        <v>115995290</v>
      </c>
      <c r="U1314" s="29">
        <v>100</v>
      </c>
    </row>
    <row r="1315" spans="1:21" ht="30" x14ac:dyDescent="0.25">
      <c r="A1315" s="29" t="s">
        <v>1593</v>
      </c>
      <c r="B1315" s="32" t="s">
        <v>1594</v>
      </c>
      <c r="C1315" s="29" t="s">
        <v>626</v>
      </c>
      <c r="D1315" s="29">
        <v>0</v>
      </c>
      <c r="E1315" s="29">
        <v>1120000000</v>
      </c>
      <c r="F1315" s="29">
        <v>0</v>
      </c>
      <c r="G1315" s="29">
        <v>0</v>
      </c>
      <c r="H1315" s="29">
        <v>0</v>
      </c>
      <c r="I1315" s="29">
        <v>1120000000</v>
      </c>
      <c r="J1315" s="29">
        <f>K1315-'[1]JUNIO 2023'!L1269</f>
        <v>0</v>
      </c>
      <c r="K1315" s="29">
        <v>0</v>
      </c>
      <c r="L1315" s="29">
        <v>0</v>
      </c>
      <c r="M1315" s="29">
        <v>0</v>
      </c>
      <c r="N1315" s="29">
        <v>0</v>
      </c>
      <c r="O1315" s="29">
        <v>0</v>
      </c>
      <c r="P1315" s="29">
        <v>0</v>
      </c>
      <c r="Q1315" s="29">
        <v>0</v>
      </c>
      <c r="R1315" s="29">
        <v>1120000000</v>
      </c>
      <c r="S1315" s="29">
        <v>0</v>
      </c>
      <c r="T1315" s="29">
        <v>0</v>
      </c>
      <c r="U1315" s="29">
        <v>0</v>
      </c>
    </row>
    <row r="1316" spans="1:21" x14ac:dyDescent="0.2">
      <c r="A1316" s="24" t="s">
        <v>705</v>
      </c>
      <c r="B1316" s="25" t="s">
        <v>1580</v>
      </c>
      <c r="C1316" s="28"/>
      <c r="D1316" s="27"/>
      <c r="E1316" s="27"/>
      <c r="F1316" s="27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</row>
    <row r="1317" spans="1:21" ht="15" x14ac:dyDescent="0.25">
      <c r="A1317" s="29" t="s">
        <v>1595</v>
      </c>
      <c r="B1317" s="32" t="s">
        <v>1596</v>
      </c>
      <c r="C1317" s="29" t="s">
        <v>676</v>
      </c>
      <c r="D1317" s="29">
        <v>0</v>
      </c>
      <c r="E1317" s="29">
        <v>160000000</v>
      </c>
      <c r="F1317" s="29">
        <v>0</v>
      </c>
      <c r="G1317" s="29">
        <v>0</v>
      </c>
      <c r="H1317" s="29">
        <v>35547200</v>
      </c>
      <c r="I1317" s="29">
        <v>124452800</v>
      </c>
      <c r="J1317" s="29">
        <f>K1317-'[1]JUNIO 2023'!L1271</f>
        <v>0</v>
      </c>
      <c r="K1317" s="29">
        <v>0</v>
      </c>
      <c r="L1317" s="29">
        <v>0</v>
      </c>
      <c r="M1317" s="29">
        <v>0</v>
      </c>
      <c r="N1317" s="29">
        <v>0</v>
      </c>
      <c r="O1317" s="29">
        <v>0</v>
      </c>
      <c r="P1317" s="29">
        <v>0</v>
      </c>
      <c r="Q1317" s="29">
        <v>0</v>
      </c>
      <c r="R1317" s="29">
        <v>124452800</v>
      </c>
      <c r="S1317" s="29">
        <v>0</v>
      </c>
      <c r="T1317" s="29">
        <v>0</v>
      </c>
      <c r="U1317" s="29">
        <v>0</v>
      </c>
    </row>
    <row r="1318" spans="1:21" ht="25.5" x14ac:dyDescent="0.2">
      <c r="A1318" s="24" t="s">
        <v>705</v>
      </c>
      <c r="B1318" s="25" t="s">
        <v>1597</v>
      </c>
      <c r="C1318" s="28"/>
      <c r="D1318" s="27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</row>
    <row r="1319" spans="1:21" ht="15" x14ac:dyDescent="0.25">
      <c r="A1319" s="29" t="s">
        <v>1598</v>
      </c>
      <c r="B1319" s="32" t="s">
        <v>1596</v>
      </c>
      <c r="C1319" s="29" t="s">
        <v>676</v>
      </c>
      <c r="D1319" s="29">
        <v>0</v>
      </c>
      <c r="E1319" s="29">
        <v>0</v>
      </c>
      <c r="F1319" s="29">
        <v>0</v>
      </c>
      <c r="G1319" s="29">
        <v>35547200</v>
      </c>
      <c r="H1319" s="29">
        <v>0</v>
      </c>
      <c r="I1319" s="29">
        <v>35547200</v>
      </c>
      <c r="J1319" s="29">
        <f>K1319-'[1]JUNIO 2023'!L1273</f>
        <v>0</v>
      </c>
      <c r="K1319" s="29">
        <v>0</v>
      </c>
      <c r="L1319" s="29">
        <v>0</v>
      </c>
      <c r="M1319" s="29">
        <v>0</v>
      </c>
      <c r="N1319" s="29">
        <v>0</v>
      </c>
      <c r="O1319" s="29">
        <v>0</v>
      </c>
      <c r="P1319" s="29">
        <v>0</v>
      </c>
      <c r="Q1319" s="29">
        <v>0</v>
      </c>
      <c r="R1319" s="29">
        <v>35547200</v>
      </c>
      <c r="S1319" s="29">
        <v>0</v>
      </c>
      <c r="T1319" s="29">
        <v>0</v>
      </c>
      <c r="U1319" s="29">
        <v>0</v>
      </c>
    </row>
    <row r="1320" spans="1:21" x14ac:dyDescent="0.2">
      <c r="A1320" s="27"/>
      <c r="B1320" s="28"/>
      <c r="C1320" s="28"/>
      <c r="D1320" s="27"/>
      <c r="E1320" s="27"/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</row>
    <row r="1321" spans="1:21" ht="51" x14ac:dyDescent="0.2">
      <c r="A1321" s="27"/>
      <c r="B1321" s="25" t="s">
        <v>1599</v>
      </c>
      <c r="C1321" s="28"/>
      <c r="D1321" s="27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</row>
    <row r="1322" spans="1:21" ht="38.25" x14ac:dyDescent="0.2">
      <c r="A1322" s="24" t="s">
        <v>705</v>
      </c>
      <c r="B1322" s="25" t="s">
        <v>1600</v>
      </c>
      <c r="C1322" s="28"/>
      <c r="D1322" s="27"/>
      <c r="E1322" s="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</row>
    <row r="1323" spans="1:21" ht="30" x14ac:dyDescent="0.25">
      <c r="A1323" s="29" t="s">
        <v>1601</v>
      </c>
      <c r="B1323" s="32" t="s">
        <v>1542</v>
      </c>
      <c r="C1323" s="29" t="s">
        <v>51</v>
      </c>
      <c r="D1323" s="29">
        <v>1587510810</v>
      </c>
      <c r="E1323" s="29">
        <v>0</v>
      </c>
      <c r="F1323" s="29">
        <v>0</v>
      </c>
      <c r="G1323" s="29">
        <v>0</v>
      </c>
      <c r="H1323" s="29">
        <v>1317672510</v>
      </c>
      <c r="I1323" s="29">
        <v>269838300</v>
      </c>
      <c r="J1323" s="29">
        <f>K1323-'[1]JUNIO 2023'!L1275</f>
        <v>0</v>
      </c>
      <c r="K1323" s="29">
        <v>269838300</v>
      </c>
      <c r="L1323" s="29">
        <v>0</v>
      </c>
      <c r="M1323" s="29">
        <v>269838300</v>
      </c>
      <c r="N1323" s="29">
        <v>29401955.100000001</v>
      </c>
      <c r="O1323" s="29">
        <v>0</v>
      </c>
      <c r="P1323" s="29">
        <v>29401955.100000001</v>
      </c>
      <c r="Q1323" s="29">
        <v>29401955.100000001</v>
      </c>
      <c r="R1323" s="29">
        <v>0</v>
      </c>
      <c r="S1323" s="29">
        <v>0</v>
      </c>
      <c r="T1323" s="29">
        <v>240436344.90000001</v>
      </c>
      <c r="U1323" s="29">
        <v>100</v>
      </c>
    </row>
    <row r="1324" spans="1:21" ht="30" x14ac:dyDescent="0.25">
      <c r="A1324" s="29" t="s">
        <v>1602</v>
      </c>
      <c r="B1324" s="32" t="s">
        <v>1544</v>
      </c>
      <c r="C1324" s="29" t="s">
        <v>676</v>
      </c>
      <c r="D1324" s="29">
        <v>0</v>
      </c>
      <c r="E1324" s="29">
        <v>135000000</v>
      </c>
      <c r="F1324" s="29">
        <v>0</v>
      </c>
      <c r="G1324" s="29">
        <v>0</v>
      </c>
      <c r="H1324" s="29">
        <v>0</v>
      </c>
      <c r="I1324" s="29">
        <v>135000000</v>
      </c>
      <c r="J1324" s="29">
        <f>K1324-'[1]JUNIO 2023'!L1276</f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135000000</v>
      </c>
      <c r="S1324" s="29">
        <v>0</v>
      </c>
      <c r="T1324" s="29">
        <v>0</v>
      </c>
      <c r="U1324" s="29">
        <v>0</v>
      </c>
    </row>
    <row r="1325" spans="1:21" ht="25.5" x14ac:dyDescent="0.2">
      <c r="A1325" s="24" t="s">
        <v>705</v>
      </c>
      <c r="B1325" s="25" t="s">
        <v>1603</v>
      </c>
      <c r="C1325" s="28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</row>
    <row r="1326" spans="1:21" ht="30" x14ac:dyDescent="0.25">
      <c r="A1326" s="29" t="s">
        <v>1604</v>
      </c>
      <c r="B1326" s="32" t="s">
        <v>1544</v>
      </c>
      <c r="C1326" s="29" t="s">
        <v>676</v>
      </c>
      <c r="D1326" s="29">
        <v>0</v>
      </c>
      <c r="E1326" s="29">
        <v>0</v>
      </c>
      <c r="F1326" s="29">
        <v>0</v>
      </c>
      <c r="G1326" s="29">
        <v>30000000</v>
      </c>
      <c r="H1326" s="29">
        <v>0</v>
      </c>
      <c r="I1326" s="29">
        <v>30000000</v>
      </c>
      <c r="J1326" s="29">
        <f>K1326-'[1]JUNIO 2023'!L1278</f>
        <v>0</v>
      </c>
      <c r="K1326" s="29">
        <v>0</v>
      </c>
      <c r="L1326" s="29">
        <v>0</v>
      </c>
      <c r="M1326" s="29">
        <v>0</v>
      </c>
      <c r="N1326" s="29">
        <v>0</v>
      </c>
      <c r="O1326" s="29">
        <v>0</v>
      </c>
      <c r="P1326" s="29">
        <v>0</v>
      </c>
      <c r="Q1326" s="29">
        <v>0</v>
      </c>
      <c r="R1326" s="29">
        <v>30000000</v>
      </c>
      <c r="S1326" s="29">
        <v>0</v>
      </c>
      <c r="T1326" s="29">
        <v>0</v>
      </c>
      <c r="U1326" s="29">
        <v>0</v>
      </c>
    </row>
    <row r="1327" spans="1:21" x14ac:dyDescent="0.2">
      <c r="A1327" s="27"/>
      <c r="B1327" s="28"/>
      <c r="C1327" s="28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</row>
    <row r="1328" spans="1:21" ht="25.5" x14ac:dyDescent="0.2">
      <c r="A1328" s="27"/>
      <c r="B1328" s="25" t="s">
        <v>1605</v>
      </c>
      <c r="C1328" s="28"/>
      <c r="D1328" s="27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</row>
    <row r="1329" spans="1:21" ht="38.25" x14ac:dyDescent="0.2">
      <c r="A1329" s="24" t="s">
        <v>705</v>
      </c>
      <c r="B1329" s="25" t="s">
        <v>1606</v>
      </c>
      <c r="C1329" s="28"/>
      <c r="D1329" s="27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</row>
    <row r="1330" spans="1:21" ht="30" x14ac:dyDescent="0.25">
      <c r="A1330" s="29" t="s">
        <v>1607</v>
      </c>
      <c r="B1330" s="32" t="s">
        <v>1608</v>
      </c>
      <c r="C1330" s="29" t="s">
        <v>51</v>
      </c>
      <c r="D1330" s="29">
        <v>0</v>
      </c>
      <c r="E1330" s="29">
        <v>0</v>
      </c>
      <c r="F1330" s="29">
        <v>0</v>
      </c>
      <c r="G1330" s="29">
        <v>15000000</v>
      </c>
      <c r="H1330" s="29">
        <v>0</v>
      </c>
      <c r="I1330" s="29">
        <v>15000000</v>
      </c>
      <c r="J1330" s="29">
        <f>K1330-'[1]JUNIO 2023'!L1280</f>
        <v>0</v>
      </c>
      <c r="K1330" s="29">
        <v>15000000</v>
      </c>
      <c r="L1330" s="29">
        <v>0</v>
      </c>
      <c r="M1330" s="29">
        <v>15000000</v>
      </c>
      <c r="N1330" s="29">
        <v>0</v>
      </c>
      <c r="O1330" s="29">
        <v>0</v>
      </c>
      <c r="P1330" s="29">
        <v>0</v>
      </c>
      <c r="Q1330" s="29">
        <v>0</v>
      </c>
      <c r="R1330" s="29">
        <v>0</v>
      </c>
      <c r="S1330" s="29">
        <v>0</v>
      </c>
      <c r="T1330" s="29">
        <v>15000000</v>
      </c>
      <c r="U1330" s="29">
        <v>100</v>
      </c>
    </row>
    <row r="1331" spans="1:21" x14ac:dyDescent="0.2">
      <c r="A1331" s="27"/>
      <c r="B1331" s="28"/>
      <c r="C1331" s="28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</row>
    <row r="1332" spans="1:21" x14ac:dyDescent="0.2">
      <c r="A1332" s="27"/>
      <c r="B1332" s="25" t="s">
        <v>1533</v>
      </c>
      <c r="C1332" s="28"/>
      <c r="D1332" s="27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</row>
    <row r="1333" spans="1:21" ht="25.5" x14ac:dyDescent="0.2">
      <c r="A1333" s="24" t="s">
        <v>705</v>
      </c>
      <c r="B1333" s="25" t="s">
        <v>1609</v>
      </c>
      <c r="C1333" s="28"/>
      <c r="D1333" s="27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</row>
    <row r="1334" spans="1:21" ht="15" x14ac:dyDescent="0.25">
      <c r="A1334" s="29" t="s">
        <v>1610</v>
      </c>
      <c r="B1334" s="32" t="s">
        <v>1536</v>
      </c>
      <c r="C1334" s="29" t="s">
        <v>51</v>
      </c>
      <c r="D1334" s="29">
        <v>0</v>
      </c>
      <c r="E1334" s="29">
        <v>0</v>
      </c>
      <c r="F1334" s="29">
        <v>0</v>
      </c>
      <c r="G1334" s="29">
        <v>3500000</v>
      </c>
      <c r="H1334" s="29">
        <v>0</v>
      </c>
      <c r="I1334" s="29">
        <v>3500000</v>
      </c>
      <c r="J1334" s="29">
        <v>0</v>
      </c>
      <c r="K1334" s="29">
        <v>0</v>
      </c>
      <c r="L1334" s="29">
        <v>0</v>
      </c>
      <c r="M1334" s="29">
        <v>0</v>
      </c>
      <c r="N1334" s="29">
        <v>0</v>
      </c>
      <c r="O1334" s="29">
        <v>0</v>
      </c>
      <c r="P1334" s="29">
        <v>0</v>
      </c>
      <c r="Q1334" s="29">
        <v>0</v>
      </c>
      <c r="R1334" s="29">
        <v>3500000</v>
      </c>
      <c r="S1334" s="29">
        <v>0</v>
      </c>
      <c r="T1334" s="29">
        <v>0</v>
      </c>
      <c r="U1334" s="29">
        <v>0</v>
      </c>
    </row>
    <row r="1335" spans="1:21" ht="25.5" x14ac:dyDescent="0.2">
      <c r="A1335" s="24" t="s">
        <v>705</v>
      </c>
      <c r="B1335" s="25" t="s">
        <v>1611</v>
      </c>
      <c r="C1335" s="28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</row>
    <row r="1336" spans="1:21" ht="15" x14ac:dyDescent="0.25">
      <c r="A1336" s="29" t="s">
        <v>1612</v>
      </c>
      <c r="B1336" s="32" t="s">
        <v>1536</v>
      </c>
      <c r="C1336" s="29" t="s">
        <v>51</v>
      </c>
      <c r="D1336" s="29">
        <v>0</v>
      </c>
      <c r="E1336" s="29">
        <v>0</v>
      </c>
      <c r="F1336" s="29">
        <v>0</v>
      </c>
      <c r="G1336" s="29">
        <v>1500000</v>
      </c>
      <c r="H1336" s="29">
        <v>0</v>
      </c>
      <c r="I1336" s="29">
        <v>1500000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1500000</v>
      </c>
      <c r="S1336" s="29">
        <v>0</v>
      </c>
      <c r="T1336" s="29">
        <v>0</v>
      </c>
      <c r="U1336" s="29">
        <v>0</v>
      </c>
    </row>
    <row r="1337" spans="1:21" x14ac:dyDescent="0.2">
      <c r="A1337" s="27"/>
      <c r="B1337" s="28"/>
      <c r="C1337" s="28"/>
      <c r="D1337" s="27"/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</row>
    <row r="1338" spans="1:21" ht="25.5" x14ac:dyDescent="0.2">
      <c r="A1338" s="27"/>
      <c r="B1338" s="25" t="s">
        <v>485</v>
      </c>
      <c r="C1338" s="28"/>
      <c r="D1338" s="27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</row>
    <row r="1339" spans="1:21" x14ac:dyDescent="0.2">
      <c r="A1339" s="27"/>
      <c r="B1339" s="25" t="s">
        <v>1613</v>
      </c>
      <c r="C1339" s="28"/>
      <c r="D1339" s="27"/>
      <c r="E1339" s="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</row>
    <row r="1340" spans="1:21" ht="25.5" x14ac:dyDescent="0.2">
      <c r="A1340" s="24" t="s">
        <v>705</v>
      </c>
      <c r="B1340" s="25" t="s">
        <v>1614</v>
      </c>
      <c r="C1340" s="28"/>
      <c r="D1340" s="27"/>
      <c r="E1340" s="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</row>
    <row r="1341" spans="1:21" ht="15" x14ac:dyDescent="0.25">
      <c r="A1341" s="29" t="s">
        <v>1615</v>
      </c>
      <c r="B1341" s="32" t="s">
        <v>1616</v>
      </c>
      <c r="C1341" s="29" t="s">
        <v>51</v>
      </c>
      <c r="D1341" s="29">
        <v>0</v>
      </c>
      <c r="E1341" s="29">
        <v>0</v>
      </c>
      <c r="F1341" s="29">
        <v>0</v>
      </c>
      <c r="G1341" s="29">
        <v>3950830</v>
      </c>
      <c r="H1341" s="29">
        <v>0</v>
      </c>
      <c r="I1341" s="29">
        <v>3950830</v>
      </c>
      <c r="J1341" s="29">
        <v>0</v>
      </c>
      <c r="K1341" s="29">
        <v>0</v>
      </c>
      <c r="L1341" s="29">
        <v>0</v>
      </c>
      <c r="M1341" s="29">
        <v>0</v>
      </c>
      <c r="N1341" s="29">
        <v>0</v>
      </c>
      <c r="O1341" s="29">
        <v>0</v>
      </c>
      <c r="P1341" s="29">
        <v>0</v>
      </c>
      <c r="Q1341" s="29">
        <v>0</v>
      </c>
      <c r="R1341" s="29">
        <v>3950830</v>
      </c>
      <c r="S1341" s="29">
        <v>0</v>
      </c>
      <c r="T1341" s="29">
        <v>0</v>
      </c>
      <c r="U1341" s="29">
        <v>0</v>
      </c>
    </row>
    <row r="1342" spans="1:21" ht="25.5" x14ac:dyDescent="0.2">
      <c r="A1342" s="24" t="s">
        <v>705</v>
      </c>
      <c r="B1342" s="25" t="s">
        <v>1617</v>
      </c>
      <c r="C1342" s="28"/>
      <c r="D1342" s="27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</row>
    <row r="1343" spans="1:21" ht="15" x14ac:dyDescent="0.25">
      <c r="A1343" s="29" t="s">
        <v>1618</v>
      </c>
      <c r="B1343" s="32" t="s">
        <v>1619</v>
      </c>
      <c r="C1343" s="29" t="s">
        <v>51</v>
      </c>
      <c r="D1343" s="29">
        <v>0</v>
      </c>
      <c r="E1343" s="29">
        <v>0</v>
      </c>
      <c r="F1343" s="29">
        <v>0</v>
      </c>
      <c r="G1343" s="29">
        <v>1000000</v>
      </c>
      <c r="H1343" s="29">
        <v>0</v>
      </c>
      <c r="I1343" s="29">
        <v>1000000</v>
      </c>
      <c r="J1343" s="29">
        <v>0</v>
      </c>
      <c r="K1343" s="29">
        <v>0</v>
      </c>
      <c r="L1343" s="29">
        <v>0</v>
      </c>
      <c r="M1343" s="29">
        <v>0</v>
      </c>
      <c r="N1343" s="29">
        <v>0</v>
      </c>
      <c r="O1343" s="29">
        <v>0</v>
      </c>
      <c r="P1343" s="29">
        <v>0</v>
      </c>
      <c r="Q1343" s="29">
        <v>0</v>
      </c>
      <c r="R1343" s="29">
        <v>1000000</v>
      </c>
      <c r="S1343" s="29">
        <v>0</v>
      </c>
      <c r="T1343" s="29">
        <v>0</v>
      </c>
      <c r="U1343" s="29">
        <v>0</v>
      </c>
    </row>
    <row r="1344" spans="1:21" x14ac:dyDescent="0.2">
      <c r="A1344" s="27"/>
      <c r="B1344" s="28"/>
      <c r="C1344" s="28"/>
      <c r="D1344" s="27"/>
      <c r="E1344" s="27"/>
      <c r="F1344" s="2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</row>
    <row r="1345" spans="1:21" ht="38.25" x14ac:dyDescent="0.2">
      <c r="A1345" s="27"/>
      <c r="B1345" s="25" t="s">
        <v>1576</v>
      </c>
      <c r="C1345" s="28"/>
      <c r="D1345" s="27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</row>
    <row r="1346" spans="1:21" ht="38.25" x14ac:dyDescent="0.2">
      <c r="A1346" s="24" t="s">
        <v>705</v>
      </c>
      <c r="B1346" s="25" t="s">
        <v>1620</v>
      </c>
      <c r="C1346" s="28"/>
      <c r="D1346" s="27"/>
      <c r="E1346" s="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</row>
    <row r="1347" spans="1:21" ht="45" x14ac:dyDescent="0.25">
      <c r="A1347" s="29" t="s">
        <v>1621</v>
      </c>
      <c r="B1347" s="32" t="s">
        <v>1579</v>
      </c>
      <c r="C1347" s="29" t="s">
        <v>51</v>
      </c>
      <c r="D1347" s="29">
        <v>0</v>
      </c>
      <c r="E1347" s="29">
        <v>0</v>
      </c>
      <c r="F1347" s="29">
        <v>0</v>
      </c>
      <c r="G1347" s="29">
        <v>10000000</v>
      </c>
      <c r="H1347" s="29">
        <v>0</v>
      </c>
      <c r="I1347" s="29">
        <v>10000000</v>
      </c>
      <c r="J1347" s="29">
        <v>0</v>
      </c>
      <c r="K1347" s="29">
        <v>9992262</v>
      </c>
      <c r="L1347" s="29">
        <v>0</v>
      </c>
      <c r="M1347" s="29">
        <v>8309402.2000000002</v>
      </c>
      <c r="N1347" s="29">
        <v>0</v>
      </c>
      <c r="O1347" s="29">
        <v>0</v>
      </c>
      <c r="P1347" s="29">
        <v>0</v>
      </c>
      <c r="Q1347" s="29">
        <v>0</v>
      </c>
      <c r="R1347" s="29">
        <v>7738</v>
      </c>
      <c r="S1347" s="29">
        <v>1682859.8</v>
      </c>
      <c r="T1347" s="29">
        <v>8309402.2000000002</v>
      </c>
      <c r="U1347" s="29">
        <v>83.09</v>
      </c>
    </row>
    <row r="1348" spans="1:21" ht="38.25" x14ac:dyDescent="0.2">
      <c r="A1348" s="24" t="s">
        <v>705</v>
      </c>
      <c r="B1348" s="25" t="s">
        <v>1622</v>
      </c>
      <c r="C1348" s="28"/>
      <c r="D1348" s="27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</row>
    <row r="1349" spans="1:21" ht="45" x14ac:dyDescent="0.25">
      <c r="A1349" s="29" t="s">
        <v>1623</v>
      </c>
      <c r="B1349" s="32" t="s">
        <v>1579</v>
      </c>
      <c r="C1349" s="29" t="s">
        <v>51</v>
      </c>
      <c r="D1349" s="29">
        <v>0</v>
      </c>
      <c r="E1349" s="29">
        <v>0</v>
      </c>
      <c r="F1349" s="29">
        <v>0</v>
      </c>
      <c r="G1349" s="29">
        <v>2300000</v>
      </c>
      <c r="H1349" s="29">
        <v>0</v>
      </c>
      <c r="I1349" s="29">
        <v>2300000</v>
      </c>
      <c r="J1349" s="29">
        <v>0</v>
      </c>
      <c r="K1349" s="29">
        <v>0</v>
      </c>
      <c r="L1349" s="29">
        <v>0</v>
      </c>
      <c r="M1349" s="29">
        <v>0</v>
      </c>
      <c r="N1349" s="29">
        <v>0</v>
      </c>
      <c r="O1349" s="29">
        <v>0</v>
      </c>
      <c r="P1349" s="29">
        <v>0</v>
      </c>
      <c r="Q1349" s="29">
        <v>0</v>
      </c>
      <c r="R1349" s="29">
        <v>2300000</v>
      </c>
      <c r="S1349" s="29">
        <v>0</v>
      </c>
      <c r="T1349" s="29">
        <v>0</v>
      </c>
      <c r="U1349" s="29">
        <v>0</v>
      </c>
    </row>
    <row r="1350" spans="1:21" ht="38.25" x14ac:dyDescent="0.2">
      <c r="A1350" s="24" t="s">
        <v>705</v>
      </c>
      <c r="B1350" s="25" t="s">
        <v>1624</v>
      </c>
      <c r="C1350" s="28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</row>
    <row r="1351" spans="1:21" ht="45" x14ac:dyDescent="0.25">
      <c r="A1351" s="29" t="s">
        <v>1625</v>
      </c>
      <c r="B1351" s="32" t="s">
        <v>1579</v>
      </c>
      <c r="C1351" s="29" t="s">
        <v>51</v>
      </c>
      <c r="D1351" s="29">
        <v>50000000</v>
      </c>
      <c r="E1351" s="29">
        <v>0</v>
      </c>
      <c r="F1351" s="29">
        <v>0</v>
      </c>
      <c r="G1351" s="29">
        <v>0</v>
      </c>
      <c r="H1351" s="29">
        <v>0</v>
      </c>
      <c r="I1351" s="29">
        <v>50000000</v>
      </c>
      <c r="J1351" s="29">
        <v>0</v>
      </c>
      <c r="K1351" s="29">
        <v>49994261</v>
      </c>
      <c r="L1351" s="29">
        <v>0</v>
      </c>
      <c r="M1351" s="29">
        <v>49987735</v>
      </c>
      <c r="N1351" s="29">
        <v>49984641</v>
      </c>
      <c r="O1351" s="29">
        <v>0</v>
      </c>
      <c r="P1351" s="29">
        <v>0</v>
      </c>
      <c r="Q1351" s="29">
        <v>49984641</v>
      </c>
      <c r="R1351" s="29">
        <v>5739</v>
      </c>
      <c r="S1351" s="29">
        <v>6526</v>
      </c>
      <c r="T1351" s="29">
        <v>3094</v>
      </c>
      <c r="U1351" s="29">
        <v>99.97</v>
      </c>
    </row>
    <row r="1352" spans="1:21" ht="38.25" x14ac:dyDescent="0.2">
      <c r="A1352" s="24" t="s">
        <v>705</v>
      </c>
      <c r="B1352" s="25" t="s">
        <v>1626</v>
      </c>
      <c r="C1352" s="28"/>
      <c r="D1352" s="27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</row>
    <row r="1353" spans="1:21" ht="45" x14ac:dyDescent="0.25">
      <c r="A1353" s="29" t="s">
        <v>1627</v>
      </c>
      <c r="B1353" s="32" t="s">
        <v>1628</v>
      </c>
      <c r="C1353" s="29" t="s">
        <v>676</v>
      </c>
      <c r="D1353" s="29">
        <v>0</v>
      </c>
      <c r="E1353" s="29">
        <v>100000000</v>
      </c>
      <c r="F1353" s="29">
        <v>0</v>
      </c>
      <c r="G1353" s="29">
        <v>0</v>
      </c>
      <c r="H1353" s="29">
        <v>0</v>
      </c>
      <c r="I1353" s="29">
        <v>100000000</v>
      </c>
      <c r="J1353" s="29">
        <v>0</v>
      </c>
      <c r="K1353" s="29">
        <v>0</v>
      </c>
      <c r="L1353" s="29">
        <v>0</v>
      </c>
      <c r="M1353" s="29">
        <v>0</v>
      </c>
      <c r="N1353" s="29">
        <v>0</v>
      </c>
      <c r="O1353" s="29">
        <v>0</v>
      </c>
      <c r="P1353" s="29">
        <v>0</v>
      </c>
      <c r="Q1353" s="29">
        <v>0</v>
      </c>
      <c r="R1353" s="29">
        <v>100000000</v>
      </c>
      <c r="S1353" s="29">
        <v>0</v>
      </c>
      <c r="T1353" s="29">
        <v>0</v>
      </c>
      <c r="U1353" s="29">
        <v>0</v>
      </c>
    </row>
    <row r="1354" spans="1:21" ht="38.25" x14ac:dyDescent="0.2">
      <c r="A1354" s="24" t="s">
        <v>705</v>
      </c>
      <c r="B1354" s="25" t="s">
        <v>1629</v>
      </c>
      <c r="C1354" s="28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</row>
    <row r="1355" spans="1:21" ht="45" x14ac:dyDescent="0.25">
      <c r="A1355" s="29" t="s">
        <v>1630</v>
      </c>
      <c r="B1355" s="32" t="s">
        <v>1579</v>
      </c>
      <c r="C1355" s="29" t="s">
        <v>51</v>
      </c>
      <c r="D1355" s="29">
        <v>60000000</v>
      </c>
      <c r="E1355" s="29">
        <v>0</v>
      </c>
      <c r="F1355" s="29">
        <v>0</v>
      </c>
      <c r="G1355" s="29">
        <v>0</v>
      </c>
      <c r="H1355" s="29">
        <v>0</v>
      </c>
      <c r="I1355" s="29">
        <v>60000000</v>
      </c>
      <c r="J1355" s="29">
        <v>0</v>
      </c>
      <c r="K1355" s="29">
        <v>59994197</v>
      </c>
      <c r="L1355" s="29">
        <v>0</v>
      </c>
      <c r="M1355" s="29">
        <v>28801710.07</v>
      </c>
      <c r="N1355" s="29">
        <v>0</v>
      </c>
      <c r="O1355" s="29">
        <v>0</v>
      </c>
      <c r="P1355" s="29">
        <v>0</v>
      </c>
      <c r="Q1355" s="29">
        <v>0</v>
      </c>
      <c r="R1355" s="29">
        <v>5803</v>
      </c>
      <c r="S1355" s="29">
        <v>31192486.93</v>
      </c>
      <c r="T1355" s="29">
        <v>28801710.07</v>
      </c>
      <c r="U1355" s="29">
        <v>48</v>
      </c>
    </row>
    <row r="1356" spans="1:21" x14ac:dyDescent="0.2">
      <c r="A1356" s="27"/>
      <c r="B1356" s="28"/>
      <c r="C1356" s="28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</row>
    <row r="1357" spans="1:21" ht="25.5" x14ac:dyDescent="0.2">
      <c r="A1357" s="27"/>
      <c r="B1357" s="25" t="s">
        <v>1631</v>
      </c>
      <c r="C1357" s="28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</row>
    <row r="1358" spans="1:21" ht="25.5" x14ac:dyDescent="0.2">
      <c r="A1358" s="24" t="s">
        <v>705</v>
      </c>
      <c r="B1358" s="25" t="s">
        <v>1632</v>
      </c>
      <c r="C1358" s="28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</row>
    <row r="1359" spans="1:21" ht="30" x14ac:dyDescent="0.25">
      <c r="A1359" s="29" t="s">
        <v>1633</v>
      </c>
      <c r="B1359" s="32" t="s">
        <v>1634</v>
      </c>
      <c r="C1359" s="29" t="s">
        <v>676</v>
      </c>
      <c r="D1359" s="29">
        <v>0</v>
      </c>
      <c r="E1359" s="29">
        <v>0</v>
      </c>
      <c r="F1359" s="29">
        <v>0</v>
      </c>
      <c r="G1359" s="29">
        <v>40950000</v>
      </c>
      <c r="H1359" s="29">
        <v>0</v>
      </c>
      <c r="I1359" s="29">
        <v>40950000</v>
      </c>
      <c r="J1359" s="29">
        <v>0</v>
      </c>
      <c r="K1359" s="29">
        <v>40950000</v>
      </c>
      <c r="L1359" s="29">
        <v>0</v>
      </c>
      <c r="M1359" s="29">
        <v>0</v>
      </c>
      <c r="N1359" s="29">
        <v>0</v>
      </c>
      <c r="O1359" s="29">
        <v>0</v>
      </c>
      <c r="P1359" s="29">
        <v>0</v>
      </c>
      <c r="Q1359" s="29">
        <v>0</v>
      </c>
      <c r="R1359" s="29">
        <v>0</v>
      </c>
      <c r="S1359" s="29">
        <v>40950000</v>
      </c>
      <c r="T1359" s="29">
        <v>0</v>
      </c>
      <c r="U1359" s="29">
        <v>0</v>
      </c>
    </row>
    <row r="1360" spans="1:21" x14ac:dyDescent="0.2">
      <c r="A1360" s="27"/>
      <c r="B1360" s="28"/>
      <c r="C1360" s="28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</row>
    <row r="1361" spans="1:21" x14ac:dyDescent="0.2">
      <c r="A1361" s="27"/>
      <c r="B1361" s="25" t="s">
        <v>1635</v>
      </c>
      <c r="C1361" s="28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</row>
    <row r="1362" spans="1:21" ht="38.25" x14ac:dyDescent="0.2">
      <c r="A1362" s="24" t="s">
        <v>705</v>
      </c>
      <c r="B1362" s="25" t="s">
        <v>1636</v>
      </c>
      <c r="C1362" s="28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</row>
    <row r="1363" spans="1:21" ht="15" x14ac:dyDescent="0.25">
      <c r="A1363" s="29" t="s">
        <v>1637</v>
      </c>
      <c r="B1363" s="32" t="s">
        <v>1589</v>
      </c>
      <c r="C1363" s="29" t="s">
        <v>51</v>
      </c>
      <c r="D1363" s="29">
        <v>0</v>
      </c>
      <c r="E1363" s="29">
        <v>0</v>
      </c>
      <c r="F1363" s="29">
        <v>0</v>
      </c>
      <c r="G1363" s="29">
        <v>20327580</v>
      </c>
      <c r="H1363" s="29">
        <v>0</v>
      </c>
      <c r="I1363" s="29">
        <v>20327580</v>
      </c>
      <c r="J1363" s="29">
        <v>20327580</v>
      </c>
      <c r="K1363" s="29">
        <v>20327580</v>
      </c>
      <c r="L1363" s="29">
        <v>0</v>
      </c>
      <c r="M1363" s="29">
        <v>0</v>
      </c>
      <c r="N1363" s="29">
        <v>0</v>
      </c>
      <c r="O1363" s="29">
        <v>0</v>
      </c>
      <c r="P1363" s="29">
        <v>0</v>
      </c>
      <c r="Q1363" s="29">
        <v>0</v>
      </c>
      <c r="R1363" s="29">
        <v>0</v>
      </c>
      <c r="S1363" s="29">
        <v>20327580</v>
      </c>
      <c r="T1363" s="29">
        <v>0</v>
      </c>
      <c r="U1363" s="29">
        <v>0</v>
      </c>
    </row>
    <row r="1364" spans="1:21" x14ac:dyDescent="0.2">
      <c r="A1364" s="27"/>
      <c r="B1364" s="28"/>
      <c r="C1364" s="28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</row>
    <row r="1365" spans="1:21" ht="25.5" x14ac:dyDescent="0.2">
      <c r="A1365" s="27"/>
      <c r="B1365" s="25" t="s">
        <v>1539</v>
      </c>
      <c r="C1365" s="28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</row>
    <row r="1366" spans="1:21" ht="25.5" x14ac:dyDescent="0.2">
      <c r="A1366" s="24" t="s">
        <v>705</v>
      </c>
      <c r="B1366" s="25" t="s">
        <v>1638</v>
      </c>
      <c r="C1366" s="28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</row>
    <row r="1367" spans="1:21" ht="30" x14ac:dyDescent="0.25">
      <c r="A1367" s="29" t="s">
        <v>1639</v>
      </c>
      <c r="B1367" s="32" t="s">
        <v>1542</v>
      </c>
      <c r="C1367" s="29" t="s">
        <v>51</v>
      </c>
      <c r="D1367" s="29">
        <v>0</v>
      </c>
      <c r="E1367" s="29">
        <v>0</v>
      </c>
      <c r="F1367" s="29">
        <v>0</v>
      </c>
      <c r="G1367" s="29">
        <v>20000000</v>
      </c>
      <c r="H1367" s="29">
        <v>0</v>
      </c>
      <c r="I1367" s="29">
        <v>20000000</v>
      </c>
      <c r="J1367" s="29">
        <v>0</v>
      </c>
      <c r="K1367" s="29">
        <v>19980835</v>
      </c>
      <c r="L1367" s="29">
        <v>0</v>
      </c>
      <c r="M1367" s="29">
        <v>9592355.5700000003</v>
      </c>
      <c r="N1367" s="29">
        <v>0</v>
      </c>
      <c r="O1367" s="29">
        <v>0</v>
      </c>
      <c r="P1367" s="29">
        <v>0</v>
      </c>
      <c r="Q1367" s="29">
        <v>0</v>
      </c>
      <c r="R1367" s="29">
        <v>19165</v>
      </c>
      <c r="S1367" s="29">
        <v>10388479.43</v>
      </c>
      <c r="T1367" s="29">
        <v>9592355.5700000003</v>
      </c>
      <c r="U1367" s="29">
        <v>47.96</v>
      </c>
    </row>
    <row r="1368" spans="1:21" x14ac:dyDescent="0.2">
      <c r="A1368" s="27"/>
      <c r="B1368" s="28"/>
      <c r="C1368" s="28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</row>
    <row r="1369" spans="1:21" ht="25.5" x14ac:dyDescent="0.2">
      <c r="A1369" s="27"/>
      <c r="B1369" s="25" t="s">
        <v>1605</v>
      </c>
      <c r="C1369" s="28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</row>
    <row r="1370" spans="1:21" ht="25.5" x14ac:dyDescent="0.2">
      <c r="A1370" s="24" t="s">
        <v>705</v>
      </c>
      <c r="B1370" s="25" t="s">
        <v>1640</v>
      </c>
      <c r="C1370" s="28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</row>
    <row r="1371" spans="1:21" ht="30" x14ac:dyDescent="0.25">
      <c r="A1371" s="29" t="s">
        <v>1641</v>
      </c>
      <c r="B1371" s="32" t="s">
        <v>1608</v>
      </c>
      <c r="C1371" s="29" t="s">
        <v>51</v>
      </c>
      <c r="D1371" s="29">
        <v>0</v>
      </c>
      <c r="E1371" s="29">
        <v>0</v>
      </c>
      <c r="F1371" s="29">
        <v>0</v>
      </c>
      <c r="G1371" s="29">
        <v>6000000</v>
      </c>
      <c r="H1371" s="29">
        <v>0</v>
      </c>
      <c r="I1371" s="29">
        <v>6000000</v>
      </c>
      <c r="J1371" s="29">
        <v>0</v>
      </c>
      <c r="K1371" s="29">
        <v>0</v>
      </c>
      <c r="L1371" s="29">
        <v>0</v>
      </c>
      <c r="M1371" s="29">
        <v>0</v>
      </c>
      <c r="N1371" s="29">
        <v>0</v>
      </c>
      <c r="O1371" s="29">
        <v>0</v>
      </c>
      <c r="P1371" s="29">
        <v>0</v>
      </c>
      <c r="Q1371" s="29">
        <v>0</v>
      </c>
      <c r="R1371" s="29">
        <v>6000000</v>
      </c>
      <c r="S1371" s="29">
        <v>0</v>
      </c>
      <c r="T1371" s="29">
        <v>0</v>
      </c>
      <c r="U1371" s="29">
        <v>0</v>
      </c>
    </row>
    <row r="1372" spans="1:21" ht="25.5" x14ac:dyDescent="0.2">
      <c r="A1372" s="24" t="s">
        <v>705</v>
      </c>
      <c r="B1372" s="25" t="s">
        <v>1642</v>
      </c>
      <c r="C1372" s="28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</row>
    <row r="1373" spans="1:21" ht="30" x14ac:dyDescent="0.25">
      <c r="A1373" s="29" t="s">
        <v>1643</v>
      </c>
      <c r="B1373" s="32" t="s">
        <v>1608</v>
      </c>
      <c r="C1373" s="29" t="s">
        <v>51</v>
      </c>
      <c r="D1373" s="29">
        <v>0</v>
      </c>
      <c r="E1373" s="29">
        <v>0</v>
      </c>
      <c r="F1373" s="29">
        <v>0</v>
      </c>
      <c r="G1373" s="29">
        <v>4000000</v>
      </c>
      <c r="H1373" s="29">
        <v>0</v>
      </c>
      <c r="I1373" s="29">
        <v>4000000</v>
      </c>
      <c r="J1373" s="29">
        <v>0</v>
      </c>
      <c r="K1373" s="29">
        <v>0</v>
      </c>
      <c r="L1373" s="29">
        <v>0</v>
      </c>
      <c r="M1373" s="29">
        <v>0</v>
      </c>
      <c r="N1373" s="29">
        <v>0</v>
      </c>
      <c r="O1373" s="29">
        <v>0</v>
      </c>
      <c r="P1373" s="29">
        <v>0</v>
      </c>
      <c r="Q1373" s="29">
        <v>0</v>
      </c>
      <c r="R1373" s="29">
        <v>4000000</v>
      </c>
      <c r="S1373" s="29">
        <v>0</v>
      </c>
      <c r="T1373" s="29">
        <v>0</v>
      </c>
      <c r="U1373" s="29">
        <v>0</v>
      </c>
    </row>
    <row r="1374" spans="1:21" ht="25.5" x14ac:dyDescent="0.2">
      <c r="A1374" s="24" t="s">
        <v>705</v>
      </c>
      <c r="B1374" s="25" t="s">
        <v>1644</v>
      </c>
      <c r="C1374" s="28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</row>
    <row r="1375" spans="1:21" ht="30" x14ac:dyDescent="0.25">
      <c r="A1375" s="29" t="s">
        <v>1645</v>
      </c>
      <c r="B1375" s="32" t="s">
        <v>1608</v>
      </c>
      <c r="C1375" s="29" t="s">
        <v>51</v>
      </c>
      <c r="D1375" s="29">
        <v>0</v>
      </c>
      <c r="E1375" s="29">
        <v>0</v>
      </c>
      <c r="F1375" s="29">
        <v>0</v>
      </c>
      <c r="G1375" s="29">
        <v>5000000</v>
      </c>
      <c r="H1375" s="29">
        <v>0</v>
      </c>
      <c r="I1375" s="29">
        <v>5000000</v>
      </c>
      <c r="J1375" s="29">
        <v>0</v>
      </c>
      <c r="K1375" s="29">
        <v>0</v>
      </c>
      <c r="L1375" s="29">
        <v>0</v>
      </c>
      <c r="M1375" s="29">
        <v>0</v>
      </c>
      <c r="N1375" s="29">
        <v>0</v>
      </c>
      <c r="O1375" s="29">
        <v>0</v>
      </c>
      <c r="P1375" s="29">
        <v>0</v>
      </c>
      <c r="Q1375" s="29">
        <v>0</v>
      </c>
      <c r="R1375" s="29">
        <v>5000000</v>
      </c>
      <c r="S1375" s="29">
        <v>0</v>
      </c>
      <c r="T1375" s="29">
        <v>0</v>
      </c>
      <c r="U1375" s="29">
        <v>0</v>
      </c>
    </row>
    <row r="1376" spans="1:21" x14ac:dyDescent="0.2">
      <c r="A1376" s="27"/>
      <c r="B1376" s="28"/>
      <c r="C1376" s="28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</row>
    <row r="1377" spans="1:21" ht="38.25" x14ac:dyDescent="0.2">
      <c r="A1377" s="27"/>
      <c r="B1377" s="25" t="s">
        <v>1646</v>
      </c>
      <c r="C1377" s="28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</row>
    <row r="1378" spans="1:21" ht="38.25" x14ac:dyDescent="0.2">
      <c r="A1378" s="24" t="s">
        <v>705</v>
      </c>
      <c r="B1378" s="25" t="s">
        <v>1647</v>
      </c>
      <c r="C1378" s="28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</row>
    <row r="1379" spans="1:21" ht="30" x14ac:dyDescent="0.25">
      <c r="A1379" s="29" t="s">
        <v>1648</v>
      </c>
      <c r="B1379" s="32" t="s">
        <v>1649</v>
      </c>
      <c r="C1379" s="29" t="s">
        <v>676</v>
      </c>
      <c r="D1379" s="29">
        <v>0</v>
      </c>
      <c r="E1379" s="29">
        <v>0</v>
      </c>
      <c r="F1379" s="29">
        <v>0</v>
      </c>
      <c r="G1379" s="29">
        <v>8200000</v>
      </c>
      <c r="H1379" s="29">
        <v>0</v>
      </c>
      <c r="I1379" s="29">
        <v>8200000</v>
      </c>
      <c r="J1379" s="29">
        <v>1893226</v>
      </c>
      <c r="K1379" s="29">
        <v>1893226</v>
      </c>
      <c r="L1379" s="29">
        <v>0</v>
      </c>
      <c r="M1379" s="29">
        <v>0</v>
      </c>
      <c r="N1379" s="29">
        <v>0</v>
      </c>
      <c r="O1379" s="29">
        <v>0</v>
      </c>
      <c r="P1379" s="29">
        <v>0</v>
      </c>
      <c r="Q1379" s="29">
        <v>0</v>
      </c>
      <c r="R1379" s="29">
        <v>6306774</v>
      </c>
      <c r="S1379" s="29">
        <v>1893226</v>
      </c>
      <c r="T1379" s="29">
        <v>0</v>
      </c>
      <c r="U1379" s="29">
        <v>0</v>
      </c>
    </row>
    <row r="1380" spans="1:21" ht="38.25" x14ac:dyDescent="0.2">
      <c r="A1380" s="24" t="s">
        <v>705</v>
      </c>
      <c r="B1380" s="25" t="s">
        <v>1650</v>
      </c>
      <c r="C1380" s="28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</row>
    <row r="1381" spans="1:21" ht="15" x14ac:dyDescent="0.25">
      <c r="A1381" s="29" t="s">
        <v>1651</v>
      </c>
      <c r="B1381" s="32" t="s">
        <v>1533</v>
      </c>
      <c r="C1381" s="29" t="s">
        <v>51</v>
      </c>
      <c r="D1381" s="29">
        <v>40000000</v>
      </c>
      <c r="E1381" s="29">
        <v>0</v>
      </c>
      <c r="F1381" s="29">
        <v>0</v>
      </c>
      <c r="G1381" s="29">
        <v>0</v>
      </c>
      <c r="H1381" s="29">
        <v>5000000</v>
      </c>
      <c r="I1381" s="29">
        <v>35000000</v>
      </c>
      <c r="J1381" s="29">
        <v>0</v>
      </c>
      <c r="K1381" s="29">
        <v>29954788</v>
      </c>
      <c r="L1381" s="29">
        <v>0</v>
      </c>
      <c r="M1381" s="29">
        <v>14379365.07</v>
      </c>
      <c r="N1381" s="29">
        <v>0</v>
      </c>
      <c r="O1381" s="29">
        <v>0</v>
      </c>
      <c r="P1381" s="29">
        <v>0</v>
      </c>
      <c r="Q1381" s="29">
        <v>0</v>
      </c>
      <c r="R1381" s="29">
        <v>5045212</v>
      </c>
      <c r="S1381" s="29">
        <v>15575422.93</v>
      </c>
      <c r="T1381" s="29">
        <v>14379365.07</v>
      </c>
      <c r="U1381" s="29">
        <v>41.08</v>
      </c>
    </row>
    <row r="1382" spans="1:21" x14ac:dyDescent="0.2">
      <c r="A1382" s="27"/>
      <c r="B1382" s="28"/>
      <c r="C1382" s="28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</row>
    <row r="1383" spans="1:21" x14ac:dyDescent="0.2">
      <c r="A1383" s="27"/>
      <c r="B1383" s="25" t="s">
        <v>1527</v>
      </c>
      <c r="C1383" s="28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</row>
    <row r="1384" spans="1:21" ht="25.5" x14ac:dyDescent="0.2">
      <c r="A1384" s="24" t="s">
        <v>705</v>
      </c>
      <c r="B1384" s="25" t="s">
        <v>1652</v>
      </c>
      <c r="C1384" s="28"/>
      <c r="D1384" s="27"/>
      <c r="E1384" s="27"/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</row>
    <row r="1385" spans="1:21" ht="15" x14ac:dyDescent="0.25">
      <c r="A1385" s="29" t="s">
        <v>1653</v>
      </c>
      <c r="B1385" s="32" t="s">
        <v>1530</v>
      </c>
      <c r="C1385" s="29" t="s">
        <v>51</v>
      </c>
      <c r="D1385" s="29">
        <v>0</v>
      </c>
      <c r="E1385" s="29">
        <v>0</v>
      </c>
      <c r="F1385" s="29">
        <v>0</v>
      </c>
      <c r="G1385" s="29">
        <v>6939000</v>
      </c>
      <c r="H1385" s="29">
        <v>0</v>
      </c>
      <c r="I1385" s="29">
        <v>6939000</v>
      </c>
      <c r="J1385" s="29">
        <v>0</v>
      </c>
      <c r="K1385" s="29">
        <v>6594053</v>
      </c>
      <c r="L1385" s="29">
        <v>0</v>
      </c>
      <c r="M1385" s="29">
        <v>5483506.9900000002</v>
      </c>
      <c r="N1385" s="29">
        <v>0</v>
      </c>
      <c r="O1385" s="29">
        <v>0</v>
      </c>
      <c r="P1385" s="29">
        <v>0</v>
      </c>
      <c r="Q1385" s="29">
        <v>0</v>
      </c>
      <c r="R1385" s="29">
        <v>344947</v>
      </c>
      <c r="S1385" s="29">
        <v>1110546.01</v>
      </c>
      <c r="T1385" s="29">
        <v>5483506.9900000002</v>
      </c>
      <c r="U1385" s="29">
        <v>79.02</v>
      </c>
    </row>
    <row r="1386" spans="1:21" ht="25.5" x14ac:dyDescent="0.2">
      <c r="A1386" s="24" t="s">
        <v>705</v>
      </c>
      <c r="B1386" s="25" t="s">
        <v>1654</v>
      </c>
      <c r="C1386" s="28"/>
      <c r="D1386" s="27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</row>
    <row r="1387" spans="1:21" ht="15" x14ac:dyDescent="0.25">
      <c r="A1387" s="29" t="s">
        <v>1655</v>
      </c>
      <c r="B1387" s="32" t="s">
        <v>1530</v>
      </c>
      <c r="C1387" s="29" t="s">
        <v>51</v>
      </c>
      <c r="D1387" s="29">
        <v>100000000</v>
      </c>
      <c r="E1387" s="29">
        <v>0</v>
      </c>
      <c r="F1387" s="29">
        <v>0</v>
      </c>
      <c r="G1387" s="29">
        <v>0</v>
      </c>
      <c r="H1387" s="29">
        <v>0</v>
      </c>
      <c r="I1387" s="29">
        <v>100000000</v>
      </c>
      <c r="J1387" s="29">
        <v>0</v>
      </c>
      <c r="K1387" s="29">
        <v>95638400</v>
      </c>
      <c r="L1387" s="29">
        <v>0</v>
      </c>
      <c r="M1387" s="29">
        <v>93647100</v>
      </c>
      <c r="N1387" s="29">
        <v>0</v>
      </c>
      <c r="O1387" s="29">
        <v>0</v>
      </c>
      <c r="P1387" s="29">
        <v>0</v>
      </c>
      <c r="Q1387" s="29">
        <v>0</v>
      </c>
      <c r="R1387" s="29">
        <v>4361600</v>
      </c>
      <c r="S1387" s="29">
        <v>1991300</v>
      </c>
      <c r="T1387" s="29">
        <v>93647100</v>
      </c>
      <c r="U1387" s="29">
        <v>93.64</v>
      </c>
    </row>
    <row r="1388" spans="1:21" ht="25.5" x14ac:dyDescent="0.2">
      <c r="A1388" s="24" t="s">
        <v>705</v>
      </c>
      <c r="B1388" s="25" t="s">
        <v>1656</v>
      </c>
      <c r="C1388" s="28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</row>
    <row r="1389" spans="1:21" ht="15" x14ac:dyDescent="0.25">
      <c r="A1389" s="29" t="s">
        <v>1657</v>
      </c>
      <c r="B1389" s="32" t="s">
        <v>1530</v>
      </c>
      <c r="C1389" s="29" t="s">
        <v>51</v>
      </c>
      <c r="D1389" s="29">
        <v>30000000</v>
      </c>
      <c r="E1389" s="29">
        <v>0</v>
      </c>
      <c r="F1389" s="29">
        <v>0</v>
      </c>
      <c r="G1389" s="29">
        <v>0</v>
      </c>
      <c r="H1389" s="29">
        <v>0</v>
      </c>
      <c r="I1389" s="29">
        <v>30000000</v>
      </c>
      <c r="J1389" s="29">
        <v>0</v>
      </c>
      <c r="K1389" s="29">
        <v>29942734</v>
      </c>
      <c r="L1389" s="29">
        <v>0</v>
      </c>
      <c r="M1389" s="29">
        <v>14374842.26</v>
      </c>
      <c r="N1389" s="29">
        <v>0</v>
      </c>
      <c r="O1389" s="29">
        <v>0</v>
      </c>
      <c r="P1389" s="29">
        <v>0</v>
      </c>
      <c r="Q1389" s="29">
        <v>0</v>
      </c>
      <c r="R1389" s="29">
        <v>57266</v>
      </c>
      <c r="S1389" s="29">
        <v>15567891.74</v>
      </c>
      <c r="T1389" s="29">
        <v>14374842.26</v>
      </c>
      <c r="U1389" s="29">
        <v>47.91</v>
      </c>
    </row>
    <row r="1390" spans="1:21" x14ac:dyDescent="0.2">
      <c r="A1390" s="27"/>
      <c r="B1390" s="28"/>
      <c r="C1390" s="28"/>
      <c r="D1390" s="27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</row>
    <row r="1391" spans="1:21" x14ac:dyDescent="0.2">
      <c r="A1391" s="27"/>
      <c r="B1391" s="25" t="s">
        <v>487</v>
      </c>
      <c r="C1391" s="28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</row>
    <row r="1392" spans="1:21" x14ac:dyDescent="0.2">
      <c r="A1392" s="27"/>
      <c r="B1392" s="25" t="s">
        <v>1635</v>
      </c>
      <c r="C1392" s="28"/>
      <c r="D1392" s="27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</row>
    <row r="1393" spans="1:21" ht="25.5" x14ac:dyDescent="0.2">
      <c r="A1393" s="24" t="s">
        <v>705</v>
      </c>
      <c r="B1393" s="25" t="s">
        <v>1658</v>
      </c>
      <c r="C1393" s="28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</row>
    <row r="1394" spans="1:21" ht="15" x14ac:dyDescent="0.25">
      <c r="A1394" s="29" t="s">
        <v>1659</v>
      </c>
      <c r="B1394" s="32" t="s">
        <v>1589</v>
      </c>
      <c r="C1394" s="29" t="s">
        <v>51</v>
      </c>
      <c r="D1394" s="29">
        <v>0</v>
      </c>
      <c r="E1394" s="29">
        <v>0</v>
      </c>
      <c r="F1394" s="29">
        <v>0</v>
      </c>
      <c r="G1394" s="29">
        <v>2543268</v>
      </c>
      <c r="H1394" s="29">
        <v>0</v>
      </c>
      <c r="I1394" s="29">
        <v>2543268</v>
      </c>
      <c r="J1394" s="29">
        <v>2543268</v>
      </c>
      <c r="K1394" s="29">
        <v>2543268</v>
      </c>
      <c r="L1394" s="29">
        <v>0</v>
      </c>
      <c r="M1394" s="29">
        <v>0</v>
      </c>
      <c r="N1394" s="29">
        <v>0</v>
      </c>
      <c r="O1394" s="29">
        <v>0</v>
      </c>
      <c r="P1394" s="29">
        <v>0</v>
      </c>
      <c r="Q1394" s="29">
        <v>0</v>
      </c>
      <c r="R1394" s="29">
        <v>0</v>
      </c>
      <c r="S1394" s="29">
        <v>2543268</v>
      </c>
      <c r="T1394" s="29">
        <v>0</v>
      </c>
      <c r="U1394" s="29">
        <v>0</v>
      </c>
    </row>
    <row r="1395" spans="1:21" ht="25.5" x14ac:dyDescent="0.2">
      <c r="A1395" s="24" t="s">
        <v>705</v>
      </c>
      <c r="B1395" s="25" t="s">
        <v>1660</v>
      </c>
      <c r="C1395" s="28"/>
      <c r="D1395" s="27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</row>
    <row r="1396" spans="1:21" ht="45" x14ac:dyDescent="0.25">
      <c r="A1396" s="29" t="s">
        <v>1661</v>
      </c>
      <c r="B1396" s="32" t="s">
        <v>1662</v>
      </c>
      <c r="C1396" s="29" t="s">
        <v>51</v>
      </c>
      <c r="D1396" s="29">
        <v>0</v>
      </c>
      <c r="E1396" s="29">
        <v>0</v>
      </c>
      <c r="F1396" s="29">
        <v>0</v>
      </c>
      <c r="G1396" s="29">
        <v>3137316</v>
      </c>
      <c r="H1396" s="29">
        <v>0</v>
      </c>
      <c r="I1396" s="29">
        <v>3137316</v>
      </c>
      <c r="J1396" s="29">
        <v>3055179</v>
      </c>
      <c r="K1396" s="29">
        <v>3055179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82137</v>
      </c>
      <c r="S1396" s="29">
        <v>3055179</v>
      </c>
      <c r="T1396" s="29">
        <v>0</v>
      </c>
      <c r="U1396" s="29">
        <v>0</v>
      </c>
    </row>
    <row r="1397" spans="1:21" ht="25.5" x14ac:dyDescent="0.2">
      <c r="A1397" s="24" t="s">
        <v>705</v>
      </c>
      <c r="B1397" s="25" t="s">
        <v>1663</v>
      </c>
      <c r="C1397" s="28"/>
      <c r="D1397" s="27"/>
      <c r="E1397" s="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</row>
    <row r="1398" spans="1:21" ht="30" x14ac:dyDescent="0.25">
      <c r="A1398" s="29" t="s">
        <v>1664</v>
      </c>
      <c r="B1398" s="32" t="s">
        <v>1665</v>
      </c>
      <c r="C1398" s="29" t="s">
        <v>51</v>
      </c>
      <c r="D1398" s="29">
        <v>0</v>
      </c>
      <c r="E1398" s="29">
        <v>0</v>
      </c>
      <c r="F1398" s="29">
        <v>0</v>
      </c>
      <c r="G1398" s="29">
        <v>11695320</v>
      </c>
      <c r="H1398" s="29">
        <v>0</v>
      </c>
      <c r="I1398" s="29">
        <v>11695320</v>
      </c>
      <c r="J1398" s="29">
        <v>11695320</v>
      </c>
      <c r="K1398" s="29">
        <v>11695320</v>
      </c>
      <c r="L1398" s="29">
        <v>0</v>
      </c>
      <c r="M1398" s="29">
        <v>0</v>
      </c>
      <c r="N1398" s="29">
        <v>0</v>
      </c>
      <c r="O1398" s="29">
        <v>0</v>
      </c>
      <c r="P1398" s="29">
        <v>0</v>
      </c>
      <c r="Q1398" s="29">
        <v>0</v>
      </c>
      <c r="R1398" s="29">
        <v>0</v>
      </c>
      <c r="S1398" s="29">
        <v>11695320</v>
      </c>
      <c r="T1398" s="29">
        <v>0</v>
      </c>
      <c r="U1398" s="29">
        <v>0</v>
      </c>
    </row>
    <row r="1399" spans="1:21" ht="25.5" x14ac:dyDescent="0.2">
      <c r="A1399" s="24" t="s">
        <v>705</v>
      </c>
      <c r="B1399" s="25" t="s">
        <v>1666</v>
      </c>
      <c r="C1399" s="28"/>
      <c r="D1399" s="27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</row>
    <row r="1400" spans="1:21" ht="15" x14ac:dyDescent="0.25">
      <c r="A1400" s="29" t="s">
        <v>1667</v>
      </c>
      <c r="B1400" s="32" t="s">
        <v>1589</v>
      </c>
      <c r="C1400" s="29" t="s">
        <v>51</v>
      </c>
      <c r="D1400" s="29">
        <v>0</v>
      </c>
      <c r="E1400" s="29">
        <v>0</v>
      </c>
      <c r="F1400" s="29">
        <v>0</v>
      </c>
      <c r="G1400" s="29">
        <v>2577540</v>
      </c>
      <c r="H1400" s="29">
        <v>0</v>
      </c>
      <c r="I1400" s="29">
        <v>2577540</v>
      </c>
      <c r="J1400" s="29">
        <v>2577540</v>
      </c>
      <c r="K1400" s="29">
        <v>2577540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2577540</v>
      </c>
      <c r="T1400" s="29">
        <v>0</v>
      </c>
      <c r="U1400" s="29">
        <v>0</v>
      </c>
    </row>
    <row r="1401" spans="1:21" x14ac:dyDescent="0.2">
      <c r="A1401" s="27"/>
      <c r="B1401" s="28"/>
      <c r="C1401" s="28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</row>
    <row r="1402" spans="1:21" ht="25.5" x14ac:dyDescent="0.2">
      <c r="A1402" s="27"/>
      <c r="B1402" s="25" t="s">
        <v>1539</v>
      </c>
      <c r="C1402" s="28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</row>
    <row r="1403" spans="1:21" ht="25.5" x14ac:dyDescent="0.2">
      <c r="A1403" s="24" t="s">
        <v>705</v>
      </c>
      <c r="B1403" s="25" t="s">
        <v>1668</v>
      </c>
      <c r="C1403" s="28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</row>
    <row r="1404" spans="1:21" ht="30" x14ac:dyDescent="0.25">
      <c r="A1404" s="29" t="s">
        <v>1669</v>
      </c>
      <c r="B1404" s="32" t="s">
        <v>1544</v>
      </c>
      <c r="C1404" s="29" t="s">
        <v>676</v>
      </c>
      <c r="D1404" s="29">
        <v>0</v>
      </c>
      <c r="E1404" s="29">
        <v>0</v>
      </c>
      <c r="F1404" s="29">
        <v>0</v>
      </c>
      <c r="G1404" s="29">
        <v>15000000</v>
      </c>
      <c r="H1404" s="29">
        <v>0</v>
      </c>
      <c r="I1404" s="29">
        <v>15000000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15000000</v>
      </c>
      <c r="S1404" s="29">
        <v>0</v>
      </c>
      <c r="T1404" s="29">
        <v>0</v>
      </c>
      <c r="U1404" s="29">
        <v>0</v>
      </c>
    </row>
    <row r="1405" spans="1:21" ht="25.5" x14ac:dyDescent="0.2">
      <c r="A1405" s="24" t="s">
        <v>705</v>
      </c>
      <c r="B1405" s="25" t="s">
        <v>1670</v>
      </c>
      <c r="C1405" s="28"/>
      <c r="D1405" s="27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</row>
    <row r="1406" spans="1:21" ht="30" x14ac:dyDescent="0.25">
      <c r="A1406" s="29" t="s">
        <v>1671</v>
      </c>
      <c r="B1406" s="32" t="s">
        <v>1544</v>
      </c>
      <c r="C1406" s="29" t="s">
        <v>676</v>
      </c>
      <c r="D1406" s="29">
        <v>0</v>
      </c>
      <c r="E1406" s="29">
        <v>0</v>
      </c>
      <c r="F1406" s="29">
        <v>0</v>
      </c>
      <c r="G1406" s="29">
        <v>5000000</v>
      </c>
      <c r="H1406" s="29">
        <v>0</v>
      </c>
      <c r="I1406" s="29">
        <v>5000000</v>
      </c>
      <c r="J1406" s="29">
        <v>0</v>
      </c>
      <c r="K1406" s="29">
        <v>0</v>
      </c>
      <c r="L1406" s="29">
        <v>0</v>
      </c>
      <c r="M1406" s="29">
        <v>0</v>
      </c>
      <c r="N1406" s="29">
        <v>0</v>
      </c>
      <c r="O1406" s="29">
        <v>0</v>
      </c>
      <c r="P1406" s="29">
        <v>0</v>
      </c>
      <c r="Q1406" s="29">
        <v>0</v>
      </c>
      <c r="R1406" s="29">
        <v>5000000</v>
      </c>
      <c r="S1406" s="29">
        <v>0</v>
      </c>
      <c r="T1406" s="29">
        <v>0</v>
      </c>
      <c r="U1406" s="29">
        <v>0</v>
      </c>
    </row>
    <row r="1407" spans="1:21" x14ac:dyDescent="0.2">
      <c r="A1407" s="27"/>
      <c r="B1407" s="28"/>
      <c r="C1407" s="28"/>
      <c r="D1407" s="27"/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</row>
    <row r="1408" spans="1:21" x14ac:dyDescent="0.2">
      <c r="A1408" s="27"/>
      <c r="B1408" s="25" t="s">
        <v>1533</v>
      </c>
      <c r="C1408" s="28"/>
      <c r="D1408" s="27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</row>
    <row r="1409" spans="1:21" ht="25.5" x14ac:dyDescent="0.2">
      <c r="A1409" s="24" t="s">
        <v>705</v>
      </c>
      <c r="B1409" s="25" t="s">
        <v>1672</v>
      </c>
      <c r="C1409" s="28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</row>
    <row r="1410" spans="1:21" ht="30" x14ac:dyDescent="0.25">
      <c r="A1410" s="29" t="s">
        <v>1673</v>
      </c>
      <c r="B1410" s="32" t="s">
        <v>1674</v>
      </c>
      <c r="C1410" s="29" t="s">
        <v>676</v>
      </c>
      <c r="D1410" s="29">
        <v>0</v>
      </c>
      <c r="E1410" s="29">
        <v>0</v>
      </c>
      <c r="F1410" s="29">
        <v>0</v>
      </c>
      <c r="G1410" s="29">
        <v>7700000</v>
      </c>
      <c r="H1410" s="29">
        <v>0</v>
      </c>
      <c r="I1410" s="29">
        <v>7700000</v>
      </c>
      <c r="J1410" s="29">
        <v>0</v>
      </c>
      <c r="K1410" s="29">
        <v>0</v>
      </c>
      <c r="L1410" s="29">
        <v>0</v>
      </c>
      <c r="M1410" s="29">
        <v>0</v>
      </c>
      <c r="N1410" s="29">
        <v>0</v>
      </c>
      <c r="O1410" s="29">
        <v>0</v>
      </c>
      <c r="P1410" s="29">
        <v>0</v>
      </c>
      <c r="Q1410" s="29">
        <v>0</v>
      </c>
      <c r="R1410" s="29">
        <v>7700000</v>
      </c>
      <c r="S1410" s="29">
        <v>0</v>
      </c>
      <c r="T1410" s="29">
        <v>0</v>
      </c>
      <c r="U1410" s="29">
        <v>0</v>
      </c>
    </row>
    <row r="1411" spans="1:21" ht="38.25" x14ac:dyDescent="0.2">
      <c r="A1411" s="24" t="s">
        <v>705</v>
      </c>
      <c r="B1411" s="25" t="s">
        <v>1675</v>
      </c>
      <c r="C1411" s="28"/>
      <c r="D1411" s="27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</row>
    <row r="1412" spans="1:21" ht="15" x14ac:dyDescent="0.25">
      <c r="A1412" s="29" t="s">
        <v>1676</v>
      </c>
      <c r="B1412" s="32" t="s">
        <v>1558</v>
      </c>
      <c r="C1412" s="29" t="s">
        <v>676</v>
      </c>
      <c r="D1412" s="29">
        <v>0</v>
      </c>
      <c r="E1412" s="29">
        <v>0</v>
      </c>
      <c r="F1412" s="29">
        <v>0</v>
      </c>
      <c r="G1412" s="29">
        <v>76300000</v>
      </c>
      <c r="H1412" s="29">
        <v>0</v>
      </c>
      <c r="I1412" s="29">
        <v>76300000</v>
      </c>
      <c r="J1412" s="29">
        <v>36286784</v>
      </c>
      <c r="K1412" s="29">
        <v>36286784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40013216</v>
      </c>
      <c r="S1412" s="29">
        <v>36286784</v>
      </c>
      <c r="T1412" s="29">
        <v>0</v>
      </c>
      <c r="U1412" s="29">
        <v>0</v>
      </c>
    </row>
    <row r="1413" spans="1:21" ht="25.5" x14ac:dyDescent="0.2">
      <c r="A1413" s="24" t="s">
        <v>705</v>
      </c>
      <c r="B1413" s="25" t="s">
        <v>1677</v>
      </c>
      <c r="C1413" s="28"/>
      <c r="D1413" s="27"/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</row>
    <row r="1414" spans="1:21" ht="15" x14ac:dyDescent="0.25">
      <c r="A1414" s="29" t="s">
        <v>1678</v>
      </c>
      <c r="B1414" s="32" t="s">
        <v>1558</v>
      </c>
      <c r="C1414" s="29" t="s">
        <v>676</v>
      </c>
      <c r="D1414" s="29">
        <v>0</v>
      </c>
      <c r="E1414" s="29">
        <v>0</v>
      </c>
      <c r="F1414" s="29">
        <v>0</v>
      </c>
      <c r="G1414" s="29">
        <v>134530000</v>
      </c>
      <c r="H1414" s="29">
        <v>0</v>
      </c>
      <c r="I1414" s="29">
        <v>134530000</v>
      </c>
      <c r="J1414" s="29">
        <v>39016998</v>
      </c>
      <c r="K1414" s="29">
        <v>39016998</v>
      </c>
      <c r="L1414" s="29">
        <v>0</v>
      </c>
      <c r="M1414" s="29">
        <v>0</v>
      </c>
      <c r="N1414" s="29">
        <v>0</v>
      </c>
      <c r="O1414" s="29">
        <v>0</v>
      </c>
      <c r="P1414" s="29">
        <v>0</v>
      </c>
      <c r="Q1414" s="29">
        <v>0</v>
      </c>
      <c r="R1414" s="29">
        <v>95513002</v>
      </c>
      <c r="S1414" s="29">
        <v>39016998</v>
      </c>
      <c r="T1414" s="29">
        <v>0</v>
      </c>
      <c r="U1414" s="29">
        <v>0</v>
      </c>
    </row>
    <row r="1415" spans="1:21" x14ac:dyDescent="0.2">
      <c r="A1415" s="27"/>
      <c r="B1415" s="28"/>
      <c r="C1415" s="28"/>
      <c r="D1415" s="27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</row>
    <row r="1416" spans="1:21" x14ac:dyDescent="0.2">
      <c r="A1416" s="27"/>
      <c r="B1416" s="25" t="s">
        <v>491</v>
      </c>
      <c r="C1416" s="28"/>
      <c r="D1416" s="27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</row>
    <row r="1417" spans="1:21" ht="38.25" x14ac:dyDescent="0.2">
      <c r="A1417" s="27"/>
      <c r="B1417" s="25" t="s">
        <v>1679</v>
      </c>
      <c r="C1417" s="28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</row>
    <row r="1418" spans="1:21" x14ac:dyDescent="0.2">
      <c r="A1418" s="27"/>
      <c r="B1418" s="25" t="s">
        <v>1613</v>
      </c>
      <c r="C1418" s="28"/>
      <c r="D1418" s="27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</row>
    <row r="1419" spans="1:21" ht="25.5" x14ac:dyDescent="0.2">
      <c r="A1419" s="24" t="s">
        <v>705</v>
      </c>
      <c r="B1419" s="25" t="s">
        <v>1680</v>
      </c>
      <c r="C1419" s="28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</row>
    <row r="1420" spans="1:21" ht="15" x14ac:dyDescent="0.25">
      <c r="A1420" s="29" t="s">
        <v>1681</v>
      </c>
      <c r="B1420" s="32" t="s">
        <v>1619</v>
      </c>
      <c r="C1420" s="29" t="s">
        <v>51</v>
      </c>
      <c r="D1420" s="29">
        <v>0</v>
      </c>
      <c r="E1420" s="29">
        <v>0</v>
      </c>
      <c r="F1420" s="29">
        <v>0</v>
      </c>
      <c r="G1420" s="29">
        <v>443306374</v>
      </c>
      <c r="H1420" s="29">
        <v>118491374</v>
      </c>
      <c r="I1420" s="29">
        <v>324815000</v>
      </c>
      <c r="J1420" s="29">
        <v>0</v>
      </c>
      <c r="K1420" s="29">
        <v>310000000</v>
      </c>
      <c r="L1420" s="29">
        <v>0</v>
      </c>
      <c r="M1420" s="29">
        <v>309815000</v>
      </c>
      <c r="N1420" s="29">
        <v>55523755.079999998</v>
      </c>
      <c r="O1420" s="29">
        <v>0</v>
      </c>
      <c r="P1420" s="29">
        <v>21015589.32</v>
      </c>
      <c r="Q1420" s="29">
        <v>55523755.079999998</v>
      </c>
      <c r="R1420" s="29">
        <v>14815000</v>
      </c>
      <c r="S1420" s="29">
        <v>185000</v>
      </c>
      <c r="T1420" s="29">
        <v>254291244.91999999</v>
      </c>
      <c r="U1420" s="29">
        <v>95.38</v>
      </c>
    </row>
    <row r="1421" spans="1:21" x14ac:dyDescent="0.2">
      <c r="A1421" s="27"/>
      <c r="B1421" s="28"/>
      <c r="C1421" s="28"/>
      <c r="D1421" s="27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</row>
    <row r="1422" spans="1:21" ht="38.25" x14ac:dyDescent="0.2">
      <c r="A1422" s="27"/>
      <c r="B1422" s="25" t="s">
        <v>1522</v>
      </c>
      <c r="C1422" s="28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</row>
    <row r="1423" spans="1:21" ht="51" x14ac:dyDescent="0.2">
      <c r="A1423" s="24" t="s">
        <v>705</v>
      </c>
      <c r="B1423" s="25" t="s">
        <v>1682</v>
      </c>
      <c r="C1423" s="28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</row>
    <row r="1424" spans="1:21" ht="45" x14ac:dyDescent="0.25">
      <c r="A1424" s="29" t="s">
        <v>1683</v>
      </c>
      <c r="B1424" s="32" t="s">
        <v>1684</v>
      </c>
      <c r="C1424" s="29" t="s">
        <v>51</v>
      </c>
      <c r="D1424" s="29">
        <v>0</v>
      </c>
      <c r="E1424" s="29">
        <v>0</v>
      </c>
      <c r="F1424" s="29">
        <v>0</v>
      </c>
      <c r="G1424" s="29">
        <v>20000000</v>
      </c>
      <c r="H1424" s="29">
        <v>0</v>
      </c>
      <c r="I1424" s="29">
        <v>20000000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20000000</v>
      </c>
      <c r="S1424" s="29">
        <v>0</v>
      </c>
      <c r="T1424" s="29">
        <v>0</v>
      </c>
      <c r="U1424" s="29">
        <v>0</v>
      </c>
    </row>
    <row r="1425" spans="1:21" ht="38.25" x14ac:dyDescent="0.2">
      <c r="A1425" s="24" t="s">
        <v>705</v>
      </c>
      <c r="B1425" s="25" t="s">
        <v>1685</v>
      </c>
      <c r="C1425" s="28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</row>
    <row r="1426" spans="1:21" ht="45" x14ac:dyDescent="0.25">
      <c r="A1426" s="29" t="s">
        <v>1686</v>
      </c>
      <c r="B1426" s="32" t="s">
        <v>1525</v>
      </c>
      <c r="C1426" s="29" t="s">
        <v>51</v>
      </c>
      <c r="D1426" s="29">
        <v>0</v>
      </c>
      <c r="E1426" s="29">
        <v>0</v>
      </c>
      <c r="F1426" s="29">
        <v>0</v>
      </c>
      <c r="G1426" s="29">
        <v>30000000</v>
      </c>
      <c r="H1426" s="29">
        <v>0</v>
      </c>
      <c r="I1426" s="29">
        <v>30000000</v>
      </c>
      <c r="J1426" s="29">
        <v>0</v>
      </c>
      <c r="K1426" s="29">
        <v>0</v>
      </c>
      <c r="L1426" s="29">
        <v>0</v>
      </c>
      <c r="M1426" s="29">
        <v>0</v>
      </c>
      <c r="N1426" s="29">
        <v>0</v>
      </c>
      <c r="O1426" s="29">
        <v>0</v>
      </c>
      <c r="P1426" s="29">
        <v>0</v>
      </c>
      <c r="Q1426" s="29">
        <v>0</v>
      </c>
      <c r="R1426" s="29">
        <v>30000000</v>
      </c>
      <c r="S1426" s="29">
        <v>0</v>
      </c>
      <c r="T1426" s="29">
        <v>0</v>
      </c>
      <c r="U1426" s="29">
        <v>0</v>
      </c>
    </row>
    <row r="1427" spans="1:21" ht="51" x14ac:dyDescent="0.2">
      <c r="A1427" s="24" t="s">
        <v>705</v>
      </c>
      <c r="B1427" s="25" t="s">
        <v>1687</v>
      </c>
      <c r="C1427" s="28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</row>
    <row r="1428" spans="1:21" ht="45" x14ac:dyDescent="0.25">
      <c r="A1428" s="29" t="s">
        <v>1688</v>
      </c>
      <c r="B1428" s="32" t="s">
        <v>1525</v>
      </c>
      <c r="C1428" s="29" t="s">
        <v>51</v>
      </c>
      <c r="D1428" s="29">
        <v>0</v>
      </c>
      <c r="E1428" s="29">
        <v>0</v>
      </c>
      <c r="F1428" s="29">
        <v>0</v>
      </c>
      <c r="G1428" s="29">
        <v>25227752</v>
      </c>
      <c r="H1428" s="29">
        <v>0</v>
      </c>
      <c r="I1428" s="29">
        <v>25227752</v>
      </c>
      <c r="J1428" s="29">
        <v>0</v>
      </c>
      <c r="K1428" s="29">
        <v>25227752</v>
      </c>
      <c r="L1428" s="29">
        <v>25227752</v>
      </c>
      <c r="M1428" s="29">
        <v>25227752</v>
      </c>
      <c r="N1428" s="29">
        <v>0</v>
      </c>
      <c r="O1428" s="29">
        <v>0</v>
      </c>
      <c r="P1428" s="29">
        <v>0</v>
      </c>
      <c r="Q1428" s="29">
        <v>0</v>
      </c>
      <c r="R1428" s="29">
        <v>0</v>
      </c>
      <c r="S1428" s="29">
        <v>0</v>
      </c>
      <c r="T1428" s="29">
        <v>25227752</v>
      </c>
      <c r="U1428" s="29">
        <v>100</v>
      </c>
    </row>
    <row r="1429" spans="1:21" x14ac:dyDescent="0.2">
      <c r="A1429" s="27"/>
      <c r="B1429" s="28"/>
      <c r="C1429" s="28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</row>
    <row r="1430" spans="1:21" x14ac:dyDescent="0.2">
      <c r="A1430" s="27"/>
      <c r="B1430" s="25" t="s">
        <v>1635</v>
      </c>
      <c r="C1430" s="28"/>
      <c r="D1430" s="27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</row>
    <row r="1431" spans="1:21" ht="25.5" x14ac:dyDescent="0.2">
      <c r="A1431" s="24" t="s">
        <v>705</v>
      </c>
      <c r="B1431" s="25" t="s">
        <v>1689</v>
      </c>
      <c r="C1431" s="28"/>
      <c r="D1431" s="27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</row>
    <row r="1432" spans="1:21" ht="15" x14ac:dyDescent="0.25">
      <c r="A1432" s="29" t="s">
        <v>1690</v>
      </c>
      <c r="B1432" s="32" t="s">
        <v>1691</v>
      </c>
      <c r="C1432" s="29" t="s">
        <v>51</v>
      </c>
      <c r="D1432" s="29">
        <v>0</v>
      </c>
      <c r="E1432" s="29">
        <v>0</v>
      </c>
      <c r="F1432" s="29">
        <v>0</v>
      </c>
      <c r="G1432" s="29">
        <v>40000000</v>
      </c>
      <c r="H1432" s="29">
        <v>0</v>
      </c>
      <c r="I1432" s="29">
        <v>40000000</v>
      </c>
      <c r="J1432" s="29">
        <v>0</v>
      </c>
      <c r="K1432" s="29">
        <v>40000000</v>
      </c>
      <c r="L1432" s="29">
        <v>40000000</v>
      </c>
      <c r="M1432" s="29">
        <v>40000000</v>
      </c>
      <c r="N1432" s="29">
        <v>0</v>
      </c>
      <c r="O1432" s="29">
        <v>0</v>
      </c>
      <c r="P1432" s="29">
        <v>0</v>
      </c>
      <c r="Q1432" s="29">
        <v>0</v>
      </c>
      <c r="R1432" s="29">
        <v>0</v>
      </c>
      <c r="S1432" s="29">
        <v>0</v>
      </c>
      <c r="T1432" s="29">
        <v>40000000</v>
      </c>
      <c r="U1432" s="29">
        <v>100</v>
      </c>
    </row>
    <row r="1433" spans="1:21" x14ac:dyDescent="0.2">
      <c r="A1433" s="27"/>
      <c r="B1433" s="28"/>
      <c r="C1433" s="28"/>
      <c r="D1433" s="27"/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</row>
    <row r="1434" spans="1:21" x14ac:dyDescent="0.2">
      <c r="A1434" s="27"/>
      <c r="B1434" s="25" t="s">
        <v>497</v>
      </c>
      <c r="C1434" s="28"/>
      <c r="D1434" s="27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</row>
    <row r="1435" spans="1:21" x14ac:dyDescent="0.2">
      <c r="A1435" s="27"/>
      <c r="B1435" s="25" t="s">
        <v>1613</v>
      </c>
      <c r="C1435" s="28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</row>
    <row r="1436" spans="1:21" ht="25.5" x14ac:dyDescent="0.2">
      <c r="A1436" s="24" t="s">
        <v>705</v>
      </c>
      <c r="B1436" s="25" t="s">
        <v>1692</v>
      </c>
      <c r="C1436" s="28"/>
      <c r="D1436" s="27"/>
      <c r="E1436" s="27"/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</row>
    <row r="1437" spans="1:21" ht="15" x14ac:dyDescent="0.25">
      <c r="A1437" s="29" t="s">
        <v>1693</v>
      </c>
      <c r="B1437" s="32" t="s">
        <v>1616</v>
      </c>
      <c r="C1437" s="29" t="s">
        <v>51</v>
      </c>
      <c r="D1437" s="29">
        <v>0</v>
      </c>
      <c r="E1437" s="29">
        <v>0</v>
      </c>
      <c r="F1437" s="29">
        <v>0</v>
      </c>
      <c r="G1437" s="29">
        <v>95774586</v>
      </c>
      <c r="H1437" s="29">
        <v>0</v>
      </c>
      <c r="I1437" s="29">
        <v>95774586</v>
      </c>
      <c r="J1437" s="29">
        <v>0</v>
      </c>
      <c r="K1437" s="29">
        <v>41890151</v>
      </c>
      <c r="L1437" s="29">
        <v>0</v>
      </c>
      <c r="M1437" s="29">
        <v>41890151</v>
      </c>
      <c r="N1437" s="29">
        <v>0</v>
      </c>
      <c r="O1437" s="29">
        <v>0</v>
      </c>
      <c r="P1437" s="29">
        <v>0</v>
      </c>
      <c r="Q1437" s="29">
        <v>0</v>
      </c>
      <c r="R1437" s="29">
        <v>53884435</v>
      </c>
      <c r="S1437" s="29">
        <v>0</v>
      </c>
      <c r="T1437" s="29">
        <v>41890151</v>
      </c>
      <c r="U1437" s="29">
        <v>43.73</v>
      </c>
    </row>
    <row r="1438" spans="1:21" x14ac:dyDescent="0.2">
      <c r="A1438" s="27"/>
      <c r="B1438" s="28"/>
      <c r="C1438" s="28"/>
      <c r="D1438" s="27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</row>
    <row r="1439" spans="1:21" x14ac:dyDescent="0.2">
      <c r="A1439" s="27"/>
      <c r="B1439" s="25" t="s">
        <v>1533</v>
      </c>
      <c r="C1439" s="28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</row>
    <row r="1440" spans="1:21" ht="25.5" x14ac:dyDescent="0.2">
      <c r="A1440" s="24" t="s">
        <v>705</v>
      </c>
      <c r="B1440" s="25" t="s">
        <v>1694</v>
      </c>
      <c r="C1440" s="28"/>
      <c r="D1440" s="27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</row>
    <row r="1441" spans="1:21" ht="30" x14ac:dyDescent="0.25">
      <c r="A1441" s="29" t="s">
        <v>1695</v>
      </c>
      <c r="B1441" s="32" t="s">
        <v>1696</v>
      </c>
      <c r="C1441" s="29" t="s">
        <v>676</v>
      </c>
      <c r="D1441" s="29">
        <v>0</v>
      </c>
      <c r="E1441" s="29">
        <v>0</v>
      </c>
      <c r="F1441" s="29">
        <v>0</v>
      </c>
      <c r="G1441" s="29">
        <v>40000000</v>
      </c>
      <c r="H1441" s="29">
        <v>0</v>
      </c>
      <c r="I1441" s="29">
        <v>40000000</v>
      </c>
      <c r="J1441" s="29">
        <v>0</v>
      </c>
      <c r="K1441" s="29">
        <v>0</v>
      </c>
      <c r="L1441" s="29">
        <v>0</v>
      </c>
      <c r="M1441" s="29">
        <v>0</v>
      </c>
      <c r="N1441" s="29">
        <v>0</v>
      </c>
      <c r="O1441" s="29">
        <v>0</v>
      </c>
      <c r="P1441" s="29">
        <v>0</v>
      </c>
      <c r="Q1441" s="29">
        <v>0</v>
      </c>
      <c r="R1441" s="29">
        <v>40000000</v>
      </c>
      <c r="S1441" s="29">
        <v>0</v>
      </c>
      <c r="T1441" s="29">
        <v>0</v>
      </c>
      <c r="U1441" s="29">
        <v>0</v>
      </c>
    </row>
    <row r="1442" spans="1:21" x14ac:dyDescent="0.2">
      <c r="A1442" s="27"/>
      <c r="B1442" s="28"/>
      <c r="C1442" s="28"/>
      <c r="D1442" s="27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</row>
    <row r="1443" spans="1:21" x14ac:dyDescent="0.2">
      <c r="A1443" s="27"/>
      <c r="B1443" s="25" t="s">
        <v>499</v>
      </c>
      <c r="C1443" s="28"/>
      <c r="D1443" s="27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</row>
    <row r="1444" spans="1:21" ht="38.25" x14ac:dyDescent="0.2">
      <c r="A1444" s="27"/>
      <c r="B1444" s="25" t="s">
        <v>1512</v>
      </c>
      <c r="C1444" s="28"/>
      <c r="D1444" s="27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</row>
    <row r="1445" spans="1:21" ht="38.25" x14ac:dyDescent="0.2">
      <c r="A1445" s="24" t="s">
        <v>705</v>
      </c>
      <c r="B1445" s="25" t="s">
        <v>1697</v>
      </c>
      <c r="C1445" s="28"/>
      <c r="D1445" s="27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</row>
    <row r="1446" spans="1:21" ht="15" x14ac:dyDescent="0.25">
      <c r="A1446" s="29" t="s">
        <v>1698</v>
      </c>
      <c r="B1446" s="32" t="s">
        <v>1699</v>
      </c>
      <c r="C1446" s="29" t="s">
        <v>51</v>
      </c>
      <c r="D1446" s="29">
        <v>139700000</v>
      </c>
      <c r="E1446" s="29">
        <v>0</v>
      </c>
      <c r="F1446" s="29">
        <v>0</v>
      </c>
      <c r="G1446" s="29">
        <v>0</v>
      </c>
      <c r="H1446" s="29">
        <v>0</v>
      </c>
      <c r="I1446" s="29">
        <v>139700000</v>
      </c>
      <c r="J1446" s="29">
        <f>K1446-'[1]JUNIO 2023'!L1390</f>
        <v>1000000</v>
      </c>
      <c r="K1446" s="29">
        <v>125816666.64</v>
      </c>
      <c r="L1446" s="29">
        <v>10000000</v>
      </c>
      <c r="M1446" s="29">
        <v>124566666.64</v>
      </c>
      <c r="N1446" s="29">
        <v>86033333.329999998</v>
      </c>
      <c r="O1446" s="29">
        <v>0</v>
      </c>
      <c r="P1446" s="29">
        <v>783333.33</v>
      </c>
      <c r="Q1446" s="29">
        <v>86033333.329999998</v>
      </c>
      <c r="R1446" s="29">
        <v>13883333.359999999</v>
      </c>
      <c r="S1446" s="29">
        <v>1250000</v>
      </c>
      <c r="T1446" s="29">
        <v>38533333.310000002</v>
      </c>
      <c r="U1446" s="29">
        <v>89.16</v>
      </c>
    </row>
    <row r="1447" spans="1:21" ht="45" x14ac:dyDescent="0.25">
      <c r="A1447" s="29" t="s">
        <v>1700</v>
      </c>
      <c r="B1447" s="32" t="s">
        <v>1701</v>
      </c>
      <c r="C1447" s="29" t="s">
        <v>676</v>
      </c>
      <c r="D1447" s="29">
        <v>0</v>
      </c>
      <c r="E1447" s="29">
        <v>170000000</v>
      </c>
      <c r="F1447" s="29">
        <v>0</v>
      </c>
      <c r="G1447" s="29">
        <v>0</v>
      </c>
      <c r="H1447" s="29">
        <v>0</v>
      </c>
      <c r="I1447" s="29">
        <v>170000000</v>
      </c>
      <c r="J1447" s="29">
        <v>0</v>
      </c>
      <c r="K1447" s="29">
        <v>151200000</v>
      </c>
      <c r="L1447" s="29">
        <v>10000000</v>
      </c>
      <c r="M1447" s="29">
        <v>140350000</v>
      </c>
      <c r="N1447" s="29">
        <v>2163333.33</v>
      </c>
      <c r="O1447" s="29">
        <v>780000</v>
      </c>
      <c r="P1447" s="29">
        <v>1383333.33</v>
      </c>
      <c r="Q1447" s="29">
        <v>1383333.33</v>
      </c>
      <c r="R1447" s="29">
        <v>18800000</v>
      </c>
      <c r="S1447" s="29">
        <v>10850000</v>
      </c>
      <c r="T1447" s="29">
        <v>138186666.66999999</v>
      </c>
      <c r="U1447" s="29">
        <v>82.55</v>
      </c>
    </row>
    <row r="1448" spans="1:21" x14ac:dyDescent="0.2">
      <c r="A1448" s="27"/>
      <c r="B1448" s="28"/>
      <c r="C1448" s="28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</row>
    <row r="1449" spans="1:21" x14ac:dyDescent="0.2">
      <c r="A1449" s="27"/>
      <c r="B1449" s="25" t="s">
        <v>1702</v>
      </c>
      <c r="C1449" s="28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</row>
    <row r="1450" spans="1:21" ht="25.5" x14ac:dyDescent="0.2">
      <c r="A1450" s="24" t="s">
        <v>705</v>
      </c>
      <c r="B1450" s="25" t="s">
        <v>1703</v>
      </c>
      <c r="C1450" s="28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</row>
    <row r="1451" spans="1:21" ht="15" x14ac:dyDescent="0.25">
      <c r="A1451" s="29" t="s">
        <v>1704</v>
      </c>
      <c r="B1451" s="32" t="s">
        <v>1705</v>
      </c>
      <c r="C1451" s="29" t="s">
        <v>676</v>
      </c>
      <c r="D1451" s="29">
        <v>0</v>
      </c>
      <c r="E1451" s="29">
        <v>200000000</v>
      </c>
      <c r="F1451" s="29">
        <v>0</v>
      </c>
      <c r="G1451" s="29">
        <v>0</v>
      </c>
      <c r="H1451" s="29">
        <v>0</v>
      </c>
      <c r="I1451" s="29">
        <v>200000000</v>
      </c>
      <c r="J1451" s="29">
        <v>0</v>
      </c>
      <c r="K1451" s="29">
        <v>0</v>
      </c>
      <c r="L1451" s="29">
        <v>0</v>
      </c>
      <c r="M1451" s="29">
        <v>0</v>
      </c>
      <c r="N1451" s="29">
        <v>0</v>
      </c>
      <c r="O1451" s="29">
        <v>0</v>
      </c>
      <c r="P1451" s="29">
        <v>0</v>
      </c>
      <c r="Q1451" s="29">
        <v>0</v>
      </c>
      <c r="R1451" s="29">
        <v>200000000</v>
      </c>
      <c r="S1451" s="29">
        <v>0</v>
      </c>
      <c r="T1451" s="29">
        <v>0</v>
      </c>
      <c r="U1451" s="29">
        <v>0</v>
      </c>
    </row>
    <row r="1452" spans="1:21" x14ac:dyDescent="0.2">
      <c r="A1452" s="27"/>
      <c r="B1452" s="28"/>
      <c r="C1452" s="28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</row>
    <row r="1453" spans="1:21" x14ac:dyDescent="0.2">
      <c r="A1453" s="27"/>
      <c r="B1453" s="25" t="s">
        <v>1613</v>
      </c>
      <c r="C1453" s="28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</row>
    <row r="1454" spans="1:21" x14ac:dyDescent="0.2">
      <c r="A1454" s="24" t="s">
        <v>705</v>
      </c>
      <c r="B1454" s="25" t="s">
        <v>1613</v>
      </c>
      <c r="C1454" s="28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</row>
    <row r="1455" spans="1:21" ht="15" x14ac:dyDescent="0.25">
      <c r="A1455" s="29" t="s">
        <v>1706</v>
      </c>
      <c r="B1455" s="32" t="s">
        <v>1616</v>
      </c>
      <c r="C1455" s="29" t="s">
        <v>51</v>
      </c>
      <c r="D1455" s="29">
        <v>790117190</v>
      </c>
      <c r="E1455" s="29">
        <v>0</v>
      </c>
      <c r="F1455" s="29">
        <v>0</v>
      </c>
      <c r="G1455" s="29">
        <v>0</v>
      </c>
      <c r="H1455" s="29">
        <v>500917190</v>
      </c>
      <c r="I1455" s="29">
        <v>289200000</v>
      </c>
      <c r="J1455" s="29">
        <f>K1455-'[1]JUNIO 2023'!L1399</f>
        <v>0</v>
      </c>
      <c r="K1455" s="29">
        <v>242226717.99000001</v>
      </c>
      <c r="L1455" s="29">
        <v>0</v>
      </c>
      <c r="M1455" s="29">
        <v>242226717.99000001</v>
      </c>
      <c r="N1455" s="29">
        <v>227517197.99000001</v>
      </c>
      <c r="O1455" s="29">
        <v>0</v>
      </c>
      <c r="P1455" s="29">
        <v>0</v>
      </c>
      <c r="Q1455" s="29">
        <v>227517197.99000001</v>
      </c>
      <c r="R1455" s="29">
        <v>46973282.009999998</v>
      </c>
      <c r="S1455" s="29">
        <v>0</v>
      </c>
      <c r="T1455" s="29">
        <v>14709520</v>
      </c>
      <c r="U1455" s="29">
        <v>83.75</v>
      </c>
    </row>
    <row r="1456" spans="1:21" ht="15" x14ac:dyDescent="0.25">
      <c r="A1456" s="29" t="s">
        <v>1707</v>
      </c>
      <c r="B1456" s="32" t="s">
        <v>1708</v>
      </c>
      <c r="C1456" s="29" t="s">
        <v>676</v>
      </c>
      <c r="D1456" s="29">
        <v>0</v>
      </c>
      <c r="E1456" s="29">
        <v>400000000</v>
      </c>
      <c r="F1456" s="29">
        <v>0</v>
      </c>
      <c r="G1456" s="29">
        <v>0</v>
      </c>
      <c r="H1456" s="29">
        <v>67862135</v>
      </c>
      <c r="I1456" s="29">
        <v>332137865</v>
      </c>
      <c r="J1456" s="29">
        <f>K1456-'[1]JUNIO 2023'!L1400</f>
        <v>0</v>
      </c>
      <c r="K1456" s="29">
        <v>271000000</v>
      </c>
      <c r="L1456" s="29">
        <v>0</v>
      </c>
      <c r="M1456" s="29">
        <v>271000000</v>
      </c>
      <c r="N1456" s="29">
        <v>23973333.34</v>
      </c>
      <c r="O1456" s="29">
        <v>0</v>
      </c>
      <c r="P1456" s="29">
        <v>23973333.34</v>
      </c>
      <c r="Q1456" s="29">
        <v>23973333.34</v>
      </c>
      <c r="R1456" s="29">
        <v>61137865</v>
      </c>
      <c r="S1456" s="29">
        <v>0</v>
      </c>
      <c r="T1456" s="29">
        <v>247026666.66</v>
      </c>
      <c r="U1456" s="29">
        <v>81.59</v>
      </c>
    </row>
    <row r="1457" spans="1:21" ht="38.25" x14ac:dyDescent="0.2">
      <c r="A1457" s="24" t="s">
        <v>705</v>
      </c>
      <c r="B1457" s="25" t="s">
        <v>1709</v>
      </c>
      <c r="C1457" s="28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</row>
    <row r="1458" spans="1:21" ht="15" x14ac:dyDescent="0.25">
      <c r="A1458" s="29" t="s">
        <v>1710</v>
      </c>
      <c r="B1458" s="32" t="s">
        <v>1616</v>
      </c>
      <c r="C1458" s="29" t="s">
        <v>51</v>
      </c>
      <c r="D1458" s="29">
        <v>0</v>
      </c>
      <c r="E1458" s="29">
        <v>0</v>
      </c>
      <c r="F1458" s="29">
        <v>0</v>
      </c>
      <c r="G1458" s="29">
        <v>21600000</v>
      </c>
      <c r="H1458" s="29">
        <v>0</v>
      </c>
      <c r="I1458" s="29">
        <v>21600000</v>
      </c>
      <c r="J1458" s="29">
        <f>K1458-'[1]JUNIO 2023'!L1402</f>
        <v>2393005</v>
      </c>
      <c r="K1458" s="29">
        <v>11133340</v>
      </c>
      <c r="L1458" s="29">
        <v>2393005</v>
      </c>
      <c r="M1458" s="29">
        <v>11133340</v>
      </c>
      <c r="N1458" s="29">
        <v>11133340</v>
      </c>
      <c r="O1458" s="29">
        <v>0</v>
      </c>
      <c r="P1458" s="29">
        <v>2393005</v>
      </c>
      <c r="Q1458" s="29">
        <v>11133340</v>
      </c>
      <c r="R1458" s="29">
        <v>10466660</v>
      </c>
      <c r="S1458" s="29">
        <v>0</v>
      </c>
      <c r="T1458" s="29">
        <v>0</v>
      </c>
      <c r="U1458" s="29">
        <v>51.54</v>
      </c>
    </row>
    <row r="1459" spans="1:21" x14ac:dyDescent="0.2">
      <c r="A1459" s="27"/>
      <c r="B1459" s="28"/>
      <c r="C1459" s="28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</row>
    <row r="1460" spans="1:21" ht="25.5" x14ac:dyDescent="0.2">
      <c r="A1460" s="27"/>
      <c r="B1460" s="25" t="s">
        <v>1711</v>
      </c>
      <c r="C1460" s="28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</row>
    <row r="1461" spans="1:21" ht="25.5" x14ac:dyDescent="0.2">
      <c r="A1461" s="24" t="s">
        <v>705</v>
      </c>
      <c r="B1461" s="25" t="s">
        <v>1712</v>
      </c>
      <c r="C1461" s="28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</row>
    <row r="1462" spans="1:21" ht="30" x14ac:dyDescent="0.25">
      <c r="A1462" s="29" t="s">
        <v>1713</v>
      </c>
      <c r="B1462" s="32" t="s">
        <v>1714</v>
      </c>
      <c r="C1462" s="29" t="s">
        <v>51</v>
      </c>
      <c r="D1462" s="29">
        <v>100000000</v>
      </c>
      <c r="E1462" s="29">
        <v>0</v>
      </c>
      <c r="F1462" s="29">
        <v>0</v>
      </c>
      <c r="G1462" s="29">
        <v>0</v>
      </c>
      <c r="H1462" s="29">
        <v>100000000</v>
      </c>
      <c r="I1462" s="29">
        <v>0</v>
      </c>
      <c r="J1462" s="29">
        <v>0</v>
      </c>
      <c r="K1462" s="29">
        <v>0</v>
      </c>
      <c r="L1462" s="29">
        <v>0</v>
      </c>
      <c r="M1462" s="29">
        <v>0</v>
      </c>
      <c r="N1462" s="29">
        <v>0</v>
      </c>
      <c r="O1462" s="29">
        <v>0</v>
      </c>
      <c r="P1462" s="29">
        <v>0</v>
      </c>
      <c r="Q1462" s="29">
        <v>0</v>
      </c>
      <c r="R1462" s="29">
        <v>0</v>
      </c>
      <c r="S1462" s="29">
        <v>0</v>
      </c>
      <c r="T1462" s="29">
        <v>0</v>
      </c>
      <c r="U1462" s="29">
        <v>0</v>
      </c>
    </row>
    <row r="1463" spans="1:21" x14ac:dyDescent="0.2">
      <c r="A1463" s="27"/>
      <c r="B1463" s="28"/>
      <c r="C1463" s="28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</row>
    <row r="1464" spans="1:21" ht="51" x14ac:dyDescent="0.2">
      <c r="A1464" s="27"/>
      <c r="B1464" s="25" t="s">
        <v>1715</v>
      </c>
      <c r="C1464" s="28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</row>
    <row r="1465" spans="1:21" ht="38.25" x14ac:dyDescent="0.2">
      <c r="A1465" s="24" t="s">
        <v>705</v>
      </c>
      <c r="B1465" s="25" t="s">
        <v>1716</v>
      </c>
      <c r="C1465" s="28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</row>
    <row r="1466" spans="1:21" ht="45" x14ac:dyDescent="0.25">
      <c r="A1466" s="29" t="s">
        <v>1717</v>
      </c>
      <c r="B1466" s="32" t="s">
        <v>1579</v>
      </c>
      <c r="C1466" s="29" t="s">
        <v>51</v>
      </c>
      <c r="D1466" s="29">
        <v>483350000</v>
      </c>
      <c r="E1466" s="29">
        <v>0</v>
      </c>
      <c r="F1466" s="29">
        <v>0</v>
      </c>
      <c r="G1466" s="29">
        <v>0</v>
      </c>
      <c r="H1466" s="29">
        <v>42027752</v>
      </c>
      <c r="I1466" s="29">
        <v>441322248</v>
      </c>
      <c r="J1466" s="29">
        <f>K1466-'[1]JUNIO 2023'!L1410</f>
        <v>0</v>
      </c>
      <c r="K1466" s="29">
        <v>437823334</v>
      </c>
      <c r="L1466" s="29">
        <v>75000000</v>
      </c>
      <c r="M1466" s="29">
        <v>437823334</v>
      </c>
      <c r="N1466" s="29">
        <v>362630000.67000002</v>
      </c>
      <c r="O1466" s="29">
        <v>0</v>
      </c>
      <c r="P1466" s="29">
        <v>0</v>
      </c>
      <c r="Q1466" s="29">
        <v>362630000.67000002</v>
      </c>
      <c r="R1466" s="29">
        <v>3498914</v>
      </c>
      <c r="S1466" s="29">
        <v>0</v>
      </c>
      <c r="T1466" s="29">
        <v>75193333.329999998</v>
      </c>
      <c r="U1466" s="29">
        <v>99.2</v>
      </c>
    </row>
    <row r="1467" spans="1:21" ht="15" x14ac:dyDescent="0.25">
      <c r="A1467" s="29" t="s">
        <v>1718</v>
      </c>
      <c r="B1467" s="32" t="s">
        <v>1719</v>
      </c>
      <c r="C1467" s="29" t="s">
        <v>676</v>
      </c>
      <c r="D1467" s="29">
        <v>0</v>
      </c>
      <c r="E1467" s="29">
        <v>450000000</v>
      </c>
      <c r="F1467" s="29">
        <v>0</v>
      </c>
      <c r="G1467" s="29">
        <v>96912135</v>
      </c>
      <c r="H1467" s="29">
        <v>0</v>
      </c>
      <c r="I1467" s="29">
        <v>546912135</v>
      </c>
      <c r="J1467" s="29">
        <v>0</v>
      </c>
      <c r="K1467" s="29">
        <v>410900000</v>
      </c>
      <c r="L1467" s="29">
        <v>0</v>
      </c>
      <c r="M1467" s="29">
        <v>410900000</v>
      </c>
      <c r="N1467" s="29">
        <v>10916666.67</v>
      </c>
      <c r="O1467" s="29">
        <v>3333333.34</v>
      </c>
      <c r="P1467" s="29">
        <v>7583333.3300000001</v>
      </c>
      <c r="Q1467" s="29">
        <v>7583333.3300000001</v>
      </c>
      <c r="R1467" s="29">
        <v>136012135</v>
      </c>
      <c r="S1467" s="29">
        <v>0</v>
      </c>
      <c r="T1467" s="29">
        <v>399983333.32999998</v>
      </c>
      <c r="U1467" s="29">
        <v>75.13</v>
      </c>
    </row>
    <row r="1468" spans="1:21" ht="51" x14ac:dyDescent="0.2">
      <c r="A1468" s="24" t="s">
        <v>705</v>
      </c>
      <c r="B1468" s="25" t="s">
        <v>1720</v>
      </c>
      <c r="C1468" s="28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</row>
    <row r="1469" spans="1:21" ht="45" x14ac:dyDescent="0.25">
      <c r="A1469" s="29" t="s">
        <v>1721</v>
      </c>
      <c r="B1469" s="32" t="s">
        <v>1579</v>
      </c>
      <c r="C1469" s="29" t="s">
        <v>51</v>
      </c>
      <c r="D1469" s="29">
        <v>150000000</v>
      </c>
      <c r="E1469" s="29">
        <v>0</v>
      </c>
      <c r="F1469" s="29">
        <v>0</v>
      </c>
      <c r="G1469" s="29">
        <v>0</v>
      </c>
      <c r="H1469" s="29">
        <v>60000000</v>
      </c>
      <c r="I1469" s="29">
        <v>90000000</v>
      </c>
      <c r="J1469" s="29">
        <v>0</v>
      </c>
      <c r="K1469" s="29">
        <v>90000000</v>
      </c>
      <c r="L1469" s="29">
        <v>0</v>
      </c>
      <c r="M1469" s="29">
        <v>89989561</v>
      </c>
      <c r="N1469" s="29">
        <v>89989561</v>
      </c>
      <c r="O1469" s="29">
        <v>0</v>
      </c>
      <c r="P1469" s="29">
        <v>0</v>
      </c>
      <c r="Q1469" s="29">
        <v>89989561</v>
      </c>
      <c r="R1469" s="29">
        <v>0</v>
      </c>
      <c r="S1469" s="29">
        <v>10439</v>
      </c>
      <c r="T1469" s="29">
        <v>0</v>
      </c>
      <c r="U1469" s="29">
        <v>99.98</v>
      </c>
    </row>
    <row r="1470" spans="1:21" ht="25.5" x14ac:dyDescent="0.2">
      <c r="A1470" s="24" t="s">
        <v>705</v>
      </c>
      <c r="B1470" s="25" t="s">
        <v>1722</v>
      </c>
      <c r="C1470" s="28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</row>
    <row r="1471" spans="1:21" ht="45" x14ac:dyDescent="0.25">
      <c r="A1471" s="29" t="s">
        <v>1723</v>
      </c>
      <c r="B1471" s="32" t="s">
        <v>1579</v>
      </c>
      <c r="C1471" s="29" t="s">
        <v>51</v>
      </c>
      <c r="D1471" s="29">
        <v>0</v>
      </c>
      <c r="E1471" s="29">
        <v>0</v>
      </c>
      <c r="F1471" s="29">
        <v>0</v>
      </c>
      <c r="G1471" s="29">
        <v>50000000</v>
      </c>
      <c r="H1471" s="29">
        <v>0</v>
      </c>
      <c r="I1471" s="29">
        <v>50000000</v>
      </c>
      <c r="J1471" s="29">
        <v>0</v>
      </c>
      <c r="K1471" s="29">
        <v>50000000</v>
      </c>
      <c r="L1471" s="29">
        <v>50000000</v>
      </c>
      <c r="M1471" s="29">
        <v>50000000</v>
      </c>
      <c r="N1471" s="29">
        <v>0</v>
      </c>
      <c r="O1471" s="29">
        <v>0</v>
      </c>
      <c r="P1471" s="29">
        <v>0</v>
      </c>
      <c r="Q1471" s="29">
        <v>0</v>
      </c>
      <c r="R1471" s="29">
        <v>0</v>
      </c>
      <c r="S1471" s="29">
        <v>0</v>
      </c>
      <c r="T1471" s="29">
        <v>50000000</v>
      </c>
      <c r="U1471" s="29">
        <v>100</v>
      </c>
    </row>
    <row r="1472" spans="1:21" ht="25.5" x14ac:dyDescent="0.2">
      <c r="A1472" s="24" t="s">
        <v>705</v>
      </c>
      <c r="B1472" s="25" t="s">
        <v>1724</v>
      </c>
      <c r="C1472" s="28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</row>
    <row r="1473" spans="1:21" ht="45" x14ac:dyDescent="0.25">
      <c r="A1473" s="29" t="s">
        <v>1725</v>
      </c>
      <c r="B1473" s="32" t="s">
        <v>1579</v>
      </c>
      <c r="C1473" s="29" t="s">
        <v>51</v>
      </c>
      <c r="D1473" s="29">
        <v>90000000</v>
      </c>
      <c r="E1473" s="29">
        <v>0</v>
      </c>
      <c r="F1473" s="29">
        <v>0</v>
      </c>
      <c r="G1473" s="29">
        <v>0</v>
      </c>
      <c r="H1473" s="29">
        <v>0</v>
      </c>
      <c r="I1473" s="29">
        <v>90000000</v>
      </c>
      <c r="J1473" s="29">
        <v>0</v>
      </c>
      <c r="K1473" s="29">
        <v>90000000</v>
      </c>
      <c r="L1473" s="29">
        <v>0</v>
      </c>
      <c r="M1473" s="29">
        <v>90000000</v>
      </c>
      <c r="N1473" s="29">
        <v>4134137.35</v>
      </c>
      <c r="O1473" s="29">
        <v>0</v>
      </c>
      <c r="P1473" s="29">
        <v>4134137.35</v>
      </c>
      <c r="Q1473" s="29">
        <v>4134137.35</v>
      </c>
      <c r="R1473" s="29">
        <v>0</v>
      </c>
      <c r="S1473" s="29">
        <v>0</v>
      </c>
      <c r="T1473" s="29">
        <v>85865862.650000006</v>
      </c>
      <c r="U1473" s="29">
        <v>100</v>
      </c>
    </row>
    <row r="1474" spans="1:21" ht="25.5" x14ac:dyDescent="0.2">
      <c r="A1474" s="24" t="s">
        <v>705</v>
      </c>
      <c r="B1474" s="25" t="s">
        <v>1726</v>
      </c>
      <c r="C1474" s="28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</row>
    <row r="1475" spans="1:21" ht="45" x14ac:dyDescent="0.25">
      <c r="A1475" s="29" t="s">
        <v>1727</v>
      </c>
      <c r="B1475" s="32" t="s">
        <v>1579</v>
      </c>
      <c r="C1475" s="29" t="s">
        <v>51</v>
      </c>
      <c r="D1475" s="29">
        <v>46735034</v>
      </c>
      <c r="E1475" s="29">
        <v>0</v>
      </c>
      <c r="F1475" s="29">
        <v>0</v>
      </c>
      <c r="G1475" s="29">
        <v>0</v>
      </c>
      <c r="H1475" s="29">
        <v>0</v>
      </c>
      <c r="I1475" s="29">
        <v>46735034</v>
      </c>
      <c r="J1475" s="29">
        <v>0</v>
      </c>
      <c r="K1475" s="29">
        <v>45221833</v>
      </c>
      <c r="L1475" s="29">
        <v>0</v>
      </c>
      <c r="M1475" s="29">
        <v>45221833</v>
      </c>
      <c r="N1475" s="29">
        <v>19650740</v>
      </c>
      <c r="O1475" s="29">
        <v>0</v>
      </c>
      <c r="P1475" s="29">
        <v>6306411</v>
      </c>
      <c r="Q1475" s="29">
        <v>19650740</v>
      </c>
      <c r="R1475" s="29">
        <v>1513201</v>
      </c>
      <c r="S1475" s="29">
        <v>0</v>
      </c>
      <c r="T1475" s="29">
        <v>25571093</v>
      </c>
      <c r="U1475" s="29">
        <v>96.76</v>
      </c>
    </row>
    <row r="1476" spans="1:21" x14ac:dyDescent="0.2">
      <c r="A1476" s="27"/>
      <c r="B1476" s="28"/>
      <c r="C1476" s="28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</row>
    <row r="1477" spans="1:21" ht="51" x14ac:dyDescent="0.2">
      <c r="A1477" s="27"/>
      <c r="B1477" s="25" t="s">
        <v>1728</v>
      </c>
      <c r="C1477" s="28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</row>
    <row r="1478" spans="1:21" ht="38.25" x14ac:dyDescent="0.2">
      <c r="A1478" s="24" t="s">
        <v>705</v>
      </c>
      <c r="B1478" s="25" t="s">
        <v>1729</v>
      </c>
      <c r="C1478" s="28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</row>
    <row r="1479" spans="1:21" ht="15" x14ac:dyDescent="0.25">
      <c r="A1479" s="29" t="s">
        <v>1730</v>
      </c>
      <c r="B1479" s="32" t="s">
        <v>1731</v>
      </c>
      <c r="C1479" s="29" t="s">
        <v>51</v>
      </c>
      <c r="D1479" s="29">
        <v>0</v>
      </c>
      <c r="E1479" s="29">
        <v>0</v>
      </c>
      <c r="F1479" s="29">
        <v>0</v>
      </c>
      <c r="G1479" s="29">
        <v>153776774</v>
      </c>
      <c r="H1479" s="29">
        <v>0</v>
      </c>
      <c r="I1479" s="29">
        <v>153776774</v>
      </c>
      <c r="J1479" s="29">
        <f>K1479-'[1]JUNIO 2023'!L1423</f>
        <v>0</v>
      </c>
      <c r="K1479" s="29">
        <v>152500000</v>
      </c>
      <c r="L1479" s="29">
        <v>0</v>
      </c>
      <c r="M1479" s="29">
        <v>152500000</v>
      </c>
      <c r="N1479" s="29">
        <v>5650000.0099999998</v>
      </c>
      <c r="O1479" s="29">
        <v>100000</v>
      </c>
      <c r="P1479" s="29">
        <v>5550000.0099999998</v>
      </c>
      <c r="Q1479" s="29">
        <v>5550000.0099999998</v>
      </c>
      <c r="R1479" s="29">
        <v>1276774</v>
      </c>
      <c r="S1479" s="29">
        <v>0</v>
      </c>
      <c r="T1479" s="29">
        <v>146849999.99000001</v>
      </c>
      <c r="U1479" s="29">
        <v>99.16</v>
      </c>
    </row>
    <row r="1480" spans="1:21" ht="38.25" x14ac:dyDescent="0.2">
      <c r="A1480" s="24" t="s">
        <v>705</v>
      </c>
      <c r="B1480" s="25" t="s">
        <v>1732</v>
      </c>
      <c r="C1480" s="28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</row>
    <row r="1481" spans="1:21" ht="15" x14ac:dyDescent="0.25">
      <c r="A1481" s="29" t="s">
        <v>1733</v>
      </c>
      <c r="B1481" s="32" t="s">
        <v>1719</v>
      </c>
      <c r="C1481" s="29" t="s">
        <v>676</v>
      </c>
      <c r="D1481" s="29">
        <v>0</v>
      </c>
      <c r="E1481" s="29">
        <v>200000000</v>
      </c>
      <c r="F1481" s="29">
        <v>0</v>
      </c>
      <c r="G1481" s="29">
        <v>0</v>
      </c>
      <c r="H1481" s="29">
        <v>50000000</v>
      </c>
      <c r="I1481" s="29">
        <v>150000000</v>
      </c>
      <c r="J1481" s="29">
        <v>0</v>
      </c>
      <c r="K1481" s="29">
        <v>150000000</v>
      </c>
      <c r="L1481" s="29">
        <v>0</v>
      </c>
      <c r="M1481" s="29">
        <v>150000000</v>
      </c>
      <c r="N1481" s="29">
        <v>150000000</v>
      </c>
      <c r="O1481" s="29">
        <v>0</v>
      </c>
      <c r="P1481" s="29">
        <v>150000000</v>
      </c>
      <c r="Q1481" s="29">
        <v>150000000</v>
      </c>
      <c r="R1481" s="29">
        <v>0</v>
      </c>
      <c r="S1481" s="29">
        <v>0</v>
      </c>
      <c r="T1481" s="29">
        <v>0</v>
      </c>
      <c r="U1481" s="29">
        <v>100</v>
      </c>
    </row>
    <row r="1482" spans="1:21" x14ac:dyDescent="0.2">
      <c r="A1482" s="27"/>
      <c r="B1482" s="28"/>
      <c r="C1482" s="28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</row>
    <row r="1483" spans="1:21" ht="51" x14ac:dyDescent="0.2">
      <c r="A1483" s="27"/>
      <c r="B1483" s="25" t="s">
        <v>1734</v>
      </c>
      <c r="C1483" s="28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</row>
    <row r="1484" spans="1:21" ht="38.25" x14ac:dyDescent="0.2">
      <c r="A1484" s="24" t="s">
        <v>705</v>
      </c>
      <c r="B1484" s="25" t="s">
        <v>1735</v>
      </c>
      <c r="C1484" s="28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</row>
    <row r="1485" spans="1:21" ht="30" x14ac:dyDescent="0.25">
      <c r="A1485" s="29" t="s">
        <v>1736</v>
      </c>
      <c r="B1485" s="32" t="s">
        <v>1737</v>
      </c>
      <c r="C1485" s="29" t="s">
        <v>51</v>
      </c>
      <c r="D1485" s="29">
        <v>135100000</v>
      </c>
      <c r="E1485" s="29">
        <v>0</v>
      </c>
      <c r="F1485" s="29">
        <v>0</v>
      </c>
      <c r="G1485" s="29">
        <v>0</v>
      </c>
      <c r="H1485" s="29">
        <v>0</v>
      </c>
      <c r="I1485" s="29">
        <v>135100000</v>
      </c>
      <c r="J1485" s="29">
        <f>K1485-'[1]JUNIO 2023'!L1429</f>
        <v>54501.670000001788</v>
      </c>
      <c r="K1485" s="29">
        <v>127211729.92</v>
      </c>
      <c r="L1485" s="29">
        <v>54501.67</v>
      </c>
      <c r="M1485" s="29">
        <v>126211729.92</v>
      </c>
      <c r="N1485" s="29">
        <v>95065063.25</v>
      </c>
      <c r="O1485" s="29">
        <v>200000</v>
      </c>
      <c r="P1485" s="29">
        <v>2841168.34</v>
      </c>
      <c r="Q1485" s="29">
        <v>94865063.25</v>
      </c>
      <c r="R1485" s="29">
        <v>7888270.0800000001</v>
      </c>
      <c r="S1485" s="29">
        <v>1000000</v>
      </c>
      <c r="T1485" s="29">
        <v>31146666.670000002</v>
      </c>
      <c r="U1485" s="29">
        <v>93.42</v>
      </c>
    </row>
    <row r="1486" spans="1:21" ht="30" x14ac:dyDescent="0.25">
      <c r="A1486" s="29" t="s">
        <v>1738</v>
      </c>
      <c r="B1486" s="32" t="s">
        <v>1739</v>
      </c>
      <c r="C1486" s="29" t="s">
        <v>676</v>
      </c>
      <c r="D1486" s="29">
        <v>0</v>
      </c>
      <c r="E1486" s="29">
        <v>140000000</v>
      </c>
      <c r="F1486" s="29">
        <v>0</v>
      </c>
      <c r="G1486" s="29">
        <v>0</v>
      </c>
      <c r="H1486" s="29">
        <v>0</v>
      </c>
      <c r="I1486" s="29">
        <v>140000000</v>
      </c>
      <c r="J1486" s="29">
        <v>0</v>
      </c>
      <c r="K1486" s="29">
        <v>136800000</v>
      </c>
      <c r="L1486" s="29">
        <v>0</v>
      </c>
      <c r="M1486" s="29">
        <v>133300000</v>
      </c>
      <c r="N1486" s="29">
        <v>7326666.6699999999</v>
      </c>
      <c r="O1486" s="29">
        <v>1433333.33</v>
      </c>
      <c r="P1486" s="29">
        <v>5893333.3399999999</v>
      </c>
      <c r="Q1486" s="29">
        <v>5893333.3399999999</v>
      </c>
      <c r="R1486" s="29">
        <v>3200000</v>
      </c>
      <c r="S1486" s="29">
        <v>3500000</v>
      </c>
      <c r="T1486" s="29">
        <v>125973333.33</v>
      </c>
      <c r="U1486" s="29">
        <v>95.21</v>
      </c>
    </row>
    <row r="1487" spans="1:21" ht="38.25" x14ac:dyDescent="0.2">
      <c r="A1487" s="24" t="s">
        <v>705</v>
      </c>
      <c r="B1487" s="25" t="s">
        <v>1740</v>
      </c>
      <c r="C1487" s="28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</row>
    <row r="1488" spans="1:21" ht="30" x14ac:dyDescent="0.25">
      <c r="A1488" s="29" t="s">
        <v>1741</v>
      </c>
      <c r="B1488" s="32" t="s">
        <v>1737</v>
      </c>
      <c r="C1488" s="29" t="s">
        <v>51</v>
      </c>
      <c r="D1488" s="29">
        <v>40000000</v>
      </c>
      <c r="E1488" s="29">
        <v>0</v>
      </c>
      <c r="F1488" s="29">
        <v>0</v>
      </c>
      <c r="G1488" s="29">
        <v>0</v>
      </c>
      <c r="H1488" s="29">
        <v>0</v>
      </c>
      <c r="I1488" s="29">
        <v>40000000</v>
      </c>
      <c r="J1488" s="29">
        <v>0</v>
      </c>
      <c r="K1488" s="29">
        <v>40000000</v>
      </c>
      <c r="L1488" s="29">
        <v>40000000</v>
      </c>
      <c r="M1488" s="29">
        <v>40000000</v>
      </c>
      <c r="N1488" s="29">
        <v>0</v>
      </c>
      <c r="O1488" s="29">
        <v>0</v>
      </c>
      <c r="P1488" s="29">
        <v>0</v>
      </c>
      <c r="Q1488" s="29">
        <v>0</v>
      </c>
      <c r="R1488" s="29">
        <v>0</v>
      </c>
      <c r="S1488" s="29">
        <v>0</v>
      </c>
      <c r="T1488" s="29">
        <v>40000000</v>
      </c>
      <c r="U1488" s="29">
        <v>100</v>
      </c>
    </row>
    <row r="1489" spans="1:21" x14ac:dyDescent="0.2">
      <c r="A1489" s="27"/>
      <c r="B1489" s="28"/>
      <c r="C1489" s="28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</row>
    <row r="1490" spans="1:21" x14ac:dyDescent="0.2">
      <c r="A1490" s="27"/>
      <c r="B1490" s="25" t="s">
        <v>1549</v>
      </c>
      <c r="C1490" s="28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</row>
    <row r="1491" spans="1:21" ht="25.5" x14ac:dyDescent="0.2">
      <c r="A1491" s="24" t="s">
        <v>705</v>
      </c>
      <c r="B1491" s="25" t="s">
        <v>1742</v>
      </c>
      <c r="C1491" s="28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</row>
    <row r="1492" spans="1:21" ht="15" x14ac:dyDescent="0.25">
      <c r="A1492" s="29" t="s">
        <v>1743</v>
      </c>
      <c r="B1492" s="32" t="s">
        <v>1552</v>
      </c>
      <c r="C1492" s="29" t="s">
        <v>51</v>
      </c>
      <c r="D1492" s="29">
        <v>0</v>
      </c>
      <c r="E1492" s="29">
        <v>0</v>
      </c>
      <c r="F1492" s="29">
        <v>0</v>
      </c>
      <c r="G1492" s="29">
        <v>20000000</v>
      </c>
      <c r="H1492" s="29">
        <v>0</v>
      </c>
      <c r="I1492" s="29">
        <v>20000000</v>
      </c>
      <c r="J1492" s="29">
        <f>K1492-'[1]JUNIO 2023'!L1436</f>
        <v>0</v>
      </c>
      <c r="K1492" s="29">
        <v>20000000</v>
      </c>
      <c r="L1492" s="29">
        <v>0</v>
      </c>
      <c r="M1492" s="29">
        <v>20000000</v>
      </c>
      <c r="N1492" s="29">
        <v>0</v>
      </c>
      <c r="O1492" s="29">
        <v>0</v>
      </c>
      <c r="P1492" s="29">
        <v>0</v>
      </c>
      <c r="Q1492" s="29">
        <v>0</v>
      </c>
      <c r="R1492" s="29">
        <v>0</v>
      </c>
      <c r="S1492" s="29">
        <v>0</v>
      </c>
      <c r="T1492" s="29">
        <v>20000000</v>
      </c>
      <c r="U1492" s="29">
        <v>100</v>
      </c>
    </row>
    <row r="1493" spans="1:21" x14ac:dyDescent="0.2">
      <c r="A1493" s="24" t="s">
        <v>705</v>
      </c>
      <c r="B1493" s="25" t="s">
        <v>1549</v>
      </c>
      <c r="C1493" s="28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</row>
    <row r="1494" spans="1:21" ht="15" x14ac:dyDescent="0.25">
      <c r="A1494" s="29" t="s">
        <v>1744</v>
      </c>
      <c r="B1494" s="32" t="s">
        <v>1555</v>
      </c>
      <c r="C1494" s="29" t="s">
        <v>51</v>
      </c>
      <c r="D1494" s="29">
        <v>180400000</v>
      </c>
      <c r="E1494" s="29">
        <v>0</v>
      </c>
      <c r="F1494" s="29">
        <v>0</v>
      </c>
      <c r="G1494" s="29">
        <v>0</v>
      </c>
      <c r="H1494" s="29">
        <v>0</v>
      </c>
      <c r="I1494" s="29">
        <v>180400000</v>
      </c>
      <c r="J1494" s="29">
        <v>0</v>
      </c>
      <c r="K1494" s="29">
        <v>163459999.99000001</v>
      </c>
      <c r="L1494" s="29">
        <v>0</v>
      </c>
      <c r="M1494" s="29">
        <v>159859999.99000001</v>
      </c>
      <c r="N1494" s="29">
        <v>63086666.659999996</v>
      </c>
      <c r="O1494" s="29">
        <v>180000</v>
      </c>
      <c r="P1494" s="29">
        <v>6306666.6699999999</v>
      </c>
      <c r="Q1494" s="29">
        <v>62906666.659999996</v>
      </c>
      <c r="R1494" s="29">
        <v>16940000.010000002</v>
      </c>
      <c r="S1494" s="29">
        <v>3600000</v>
      </c>
      <c r="T1494" s="29">
        <v>96773333.329999998</v>
      </c>
      <c r="U1494" s="29">
        <v>88.61</v>
      </c>
    </row>
    <row r="1495" spans="1:21" ht="15" x14ac:dyDescent="0.25">
      <c r="A1495" s="29" t="s">
        <v>1745</v>
      </c>
      <c r="B1495" s="32" t="s">
        <v>1746</v>
      </c>
      <c r="C1495" s="29" t="s">
        <v>676</v>
      </c>
      <c r="D1495" s="29">
        <v>0</v>
      </c>
      <c r="E1495" s="29">
        <v>150000000</v>
      </c>
      <c r="F1495" s="29">
        <v>0</v>
      </c>
      <c r="G1495" s="29">
        <v>0</v>
      </c>
      <c r="H1495" s="29">
        <v>93000000</v>
      </c>
      <c r="I1495" s="29">
        <v>57000000</v>
      </c>
      <c r="J1495" s="29">
        <v>0</v>
      </c>
      <c r="K1495" s="29">
        <v>42600000</v>
      </c>
      <c r="L1495" s="29">
        <v>9000000</v>
      </c>
      <c r="M1495" s="29">
        <v>40800000</v>
      </c>
      <c r="N1495" s="29">
        <v>1126666.67</v>
      </c>
      <c r="O1495" s="29">
        <v>60000</v>
      </c>
      <c r="P1495" s="29">
        <v>1066666.67</v>
      </c>
      <c r="Q1495" s="29">
        <v>1066666.67</v>
      </c>
      <c r="R1495" s="29">
        <v>14400000</v>
      </c>
      <c r="S1495" s="29">
        <v>1800000</v>
      </c>
      <c r="T1495" s="29">
        <v>39673333.329999998</v>
      </c>
      <c r="U1495" s="29">
        <v>71.569999999999993</v>
      </c>
    </row>
    <row r="1496" spans="1:21" x14ac:dyDescent="0.2">
      <c r="A1496" s="24" t="s">
        <v>705</v>
      </c>
      <c r="B1496" s="25" t="s">
        <v>1549</v>
      </c>
      <c r="C1496" s="28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</row>
    <row r="1497" spans="1:21" ht="15" x14ac:dyDescent="0.25">
      <c r="A1497" s="29" t="s">
        <v>1747</v>
      </c>
      <c r="B1497" s="32" t="s">
        <v>1555</v>
      </c>
      <c r="C1497" s="29" t="s">
        <v>51</v>
      </c>
      <c r="D1497" s="29">
        <v>40000000</v>
      </c>
      <c r="E1497" s="29">
        <v>0</v>
      </c>
      <c r="F1497" s="29">
        <v>0</v>
      </c>
      <c r="G1497" s="29">
        <v>0</v>
      </c>
      <c r="H1497" s="29">
        <v>40000000</v>
      </c>
      <c r="I1497" s="29">
        <v>0</v>
      </c>
      <c r="J1497" s="29">
        <v>0</v>
      </c>
      <c r="K1497" s="29">
        <v>0</v>
      </c>
      <c r="L1497" s="29">
        <v>0</v>
      </c>
      <c r="M1497" s="29">
        <v>0</v>
      </c>
      <c r="N1497" s="29">
        <v>0</v>
      </c>
      <c r="O1497" s="29">
        <v>0</v>
      </c>
      <c r="P1497" s="29">
        <v>0</v>
      </c>
      <c r="Q1497" s="29">
        <v>0</v>
      </c>
      <c r="R1497" s="29">
        <v>0</v>
      </c>
      <c r="S1497" s="29">
        <v>0</v>
      </c>
      <c r="T1497" s="29">
        <v>0</v>
      </c>
      <c r="U1497" s="29">
        <v>0</v>
      </c>
    </row>
    <row r="1498" spans="1:21" x14ac:dyDescent="0.2">
      <c r="A1498" s="27"/>
      <c r="B1498" s="28"/>
      <c r="C1498" s="28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</row>
    <row r="1499" spans="1:21" ht="38.25" x14ac:dyDescent="0.2">
      <c r="A1499" s="27"/>
      <c r="B1499" s="25" t="s">
        <v>1748</v>
      </c>
      <c r="C1499" s="28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</row>
    <row r="1500" spans="1:21" ht="25.5" x14ac:dyDescent="0.2">
      <c r="A1500" s="24" t="s">
        <v>705</v>
      </c>
      <c r="B1500" s="25" t="s">
        <v>1749</v>
      </c>
      <c r="C1500" s="28"/>
      <c r="D1500" s="27"/>
      <c r="E1500" s="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</row>
    <row r="1501" spans="1:21" ht="45" x14ac:dyDescent="0.25">
      <c r="A1501" s="29" t="s">
        <v>1750</v>
      </c>
      <c r="B1501" s="32" t="s">
        <v>1751</v>
      </c>
      <c r="C1501" s="29" t="s">
        <v>676</v>
      </c>
      <c r="D1501" s="29">
        <v>0</v>
      </c>
      <c r="E1501" s="29">
        <v>0</v>
      </c>
      <c r="F1501" s="29">
        <v>0</v>
      </c>
      <c r="G1501" s="29">
        <v>230000000</v>
      </c>
      <c r="H1501" s="29">
        <v>0</v>
      </c>
      <c r="I1501" s="29">
        <v>230000000</v>
      </c>
      <c r="J1501" s="29">
        <v>0</v>
      </c>
      <c r="K1501" s="29">
        <v>179990000</v>
      </c>
      <c r="L1501" s="29">
        <v>0</v>
      </c>
      <c r="M1501" s="29">
        <v>179990000</v>
      </c>
      <c r="N1501" s="29">
        <v>0</v>
      </c>
      <c r="O1501" s="29">
        <v>0</v>
      </c>
      <c r="P1501" s="29">
        <v>0</v>
      </c>
      <c r="Q1501" s="29">
        <v>0</v>
      </c>
      <c r="R1501" s="29">
        <v>50010000</v>
      </c>
      <c r="S1501" s="29">
        <v>0</v>
      </c>
      <c r="T1501" s="29">
        <v>179990000</v>
      </c>
      <c r="U1501" s="29">
        <v>78.25</v>
      </c>
    </row>
    <row r="1502" spans="1:21" x14ac:dyDescent="0.2">
      <c r="A1502" s="24" t="s">
        <v>705</v>
      </c>
      <c r="B1502" s="25" t="s">
        <v>1635</v>
      </c>
      <c r="C1502" s="28"/>
      <c r="D1502" s="27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</row>
    <row r="1503" spans="1:21" ht="15" x14ac:dyDescent="0.25">
      <c r="A1503" s="29" t="s">
        <v>1752</v>
      </c>
      <c r="B1503" s="32" t="s">
        <v>1589</v>
      </c>
      <c r="C1503" s="29" t="s">
        <v>51</v>
      </c>
      <c r="D1503" s="29">
        <v>250000000</v>
      </c>
      <c r="E1503" s="29">
        <v>0</v>
      </c>
      <c r="F1503" s="29">
        <v>0</v>
      </c>
      <c r="G1503" s="29">
        <v>0</v>
      </c>
      <c r="H1503" s="29">
        <v>185281024</v>
      </c>
      <c r="I1503" s="29">
        <v>64718976</v>
      </c>
      <c r="J1503" s="29">
        <f>K1503-'[1]JUNIO 2023'!L1447</f>
        <v>5747325.5500000007</v>
      </c>
      <c r="K1503" s="29">
        <v>33959413.310000002</v>
      </c>
      <c r="L1503" s="29">
        <v>5747325.5499999998</v>
      </c>
      <c r="M1503" s="29">
        <v>33959413.310000002</v>
      </c>
      <c r="N1503" s="29">
        <v>33959413.310000002</v>
      </c>
      <c r="O1503" s="29">
        <v>0</v>
      </c>
      <c r="P1503" s="29">
        <v>5747325.5499999998</v>
      </c>
      <c r="Q1503" s="29">
        <v>33959413.310000002</v>
      </c>
      <c r="R1503" s="29">
        <v>30759562.690000001</v>
      </c>
      <c r="S1503" s="29">
        <v>0</v>
      </c>
      <c r="T1503" s="29">
        <v>0</v>
      </c>
      <c r="U1503" s="29">
        <v>52.47</v>
      </c>
    </row>
    <row r="1504" spans="1:21" ht="25.5" x14ac:dyDescent="0.2">
      <c r="A1504" s="24" t="s">
        <v>705</v>
      </c>
      <c r="B1504" s="25" t="s">
        <v>1753</v>
      </c>
      <c r="C1504" s="28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</row>
    <row r="1505" spans="1:21" ht="15" x14ac:dyDescent="0.25">
      <c r="A1505" s="29" t="s">
        <v>1754</v>
      </c>
      <c r="B1505" s="32" t="s">
        <v>1589</v>
      </c>
      <c r="C1505" s="29" t="s">
        <v>51</v>
      </c>
      <c r="D1505" s="29">
        <v>60000000</v>
      </c>
      <c r="E1505" s="29">
        <v>400000000</v>
      </c>
      <c r="F1505" s="29">
        <v>0</v>
      </c>
      <c r="G1505" s="29">
        <v>0</v>
      </c>
      <c r="H1505" s="29">
        <v>0</v>
      </c>
      <c r="I1505" s="29">
        <v>460000000</v>
      </c>
      <c r="J1505" s="29">
        <f>K1505-'[1]JUNIO 2023'!L1449</f>
        <v>0</v>
      </c>
      <c r="K1505" s="29">
        <v>460000000</v>
      </c>
      <c r="L1505" s="29">
        <v>60000000</v>
      </c>
      <c r="M1505" s="29">
        <v>460000000</v>
      </c>
      <c r="N1505" s="29">
        <v>0</v>
      </c>
      <c r="O1505" s="29">
        <v>0</v>
      </c>
      <c r="P1505" s="29">
        <v>0</v>
      </c>
      <c r="Q1505" s="29">
        <v>0</v>
      </c>
      <c r="R1505" s="29">
        <v>0</v>
      </c>
      <c r="S1505" s="29">
        <v>0</v>
      </c>
      <c r="T1505" s="29">
        <v>460000000</v>
      </c>
      <c r="U1505" s="29">
        <v>100</v>
      </c>
    </row>
    <row r="1506" spans="1:21" ht="15" x14ac:dyDescent="0.25">
      <c r="A1506" s="29" t="s">
        <v>1755</v>
      </c>
      <c r="B1506" s="32" t="s">
        <v>1596</v>
      </c>
      <c r="C1506" s="29" t="s">
        <v>676</v>
      </c>
      <c r="D1506" s="29">
        <v>0</v>
      </c>
      <c r="E1506" s="29">
        <v>400000000</v>
      </c>
      <c r="F1506" s="29">
        <v>0</v>
      </c>
      <c r="G1506" s="29">
        <v>0</v>
      </c>
      <c r="H1506" s="29">
        <v>0</v>
      </c>
      <c r="I1506" s="29">
        <v>400000000</v>
      </c>
      <c r="J1506" s="29">
        <f>K1506-'[1]JUNIO 2023'!L1450</f>
        <v>0</v>
      </c>
      <c r="K1506" s="29">
        <v>400000000</v>
      </c>
      <c r="L1506" s="29">
        <v>0</v>
      </c>
      <c r="M1506" s="29">
        <v>400000000</v>
      </c>
      <c r="N1506" s="29">
        <v>0</v>
      </c>
      <c r="O1506" s="29">
        <v>0</v>
      </c>
      <c r="P1506" s="29">
        <v>0</v>
      </c>
      <c r="Q1506" s="29">
        <v>0</v>
      </c>
      <c r="R1506" s="29">
        <v>0</v>
      </c>
      <c r="S1506" s="29">
        <v>0</v>
      </c>
      <c r="T1506" s="29">
        <v>400000000</v>
      </c>
      <c r="U1506" s="29">
        <v>100</v>
      </c>
    </row>
    <row r="1507" spans="1:21" x14ac:dyDescent="0.2">
      <c r="A1507" s="24" t="s">
        <v>705</v>
      </c>
      <c r="B1507" s="25" t="s">
        <v>1756</v>
      </c>
      <c r="C1507" s="28"/>
      <c r="D1507" s="27"/>
      <c r="E1507" s="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</row>
    <row r="1508" spans="1:21" ht="15" x14ac:dyDescent="0.25">
      <c r="A1508" s="29" t="s">
        <v>1757</v>
      </c>
      <c r="B1508" s="32" t="s">
        <v>1589</v>
      </c>
      <c r="C1508" s="29" t="s">
        <v>51</v>
      </c>
      <c r="D1508" s="29">
        <v>0</v>
      </c>
      <c r="E1508" s="29">
        <v>0</v>
      </c>
      <c r="F1508" s="29">
        <v>0</v>
      </c>
      <c r="G1508" s="29">
        <v>105000000</v>
      </c>
      <c r="H1508" s="29">
        <v>0</v>
      </c>
      <c r="I1508" s="29">
        <v>105000000</v>
      </c>
      <c r="J1508" s="29">
        <f>K1508-'[1]JUNIO 2023'!L1452</f>
        <v>0</v>
      </c>
      <c r="K1508" s="29">
        <v>103278413</v>
      </c>
      <c r="L1508" s="29">
        <v>0</v>
      </c>
      <c r="M1508" s="29">
        <v>103278413</v>
      </c>
      <c r="N1508" s="29">
        <v>88013460</v>
      </c>
      <c r="O1508" s="29">
        <v>0</v>
      </c>
      <c r="P1508" s="29">
        <v>43059330</v>
      </c>
      <c r="Q1508" s="29">
        <v>88013460</v>
      </c>
      <c r="R1508" s="29">
        <v>1721587</v>
      </c>
      <c r="S1508" s="29">
        <v>0</v>
      </c>
      <c r="T1508" s="29">
        <v>15264953</v>
      </c>
      <c r="U1508" s="29">
        <v>98.36</v>
      </c>
    </row>
    <row r="1509" spans="1:21" ht="30" x14ac:dyDescent="0.25">
      <c r="A1509" s="29" t="s">
        <v>1758</v>
      </c>
      <c r="B1509" s="32" t="s">
        <v>1759</v>
      </c>
      <c r="C1509" s="29" t="s">
        <v>626</v>
      </c>
      <c r="D1509" s="29">
        <v>1824000000</v>
      </c>
      <c r="E1509" s="29">
        <v>0</v>
      </c>
      <c r="F1509" s="29">
        <v>0</v>
      </c>
      <c r="G1509" s="29">
        <v>0</v>
      </c>
      <c r="H1509" s="29">
        <v>0</v>
      </c>
      <c r="I1509" s="29">
        <v>1824000000</v>
      </c>
      <c r="J1509" s="29">
        <f>K1509-'[1]JUNIO 2023'!L1453</f>
        <v>0</v>
      </c>
      <c r="K1509" s="29">
        <v>1737088000</v>
      </c>
      <c r="L1509" s="29">
        <v>0</v>
      </c>
      <c r="M1509" s="29">
        <v>1677804814</v>
      </c>
      <c r="N1509" s="29">
        <v>1467316840</v>
      </c>
      <c r="O1509" s="29">
        <v>0</v>
      </c>
      <c r="P1509" s="29">
        <v>188303740</v>
      </c>
      <c r="Q1509" s="29">
        <v>1467316840</v>
      </c>
      <c r="R1509" s="29">
        <v>86912000</v>
      </c>
      <c r="S1509" s="29">
        <v>59283186</v>
      </c>
      <c r="T1509" s="29">
        <v>210487974</v>
      </c>
      <c r="U1509" s="29">
        <v>91.98</v>
      </c>
    </row>
    <row r="1510" spans="1:21" ht="30" x14ac:dyDescent="0.25">
      <c r="A1510" s="29" t="s">
        <v>1760</v>
      </c>
      <c r="B1510" s="32" t="s">
        <v>1592</v>
      </c>
      <c r="C1510" s="29" t="s">
        <v>1043</v>
      </c>
      <c r="D1510" s="29">
        <v>144960000</v>
      </c>
      <c r="E1510" s="29">
        <v>0</v>
      </c>
      <c r="F1510" s="29">
        <v>0</v>
      </c>
      <c r="G1510" s="29">
        <v>0</v>
      </c>
      <c r="H1510" s="29">
        <v>0</v>
      </c>
      <c r="I1510" s="29">
        <v>144960000</v>
      </c>
      <c r="J1510" s="29">
        <f>K1510-'[1]JUNIO 2023'!L1454</f>
        <v>0</v>
      </c>
      <c r="K1510" s="29">
        <v>144960000</v>
      </c>
      <c r="L1510" s="29">
        <v>0</v>
      </c>
      <c r="M1510" s="29">
        <v>144960000</v>
      </c>
      <c r="N1510" s="29">
        <v>144960000</v>
      </c>
      <c r="O1510" s="29">
        <v>0</v>
      </c>
      <c r="P1510" s="29">
        <v>67115300</v>
      </c>
      <c r="Q1510" s="29">
        <v>144960000</v>
      </c>
      <c r="R1510" s="29">
        <v>0</v>
      </c>
      <c r="S1510" s="29">
        <v>0</v>
      </c>
      <c r="T1510" s="29">
        <v>0</v>
      </c>
      <c r="U1510" s="29">
        <v>100</v>
      </c>
    </row>
    <row r="1511" spans="1:21" ht="30" x14ac:dyDescent="0.25">
      <c r="A1511" s="29" t="s">
        <v>1761</v>
      </c>
      <c r="B1511" s="32" t="s">
        <v>1762</v>
      </c>
      <c r="C1511" s="29" t="s">
        <v>626</v>
      </c>
      <c r="D1511" s="29">
        <v>420000000</v>
      </c>
      <c r="E1511" s="29">
        <v>0</v>
      </c>
      <c r="F1511" s="29">
        <v>0</v>
      </c>
      <c r="G1511" s="29">
        <v>0</v>
      </c>
      <c r="H1511" s="29">
        <v>0</v>
      </c>
      <c r="I1511" s="29">
        <v>420000000</v>
      </c>
      <c r="J1511" s="29">
        <f>K1511-'[1]JUNIO 2023'!L1455</f>
        <v>0</v>
      </c>
      <c r="K1511" s="29">
        <v>419987387</v>
      </c>
      <c r="L1511" s="29">
        <v>0</v>
      </c>
      <c r="M1511" s="29">
        <v>399136323</v>
      </c>
      <c r="N1511" s="29">
        <v>0</v>
      </c>
      <c r="O1511" s="29">
        <v>0</v>
      </c>
      <c r="P1511" s="29">
        <v>0</v>
      </c>
      <c r="Q1511" s="29">
        <v>0</v>
      </c>
      <c r="R1511" s="29">
        <v>12613</v>
      </c>
      <c r="S1511" s="29">
        <v>20851064</v>
      </c>
      <c r="T1511" s="29">
        <v>399136323</v>
      </c>
      <c r="U1511" s="29">
        <v>95.03</v>
      </c>
    </row>
    <row r="1512" spans="1:21" ht="30" x14ac:dyDescent="0.25">
      <c r="A1512" s="29" t="s">
        <v>1763</v>
      </c>
      <c r="B1512" s="32" t="s">
        <v>1764</v>
      </c>
      <c r="C1512" s="29" t="s">
        <v>626</v>
      </c>
      <c r="D1512" s="29">
        <v>0</v>
      </c>
      <c r="E1512" s="29">
        <v>737946171</v>
      </c>
      <c r="F1512" s="29">
        <v>0</v>
      </c>
      <c r="G1512" s="29">
        <v>0</v>
      </c>
      <c r="H1512" s="29">
        <v>0</v>
      </c>
      <c r="I1512" s="29">
        <v>737946171</v>
      </c>
      <c r="J1512" s="29">
        <f>K1512-'[1]JUNIO 2023'!L1456</f>
        <v>0</v>
      </c>
      <c r="K1512" s="29">
        <v>0</v>
      </c>
      <c r="L1512" s="29">
        <v>0</v>
      </c>
      <c r="M1512" s="29">
        <v>0</v>
      </c>
      <c r="N1512" s="29">
        <v>0</v>
      </c>
      <c r="O1512" s="29">
        <v>0</v>
      </c>
      <c r="P1512" s="29">
        <v>0</v>
      </c>
      <c r="Q1512" s="29">
        <v>0</v>
      </c>
      <c r="R1512" s="29">
        <v>737946171</v>
      </c>
      <c r="S1512" s="29">
        <v>0</v>
      </c>
      <c r="T1512" s="29">
        <v>0</v>
      </c>
      <c r="U1512" s="29">
        <v>0</v>
      </c>
    </row>
    <row r="1513" spans="1:21" ht="15" x14ac:dyDescent="0.25">
      <c r="A1513" s="29" t="s">
        <v>1765</v>
      </c>
      <c r="B1513" s="32" t="s">
        <v>1766</v>
      </c>
      <c r="C1513" s="29" t="s">
        <v>1224</v>
      </c>
      <c r="D1513" s="29">
        <v>0</v>
      </c>
      <c r="E1513" s="29">
        <v>249612767.91</v>
      </c>
      <c r="F1513" s="29">
        <v>0</v>
      </c>
      <c r="G1513" s="29">
        <v>0</v>
      </c>
      <c r="H1513" s="29">
        <v>0</v>
      </c>
      <c r="I1513" s="29">
        <v>249612767.91</v>
      </c>
      <c r="J1513" s="29">
        <f>K1513-'[1]JUNIO 2023'!L1457</f>
        <v>0</v>
      </c>
      <c r="K1513" s="29">
        <v>0</v>
      </c>
      <c r="L1513" s="29">
        <v>0</v>
      </c>
      <c r="M1513" s="29">
        <v>0</v>
      </c>
      <c r="N1513" s="29">
        <v>0</v>
      </c>
      <c r="O1513" s="29">
        <v>0</v>
      </c>
      <c r="P1513" s="29">
        <v>0</v>
      </c>
      <c r="Q1513" s="29">
        <v>0</v>
      </c>
      <c r="R1513" s="29">
        <v>249612767.91</v>
      </c>
      <c r="S1513" s="29">
        <v>0</v>
      </c>
      <c r="T1513" s="29">
        <v>0</v>
      </c>
      <c r="U1513" s="29">
        <v>0</v>
      </c>
    </row>
    <row r="1514" spans="1:21" x14ac:dyDescent="0.2">
      <c r="A1514" s="24" t="s">
        <v>705</v>
      </c>
      <c r="B1514" s="25" t="s">
        <v>1767</v>
      </c>
      <c r="C1514" s="28"/>
      <c r="D1514" s="27"/>
      <c r="E1514" s="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</row>
    <row r="1515" spans="1:21" ht="15" x14ac:dyDescent="0.25">
      <c r="A1515" s="29" t="s">
        <v>1768</v>
      </c>
      <c r="B1515" s="32" t="s">
        <v>1589</v>
      </c>
      <c r="C1515" s="29" t="s">
        <v>51</v>
      </c>
      <c r="D1515" s="29">
        <v>617650000</v>
      </c>
      <c r="E1515" s="29">
        <v>0</v>
      </c>
      <c r="F1515" s="29">
        <v>0</v>
      </c>
      <c r="G1515" s="29">
        <v>0</v>
      </c>
      <c r="H1515" s="29">
        <v>0</v>
      </c>
      <c r="I1515" s="29">
        <v>617650000</v>
      </c>
      <c r="J1515" s="29">
        <v>0</v>
      </c>
      <c r="K1515" s="29">
        <v>617650000</v>
      </c>
      <c r="L1515" s="29">
        <f>M1515-'[1]JUNIO 2023'!N1459</f>
        <v>24550000</v>
      </c>
      <c r="M1515" s="29">
        <v>617650000</v>
      </c>
      <c r="N1515" s="29">
        <v>377871666.67000002</v>
      </c>
      <c r="O1515" s="29">
        <v>6073333.3300000001</v>
      </c>
      <c r="P1515" s="29">
        <v>24426666.670000002</v>
      </c>
      <c r="Q1515" s="29">
        <v>371798333.33999997</v>
      </c>
      <c r="R1515" s="29">
        <v>0</v>
      </c>
      <c r="S1515" s="29">
        <v>0</v>
      </c>
      <c r="T1515" s="29">
        <v>239778333.33000001</v>
      </c>
      <c r="U1515" s="29">
        <v>100</v>
      </c>
    </row>
    <row r="1516" spans="1:21" ht="30" x14ac:dyDescent="0.25">
      <c r="A1516" s="29" t="s">
        <v>1769</v>
      </c>
      <c r="B1516" s="32" t="s">
        <v>1770</v>
      </c>
      <c r="C1516" s="29" t="s">
        <v>626</v>
      </c>
      <c r="D1516" s="29">
        <v>2635300000</v>
      </c>
      <c r="E1516" s="29">
        <v>0</v>
      </c>
      <c r="F1516" s="29">
        <v>0</v>
      </c>
      <c r="G1516" s="29">
        <v>0</v>
      </c>
      <c r="H1516" s="29">
        <v>0</v>
      </c>
      <c r="I1516" s="29">
        <v>2635300000</v>
      </c>
      <c r="J1516" s="29">
        <v>0</v>
      </c>
      <c r="K1516" s="29">
        <v>2604369100</v>
      </c>
      <c r="L1516" s="29">
        <f>M1516-'[1]JUNIO 2023'!N1460</f>
        <v>51500000</v>
      </c>
      <c r="M1516" s="29">
        <v>2536689940</v>
      </c>
      <c r="N1516" s="29">
        <v>1697485279</v>
      </c>
      <c r="O1516" s="29">
        <v>0</v>
      </c>
      <c r="P1516" s="29">
        <v>314890626</v>
      </c>
      <c r="Q1516" s="29">
        <v>1697485279</v>
      </c>
      <c r="R1516" s="29">
        <v>30930900</v>
      </c>
      <c r="S1516" s="29">
        <v>67679160</v>
      </c>
      <c r="T1516" s="29">
        <v>839204661</v>
      </c>
      <c r="U1516" s="29">
        <v>96.25</v>
      </c>
    </row>
    <row r="1517" spans="1:21" ht="30" x14ac:dyDescent="0.25">
      <c r="A1517" s="29" t="s">
        <v>1771</v>
      </c>
      <c r="B1517" s="32" t="s">
        <v>1772</v>
      </c>
      <c r="C1517" s="29" t="s">
        <v>626</v>
      </c>
      <c r="D1517" s="29">
        <v>980000000</v>
      </c>
      <c r="E1517" s="29">
        <v>0</v>
      </c>
      <c r="F1517" s="29">
        <v>0</v>
      </c>
      <c r="G1517" s="29">
        <v>0</v>
      </c>
      <c r="H1517" s="29">
        <v>0</v>
      </c>
      <c r="I1517" s="29">
        <v>980000000</v>
      </c>
      <c r="J1517" s="29">
        <v>0</v>
      </c>
      <c r="K1517" s="29">
        <v>972123256</v>
      </c>
      <c r="L1517" s="29">
        <f>M1517-'[1]JUNIO 2023'!N1461</f>
        <v>0</v>
      </c>
      <c r="M1517" s="29">
        <v>936724756</v>
      </c>
      <c r="N1517" s="29">
        <v>0</v>
      </c>
      <c r="O1517" s="29">
        <v>0</v>
      </c>
      <c r="P1517" s="29">
        <v>0</v>
      </c>
      <c r="Q1517" s="29">
        <v>0</v>
      </c>
      <c r="R1517" s="29">
        <v>7876744</v>
      </c>
      <c r="S1517" s="29">
        <v>35398500</v>
      </c>
      <c r="T1517" s="29">
        <v>936724756</v>
      </c>
      <c r="U1517" s="29">
        <v>95.58</v>
      </c>
    </row>
    <row r="1518" spans="1:21" ht="15" x14ac:dyDescent="0.25">
      <c r="A1518" s="29" t="s">
        <v>1773</v>
      </c>
      <c r="B1518" s="32" t="s">
        <v>1596</v>
      </c>
      <c r="C1518" s="29" t="s">
        <v>676</v>
      </c>
      <c r="D1518" s="29">
        <v>0</v>
      </c>
      <c r="E1518" s="29">
        <v>450000000</v>
      </c>
      <c r="F1518" s="29">
        <v>0</v>
      </c>
      <c r="G1518" s="29">
        <v>0</v>
      </c>
      <c r="H1518" s="29">
        <v>230000000</v>
      </c>
      <c r="I1518" s="29">
        <v>220000000</v>
      </c>
      <c r="J1518" s="29">
        <f>K1518-'[1]JUNIO 2023'!L1462</f>
        <v>1000000</v>
      </c>
      <c r="K1518" s="29">
        <v>219450000</v>
      </c>
      <c r="L1518" s="29">
        <f>M1518-'[1]JUNIO 2023'!N1462</f>
        <v>31450000</v>
      </c>
      <c r="M1518" s="29">
        <v>219450000</v>
      </c>
      <c r="N1518" s="29">
        <v>9180000</v>
      </c>
      <c r="O1518" s="29">
        <v>100000</v>
      </c>
      <c r="P1518" s="29">
        <v>9080000</v>
      </c>
      <c r="Q1518" s="29">
        <v>9080000</v>
      </c>
      <c r="R1518" s="29">
        <v>550000</v>
      </c>
      <c r="S1518" s="29">
        <v>0</v>
      </c>
      <c r="T1518" s="29">
        <v>210270000</v>
      </c>
      <c r="U1518" s="29">
        <v>99.75</v>
      </c>
    </row>
    <row r="1519" spans="1:21" ht="30" x14ac:dyDescent="0.25">
      <c r="A1519" s="29" t="s">
        <v>1774</v>
      </c>
      <c r="B1519" s="32" t="s">
        <v>1594</v>
      </c>
      <c r="C1519" s="29" t="s">
        <v>626</v>
      </c>
      <c r="D1519" s="29">
        <v>0</v>
      </c>
      <c r="E1519" s="29">
        <v>442372289.69999999</v>
      </c>
      <c r="F1519" s="29">
        <v>0</v>
      </c>
      <c r="G1519" s="29">
        <v>0</v>
      </c>
      <c r="H1519" s="29">
        <v>0</v>
      </c>
      <c r="I1519" s="29">
        <v>442372289.69999999</v>
      </c>
      <c r="J1519" s="29">
        <v>0</v>
      </c>
      <c r="K1519" s="29">
        <v>0</v>
      </c>
      <c r="L1519" s="29">
        <f>M1519-'[1]JUNIO 2023'!N1463</f>
        <v>0</v>
      </c>
      <c r="M1519" s="29">
        <v>0</v>
      </c>
      <c r="N1519" s="29">
        <v>0</v>
      </c>
      <c r="O1519" s="29">
        <v>0</v>
      </c>
      <c r="P1519" s="29">
        <v>0</v>
      </c>
      <c r="Q1519" s="29">
        <v>0</v>
      </c>
      <c r="R1519" s="29">
        <v>442372289.69999999</v>
      </c>
      <c r="S1519" s="29">
        <v>0</v>
      </c>
      <c r="T1519" s="29">
        <v>0</v>
      </c>
      <c r="U1519" s="29">
        <v>0</v>
      </c>
    </row>
    <row r="1520" spans="1:21" x14ac:dyDescent="0.2">
      <c r="A1520" s="24" t="s">
        <v>705</v>
      </c>
      <c r="B1520" s="25" t="s">
        <v>1635</v>
      </c>
      <c r="C1520" s="28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</row>
    <row r="1521" spans="1:21" ht="15" x14ac:dyDescent="0.25">
      <c r="A1521" s="29" t="s">
        <v>1775</v>
      </c>
      <c r="B1521" s="32" t="s">
        <v>1589</v>
      </c>
      <c r="C1521" s="29" t="s">
        <v>51</v>
      </c>
      <c r="D1521" s="29">
        <v>80000000</v>
      </c>
      <c r="E1521" s="29">
        <v>0</v>
      </c>
      <c r="F1521" s="29">
        <v>0</v>
      </c>
      <c r="G1521" s="29">
        <v>0</v>
      </c>
      <c r="H1521" s="29">
        <v>0</v>
      </c>
      <c r="I1521" s="29">
        <v>80000000</v>
      </c>
      <c r="J1521" s="29">
        <v>0</v>
      </c>
      <c r="K1521" s="29">
        <v>80000000</v>
      </c>
      <c r="L1521" s="29">
        <f>M1521-'[1]JUNIO 2023'!N1465</f>
        <v>0</v>
      </c>
      <c r="M1521" s="29">
        <v>80000000</v>
      </c>
      <c r="N1521" s="29">
        <v>30768872.449999999</v>
      </c>
      <c r="O1521" s="29">
        <v>0</v>
      </c>
      <c r="P1521" s="29">
        <v>30768872.449999999</v>
      </c>
      <c r="Q1521" s="29">
        <v>30768872.449999999</v>
      </c>
      <c r="R1521" s="29">
        <v>0</v>
      </c>
      <c r="S1521" s="29">
        <v>0</v>
      </c>
      <c r="T1521" s="29">
        <v>49231127.549999997</v>
      </c>
      <c r="U1521" s="29">
        <v>100</v>
      </c>
    </row>
    <row r="1522" spans="1:21" ht="25.5" x14ac:dyDescent="0.2">
      <c r="A1522" s="24" t="s">
        <v>705</v>
      </c>
      <c r="B1522" s="25" t="s">
        <v>1776</v>
      </c>
      <c r="C1522" s="28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</row>
    <row r="1523" spans="1:21" ht="15" x14ac:dyDescent="0.25">
      <c r="A1523" s="29" t="s">
        <v>1777</v>
      </c>
      <c r="B1523" s="32" t="s">
        <v>1589</v>
      </c>
      <c r="C1523" s="29" t="s">
        <v>51</v>
      </c>
      <c r="D1523" s="29">
        <v>113030335</v>
      </c>
      <c r="E1523" s="29">
        <v>0</v>
      </c>
      <c r="F1523" s="29">
        <v>0</v>
      </c>
      <c r="G1523" s="29">
        <v>0</v>
      </c>
      <c r="H1523" s="29">
        <v>0</v>
      </c>
      <c r="I1523" s="29">
        <v>113030335</v>
      </c>
      <c r="J1523" s="29">
        <v>0</v>
      </c>
      <c r="K1523" s="29">
        <v>113030335</v>
      </c>
      <c r="L1523" s="29">
        <f>M1523-'[1]JUNIO 2023'!N1467</f>
        <v>0</v>
      </c>
      <c r="M1523" s="29">
        <v>113030335</v>
      </c>
      <c r="N1523" s="29">
        <v>107858320</v>
      </c>
      <c r="O1523" s="29">
        <v>0</v>
      </c>
      <c r="P1523" s="29">
        <v>32015203</v>
      </c>
      <c r="Q1523" s="29">
        <v>107858320</v>
      </c>
      <c r="R1523" s="29">
        <v>0</v>
      </c>
      <c r="S1523" s="29">
        <v>0</v>
      </c>
      <c r="T1523" s="29">
        <v>5172015</v>
      </c>
      <c r="U1523" s="29">
        <v>100</v>
      </c>
    </row>
    <row r="1524" spans="1:21" ht="15" x14ac:dyDescent="0.25">
      <c r="A1524" s="29" t="s">
        <v>1778</v>
      </c>
      <c r="B1524" s="32" t="s">
        <v>1596</v>
      </c>
      <c r="C1524" s="29" t="s">
        <v>676</v>
      </c>
      <c r="D1524" s="29">
        <v>0</v>
      </c>
      <c r="E1524" s="29">
        <v>30000000</v>
      </c>
      <c r="F1524" s="29">
        <v>0</v>
      </c>
      <c r="G1524" s="29">
        <v>60000000</v>
      </c>
      <c r="H1524" s="29">
        <v>0</v>
      </c>
      <c r="I1524" s="29">
        <v>90000000</v>
      </c>
      <c r="J1524" s="29">
        <v>30000000</v>
      </c>
      <c r="K1524" s="29">
        <v>30000000</v>
      </c>
      <c r="L1524" s="29">
        <f>M1524-'[1]JUNIO 2023'!N1468</f>
        <v>30000000</v>
      </c>
      <c r="M1524" s="29">
        <v>30000000</v>
      </c>
      <c r="N1524" s="29">
        <v>0</v>
      </c>
      <c r="O1524" s="29">
        <v>0</v>
      </c>
      <c r="P1524" s="29">
        <v>0</v>
      </c>
      <c r="Q1524" s="29">
        <v>0</v>
      </c>
      <c r="R1524" s="29">
        <v>60000000</v>
      </c>
      <c r="S1524" s="29">
        <v>0</v>
      </c>
      <c r="T1524" s="29">
        <v>30000000</v>
      </c>
      <c r="U1524" s="29">
        <v>33.33</v>
      </c>
    </row>
    <row r="1525" spans="1:21" x14ac:dyDescent="0.2">
      <c r="A1525" s="27"/>
      <c r="B1525" s="28"/>
      <c r="C1525" s="28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</row>
    <row r="1526" spans="1:21" ht="51" x14ac:dyDescent="0.2">
      <c r="A1526" s="27"/>
      <c r="B1526" s="25" t="s">
        <v>1779</v>
      </c>
      <c r="C1526" s="28"/>
      <c r="D1526" s="27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</row>
    <row r="1527" spans="1:21" ht="38.25" x14ac:dyDescent="0.2">
      <c r="A1527" s="24" t="s">
        <v>705</v>
      </c>
      <c r="B1527" s="25" t="s">
        <v>1780</v>
      </c>
      <c r="C1527" s="28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</row>
    <row r="1528" spans="1:21" ht="30" x14ac:dyDescent="0.25">
      <c r="A1528" s="29" t="s">
        <v>1781</v>
      </c>
      <c r="B1528" s="32" t="s">
        <v>1544</v>
      </c>
      <c r="C1528" s="29" t="s">
        <v>676</v>
      </c>
      <c r="D1528" s="29">
        <v>0</v>
      </c>
      <c r="E1528" s="29">
        <v>140000000</v>
      </c>
      <c r="F1528" s="29">
        <v>0</v>
      </c>
      <c r="G1528" s="29">
        <v>0</v>
      </c>
      <c r="H1528" s="29">
        <v>0</v>
      </c>
      <c r="I1528" s="29">
        <v>140000000</v>
      </c>
      <c r="J1528" s="29">
        <v>0</v>
      </c>
      <c r="K1528" s="29">
        <v>140000000</v>
      </c>
      <c r="L1528" s="29">
        <f>M1528-'[1]JUNIO 2023'!N1472</f>
        <v>0</v>
      </c>
      <c r="M1528" s="29">
        <v>140000000</v>
      </c>
      <c r="N1528" s="29">
        <v>5693333.3300000001</v>
      </c>
      <c r="O1528" s="29">
        <v>600000</v>
      </c>
      <c r="P1528" s="29">
        <v>5093333.33</v>
      </c>
      <c r="Q1528" s="29">
        <v>5093333.33</v>
      </c>
      <c r="R1528" s="29">
        <v>0</v>
      </c>
      <c r="S1528" s="29">
        <v>0</v>
      </c>
      <c r="T1528" s="29">
        <v>134306666.66999999</v>
      </c>
      <c r="U1528" s="29">
        <v>100</v>
      </c>
    </row>
    <row r="1529" spans="1:21" x14ac:dyDescent="0.2">
      <c r="A1529" s="24" t="s">
        <v>705</v>
      </c>
      <c r="B1529" s="25" t="s">
        <v>1503</v>
      </c>
      <c r="C1529" s="28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</row>
    <row r="1530" spans="1:21" ht="30" x14ac:dyDescent="0.25">
      <c r="A1530" s="29" t="s">
        <v>1782</v>
      </c>
      <c r="B1530" s="32" t="s">
        <v>1542</v>
      </c>
      <c r="C1530" s="29" t="s">
        <v>51</v>
      </c>
      <c r="D1530" s="29">
        <v>160600000</v>
      </c>
      <c r="E1530" s="29">
        <v>0</v>
      </c>
      <c r="F1530" s="29">
        <v>0</v>
      </c>
      <c r="G1530" s="29">
        <v>0</v>
      </c>
      <c r="H1530" s="29">
        <v>30000000</v>
      </c>
      <c r="I1530" s="29">
        <v>130600000</v>
      </c>
      <c r="J1530" s="29">
        <v>0</v>
      </c>
      <c r="K1530" s="29">
        <v>130600000</v>
      </c>
      <c r="L1530" s="29">
        <f>M1530-'[1]JUNIO 2023'!N1474</f>
        <v>0</v>
      </c>
      <c r="M1530" s="29">
        <v>130600000</v>
      </c>
      <c r="N1530" s="29">
        <v>116763333.33</v>
      </c>
      <c r="O1530" s="29">
        <v>0</v>
      </c>
      <c r="P1530" s="29">
        <v>513333.33</v>
      </c>
      <c r="Q1530" s="29">
        <v>116763333.33</v>
      </c>
      <c r="R1530" s="29">
        <v>0</v>
      </c>
      <c r="S1530" s="29">
        <v>0</v>
      </c>
      <c r="T1530" s="29">
        <v>13836666.67</v>
      </c>
      <c r="U1530" s="29">
        <v>100</v>
      </c>
    </row>
    <row r="1531" spans="1:21" ht="25.5" x14ac:dyDescent="0.2">
      <c r="A1531" s="24" t="s">
        <v>705</v>
      </c>
      <c r="B1531" s="25" t="s">
        <v>1783</v>
      </c>
      <c r="C1531" s="28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</row>
    <row r="1532" spans="1:21" ht="30" x14ac:dyDescent="0.25">
      <c r="A1532" s="29" t="s">
        <v>1784</v>
      </c>
      <c r="B1532" s="32" t="s">
        <v>1542</v>
      </c>
      <c r="C1532" s="29" t="s">
        <v>51</v>
      </c>
      <c r="D1532" s="29">
        <v>1197263996</v>
      </c>
      <c r="E1532" s="29">
        <v>0</v>
      </c>
      <c r="F1532" s="29">
        <v>0</v>
      </c>
      <c r="G1532" s="29">
        <v>0</v>
      </c>
      <c r="H1532" s="29">
        <v>30000000</v>
      </c>
      <c r="I1532" s="29">
        <v>1167263996</v>
      </c>
      <c r="J1532" s="29">
        <v>0</v>
      </c>
      <c r="K1532" s="29">
        <v>1149482209.23</v>
      </c>
      <c r="L1532" s="29">
        <f>M1532-'[1]JUNIO 2023'!N1476</f>
        <v>0</v>
      </c>
      <c r="M1532" s="29">
        <v>1020682209.23</v>
      </c>
      <c r="N1532" s="29">
        <v>667430209.23000002</v>
      </c>
      <c r="O1532" s="29">
        <v>0</v>
      </c>
      <c r="P1532" s="29">
        <v>191450000</v>
      </c>
      <c r="Q1532" s="29">
        <v>667430209.23000002</v>
      </c>
      <c r="R1532" s="29">
        <v>17781786.77</v>
      </c>
      <c r="S1532" s="29">
        <v>128800000</v>
      </c>
      <c r="T1532" s="29">
        <v>353252000</v>
      </c>
      <c r="U1532" s="29">
        <v>87.44</v>
      </c>
    </row>
    <row r="1533" spans="1:21" ht="30" x14ac:dyDescent="0.25">
      <c r="A1533" s="29" t="s">
        <v>1785</v>
      </c>
      <c r="B1533" s="32" t="s">
        <v>1544</v>
      </c>
      <c r="C1533" s="29" t="s">
        <v>676</v>
      </c>
      <c r="D1533" s="29">
        <v>0</v>
      </c>
      <c r="E1533" s="29">
        <v>900000000</v>
      </c>
      <c r="F1533" s="29">
        <v>0</v>
      </c>
      <c r="G1533" s="29">
        <v>0</v>
      </c>
      <c r="H1533" s="29">
        <v>50000000</v>
      </c>
      <c r="I1533" s="29">
        <v>850000000</v>
      </c>
      <c r="J1533" s="29">
        <v>774930000</v>
      </c>
      <c r="K1533" s="29">
        <v>789930000</v>
      </c>
      <c r="L1533" s="29">
        <f>M1533-'[1]JUNIO 2023'!N1477</f>
        <v>0</v>
      </c>
      <c r="M1533" s="29">
        <v>15000000</v>
      </c>
      <c r="N1533" s="29">
        <v>200000</v>
      </c>
      <c r="O1533" s="29">
        <v>0</v>
      </c>
      <c r="P1533" s="29">
        <v>200000</v>
      </c>
      <c r="Q1533" s="29">
        <v>200000</v>
      </c>
      <c r="R1533" s="29">
        <v>60070000</v>
      </c>
      <c r="S1533" s="29">
        <v>774930000</v>
      </c>
      <c r="T1533" s="29">
        <v>14800000</v>
      </c>
      <c r="U1533" s="29">
        <v>1.76</v>
      </c>
    </row>
    <row r="1534" spans="1:21" x14ac:dyDescent="0.2">
      <c r="A1534" s="27"/>
      <c r="B1534" s="28"/>
      <c r="C1534" s="28"/>
      <c r="D1534" s="27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</row>
    <row r="1535" spans="1:21" ht="38.25" x14ac:dyDescent="0.2">
      <c r="A1535" s="27"/>
      <c r="B1535" s="25" t="s">
        <v>1786</v>
      </c>
      <c r="C1535" s="28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</row>
    <row r="1536" spans="1:21" ht="30" x14ac:dyDescent="0.25">
      <c r="A1536" s="29" t="s">
        <v>1787</v>
      </c>
      <c r="B1536" s="32" t="s">
        <v>1542</v>
      </c>
      <c r="C1536" s="29" t="s">
        <v>51</v>
      </c>
      <c r="D1536" s="29">
        <v>0</v>
      </c>
      <c r="E1536" s="29">
        <v>0</v>
      </c>
      <c r="F1536" s="29">
        <v>0</v>
      </c>
      <c r="G1536" s="29">
        <v>40000000</v>
      </c>
      <c r="H1536" s="29">
        <v>0</v>
      </c>
      <c r="I1536" s="29">
        <v>40000000</v>
      </c>
      <c r="J1536" s="29">
        <v>0</v>
      </c>
      <c r="K1536" s="29">
        <v>40000000</v>
      </c>
      <c r="L1536" s="29">
        <f>M1536-'[1]JUNIO 2023'!N1480</f>
        <v>0</v>
      </c>
      <c r="M1536" s="29">
        <v>40000000</v>
      </c>
      <c r="N1536" s="29">
        <v>0</v>
      </c>
      <c r="O1536" s="29">
        <v>0</v>
      </c>
      <c r="P1536" s="29">
        <v>0</v>
      </c>
      <c r="Q1536" s="29">
        <v>0</v>
      </c>
      <c r="R1536" s="29">
        <v>0</v>
      </c>
      <c r="S1536" s="29">
        <v>0</v>
      </c>
      <c r="T1536" s="29">
        <v>40000000</v>
      </c>
      <c r="U1536" s="29">
        <v>100</v>
      </c>
    </row>
    <row r="1537" spans="1:21" x14ac:dyDescent="0.2">
      <c r="A1537" s="27"/>
      <c r="B1537" s="28"/>
      <c r="C1537" s="28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</row>
    <row r="1538" spans="1:21" ht="25.5" x14ac:dyDescent="0.2">
      <c r="A1538" s="27"/>
      <c r="B1538" s="25" t="s">
        <v>1605</v>
      </c>
      <c r="C1538" s="28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</row>
    <row r="1539" spans="1:21" ht="25.5" x14ac:dyDescent="0.2">
      <c r="A1539" s="24" t="s">
        <v>705</v>
      </c>
      <c r="B1539" s="25" t="s">
        <v>1788</v>
      </c>
      <c r="C1539" s="28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</row>
    <row r="1540" spans="1:21" ht="30" x14ac:dyDescent="0.25">
      <c r="A1540" s="29" t="s">
        <v>1789</v>
      </c>
      <c r="B1540" s="32" t="s">
        <v>1608</v>
      </c>
      <c r="C1540" s="29" t="s">
        <v>51</v>
      </c>
      <c r="D1540" s="29">
        <v>0</v>
      </c>
      <c r="E1540" s="29">
        <v>0</v>
      </c>
      <c r="F1540" s="29">
        <v>0</v>
      </c>
      <c r="G1540" s="29">
        <v>44000000</v>
      </c>
      <c r="H1540" s="29">
        <v>0</v>
      </c>
      <c r="I1540" s="29">
        <v>44000000</v>
      </c>
      <c r="J1540" s="29">
        <v>0</v>
      </c>
      <c r="K1540" s="29">
        <v>44000000</v>
      </c>
      <c r="L1540" s="29">
        <f>M1540-'[1]JUNIO 2023'!N1484</f>
        <v>0</v>
      </c>
      <c r="M1540" s="29">
        <v>44000000</v>
      </c>
      <c r="N1540" s="29">
        <v>0</v>
      </c>
      <c r="O1540" s="29">
        <v>0</v>
      </c>
      <c r="P1540" s="29">
        <v>0</v>
      </c>
      <c r="Q1540" s="29">
        <v>0</v>
      </c>
      <c r="R1540" s="29">
        <v>0</v>
      </c>
      <c r="S1540" s="29">
        <v>0</v>
      </c>
      <c r="T1540" s="29">
        <v>44000000</v>
      </c>
      <c r="U1540" s="29">
        <v>100</v>
      </c>
    </row>
    <row r="1541" spans="1:21" ht="30" x14ac:dyDescent="0.25">
      <c r="A1541" s="29" t="s">
        <v>1790</v>
      </c>
      <c r="B1541" s="32" t="s">
        <v>1791</v>
      </c>
      <c r="C1541" s="29" t="s">
        <v>676</v>
      </c>
      <c r="D1541" s="29">
        <v>0</v>
      </c>
      <c r="E1541" s="29">
        <v>0</v>
      </c>
      <c r="F1541" s="29">
        <v>0</v>
      </c>
      <c r="G1541" s="29">
        <v>50000000</v>
      </c>
      <c r="H1541" s="29">
        <v>0</v>
      </c>
      <c r="I1541" s="29">
        <v>50000000</v>
      </c>
      <c r="J1541" s="29">
        <v>0</v>
      </c>
      <c r="K1541" s="29">
        <v>0</v>
      </c>
      <c r="L1541" s="29">
        <f>M1541-'[1]JUNIO 2023'!N1485</f>
        <v>0</v>
      </c>
      <c r="M1541" s="29">
        <v>0</v>
      </c>
      <c r="N1541" s="29">
        <v>0</v>
      </c>
      <c r="O1541" s="29">
        <v>0</v>
      </c>
      <c r="P1541" s="29">
        <v>0</v>
      </c>
      <c r="Q1541" s="29">
        <v>0</v>
      </c>
      <c r="R1541" s="29">
        <v>50000000</v>
      </c>
      <c r="S1541" s="29">
        <v>0</v>
      </c>
      <c r="T1541" s="29">
        <v>0</v>
      </c>
      <c r="U1541" s="29">
        <v>0</v>
      </c>
    </row>
    <row r="1542" spans="1:21" ht="25.5" x14ac:dyDescent="0.2">
      <c r="A1542" s="24" t="s">
        <v>705</v>
      </c>
      <c r="B1542" s="25" t="s">
        <v>1792</v>
      </c>
      <c r="C1542" s="28"/>
      <c r="D1542" s="27"/>
      <c r="E1542" s="27"/>
      <c r="F1542" s="27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</row>
    <row r="1543" spans="1:21" ht="30" x14ac:dyDescent="0.25">
      <c r="A1543" s="29" t="s">
        <v>1793</v>
      </c>
      <c r="B1543" s="32" t="s">
        <v>1794</v>
      </c>
      <c r="C1543" s="29" t="s">
        <v>676</v>
      </c>
      <c r="D1543" s="29">
        <v>0</v>
      </c>
      <c r="E1543" s="29">
        <v>150000000</v>
      </c>
      <c r="F1543" s="29">
        <v>0</v>
      </c>
      <c r="G1543" s="29">
        <v>0</v>
      </c>
      <c r="H1543" s="29">
        <v>0</v>
      </c>
      <c r="I1543" s="29">
        <v>150000000</v>
      </c>
      <c r="J1543" s="29">
        <f>K1543-'[1]JUNIO 2023'!L1487</f>
        <v>-16750000</v>
      </c>
      <c r="K1543" s="29">
        <v>118250000</v>
      </c>
      <c r="L1543" s="29">
        <f>M1543-'[1]JUNIO 2023'!N1487</f>
        <v>0</v>
      </c>
      <c r="M1543" s="29">
        <v>118250000</v>
      </c>
      <c r="N1543" s="29">
        <v>2076666.67</v>
      </c>
      <c r="O1543" s="29">
        <v>1896666.67</v>
      </c>
      <c r="P1543" s="29">
        <v>180000</v>
      </c>
      <c r="Q1543" s="29">
        <v>180000</v>
      </c>
      <c r="R1543" s="29">
        <v>31750000</v>
      </c>
      <c r="S1543" s="29">
        <v>0</v>
      </c>
      <c r="T1543" s="29">
        <v>116173333.33</v>
      </c>
      <c r="U1543" s="29">
        <v>78.83</v>
      </c>
    </row>
    <row r="1544" spans="1:21" x14ac:dyDescent="0.2">
      <c r="A1544" s="24" t="s">
        <v>705</v>
      </c>
      <c r="B1544" s="25" t="s">
        <v>1503</v>
      </c>
      <c r="C1544" s="28"/>
      <c r="D1544" s="27"/>
      <c r="E1544" s="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</row>
    <row r="1545" spans="1:21" ht="30" x14ac:dyDescent="0.25">
      <c r="A1545" s="29" t="s">
        <v>1795</v>
      </c>
      <c r="B1545" s="32" t="s">
        <v>1796</v>
      </c>
      <c r="C1545" s="29" t="s">
        <v>51</v>
      </c>
      <c r="D1545" s="29">
        <v>286350000</v>
      </c>
      <c r="E1545" s="29">
        <v>0</v>
      </c>
      <c r="F1545" s="29">
        <v>0</v>
      </c>
      <c r="G1545" s="29">
        <v>0</v>
      </c>
      <c r="H1545" s="29">
        <v>74000000</v>
      </c>
      <c r="I1545" s="29">
        <v>212350000</v>
      </c>
      <c r="J1545" s="29">
        <f>K1545-'[1]JUNIO 2023'!L1489</f>
        <v>-9382199</v>
      </c>
      <c r="K1545" s="29">
        <v>199732456.24000001</v>
      </c>
      <c r="L1545" s="29">
        <f>M1545-'[1]JUNIO 2023'!N1489</f>
        <v>50203801</v>
      </c>
      <c r="M1545" s="29">
        <v>199732456.24000001</v>
      </c>
      <c r="N1545" s="29">
        <v>118907833.56999999</v>
      </c>
      <c r="O1545" s="29">
        <v>0</v>
      </c>
      <c r="P1545" s="29">
        <v>31363801</v>
      </c>
      <c r="Q1545" s="29">
        <v>118907833.56999999</v>
      </c>
      <c r="R1545" s="29">
        <v>12617543.76</v>
      </c>
      <c r="S1545" s="29">
        <v>0</v>
      </c>
      <c r="T1545" s="29">
        <v>80824622.670000002</v>
      </c>
      <c r="U1545" s="29">
        <v>94.05</v>
      </c>
    </row>
    <row r="1546" spans="1:21" x14ac:dyDescent="0.2">
      <c r="A1546" s="27"/>
      <c r="B1546" s="28"/>
      <c r="C1546" s="28"/>
      <c r="D1546" s="27"/>
      <c r="E1546" s="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</row>
    <row r="1547" spans="1:21" ht="38.25" x14ac:dyDescent="0.2">
      <c r="A1547" s="27"/>
      <c r="B1547" s="25" t="s">
        <v>1797</v>
      </c>
      <c r="C1547" s="28"/>
      <c r="D1547" s="27"/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</row>
    <row r="1548" spans="1:21" x14ac:dyDescent="0.2">
      <c r="A1548" s="24" t="s">
        <v>705</v>
      </c>
      <c r="B1548" s="25" t="s">
        <v>1503</v>
      </c>
      <c r="C1548" s="28"/>
      <c r="D1548" s="27"/>
      <c r="E1548" s="27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</row>
    <row r="1549" spans="1:21" ht="15" x14ac:dyDescent="0.25">
      <c r="A1549" s="29" t="s">
        <v>1798</v>
      </c>
      <c r="B1549" s="32" t="s">
        <v>1799</v>
      </c>
      <c r="C1549" s="29" t="s">
        <v>51</v>
      </c>
      <c r="D1549" s="29">
        <v>1429860368</v>
      </c>
      <c r="E1549" s="29">
        <v>0</v>
      </c>
      <c r="F1549" s="29">
        <v>0</v>
      </c>
      <c r="G1549" s="29">
        <v>0</v>
      </c>
      <c r="H1549" s="29">
        <v>0</v>
      </c>
      <c r="I1549" s="29">
        <v>1429860368</v>
      </c>
      <c r="J1549" s="29">
        <f>K1549-'[1]JUNIO 2023'!L1493</f>
        <v>-157141644</v>
      </c>
      <c r="K1549" s="29">
        <v>1227864521</v>
      </c>
      <c r="L1549" s="29">
        <f>M1549-'[1]JUNIO 2023'!N1493</f>
        <v>0</v>
      </c>
      <c r="M1549" s="29">
        <v>1227864521</v>
      </c>
      <c r="N1549" s="29">
        <v>704648987.62</v>
      </c>
      <c r="O1549" s="29">
        <v>0</v>
      </c>
      <c r="P1549" s="29">
        <v>212449751.68000001</v>
      </c>
      <c r="Q1549" s="29">
        <v>704648987.62</v>
      </c>
      <c r="R1549" s="29">
        <v>201995847</v>
      </c>
      <c r="S1549" s="29">
        <v>0</v>
      </c>
      <c r="T1549" s="29">
        <v>523215533.38</v>
      </c>
      <c r="U1549" s="29">
        <v>85.87</v>
      </c>
    </row>
    <row r="1550" spans="1:21" ht="15" x14ac:dyDescent="0.25">
      <c r="A1550" s="29" t="s">
        <v>1800</v>
      </c>
      <c r="B1550" s="32" t="s">
        <v>1801</v>
      </c>
      <c r="C1550" s="29" t="s">
        <v>676</v>
      </c>
      <c r="D1550" s="29">
        <v>0</v>
      </c>
      <c r="E1550" s="29">
        <v>855000000</v>
      </c>
      <c r="F1550" s="29">
        <v>0</v>
      </c>
      <c r="G1550" s="29">
        <v>0</v>
      </c>
      <c r="H1550" s="29">
        <v>170000000</v>
      </c>
      <c r="I1550" s="29">
        <v>685000000</v>
      </c>
      <c r="J1550" s="29">
        <v>0</v>
      </c>
      <c r="K1550" s="29">
        <v>102023628</v>
      </c>
      <c r="L1550" s="29">
        <f>M1550-'[1]JUNIO 2023'!N1494</f>
        <v>102023628</v>
      </c>
      <c r="M1550" s="29">
        <v>102023628</v>
      </c>
      <c r="N1550" s="29">
        <v>0</v>
      </c>
      <c r="O1550" s="29">
        <v>0</v>
      </c>
      <c r="P1550" s="29">
        <v>0</v>
      </c>
      <c r="Q1550" s="29">
        <v>0</v>
      </c>
      <c r="R1550" s="29">
        <v>582976372</v>
      </c>
      <c r="S1550" s="29">
        <v>0</v>
      </c>
      <c r="T1550" s="29">
        <v>102023628</v>
      </c>
      <c r="U1550" s="29">
        <v>14.89</v>
      </c>
    </row>
    <row r="1551" spans="1:21" ht="38.25" x14ac:dyDescent="0.2">
      <c r="A1551" s="24" t="s">
        <v>705</v>
      </c>
      <c r="B1551" s="25" t="s">
        <v>1802</v>
      </c>
      <c r="C1551" s="28"/>
      <c r="D1551" s="27"/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</row>
    <row r="1552" spans="1:21" ht="15" x14ac:dyDescent="0.25">
      <c r="A1552" s="29" t="s">
        <v>1803</v>
      </c>
      <c r="B1552" s="32" t="s">
        <v>1801</v>
      </c>
      <c r="C1552" s="29" t="s">
        <v>676</v>
      </c>
      <c r="D1552" s="29">
        <v>0</v>
      </c>
      <c r="E1552" s="29">
        <v>50000000</v>
      </c>
      <c r="F1552" s="29">
        <v>0</v>
      </c>
      <c r="G1552" s="29">
        <v>0</v>
      </c>
      <c r="H1552" s="29">
        <v>50000000</v>
      </c>
      <c r="I1552" s="29">
        <v>0</v>
      </c>
      <c r="J1552" s="29">
        <v>0</v>
      </c>
      <c r="K1552" s="29">
        <v>0</v>
      </c>
      <c r="L1552" s="29">
        <v>0</v>
      </c>
      <c r="M1552" s="29">
        <v>0</v>
      </c>
      <c r="N1552" s="29">
        <v>0</v>
      </c>
      <c r="O1552" s="29">
        <v>0</v>
      </c>
      <c r="P1552" s="29">
        <v>0</v>
      </c>
      <c r="Q1552" s="29">
        <v>0</v>
      </c>
      <c r="R1552" s="29">
        <v>0</v>
      </c>
      <c r="S1552" s="29">
        <v>0</v>
      </c>
      <c r="T1552" s="29">
        <v>0</v>
      </c>
      <c r="U1552" s="29">
        <v>0</v>
      </c>
    </row>
    <row r="1553" spans="1:21" ht="25.5" x14ac:dyDescent="0.2">
      <c r="A1553" s="24" t="s">
        <v>705</v>
      </c>
      <c r="B1553" s="25" t="s">
        <v>1804</v>
      </c>
      <c r="C1553" s="28"/>
      <c r="D1553" s="27"/>
      <c r="E1553" s="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</row>
    <row r="1554" spans="1:21" ht="15" x14ac:dyDescent="0.25">
      <c r="A1554" s="29" t="s">
        <v>1805</v>
      </c>
      <c r="B1554" s="32" t="s">
        <v>1799</v>
      </c>
      <c r="C1554" s="29" t="s">
        <v>51</v>
      </c>
      <c r="D1554" s="29">
        <v>67818201</v>
      </c>
      <c r="E1554" s="29">
        <v>0</v>
      </c>
      <c r="F1554" s="29">
        <v>0</v>
      </c>
      <c r="G1554" s="29">
        <v>0</v>
      </c>
      <c r="H1554" s="29">
        <v>0</v>
      </c>
      <c r="I1554" s="29">
        <v>67818201</v>
      </c>
      <c r="J1554" s="29">
        <v>0</v>
      </c>
      <c r="K1554" s="29">
        <v>67818201</v>
      </c>
      <c r="L1554" s="29">
        <f>M1554-'[1]JUNIO 2023'!N1498</f>
        <v>0</v>
      </c>
      <c r="M1554" s="29">
        <v>67818201</v>
      </c>
      <c r="N1554" s="29">
        <v>36618525</v>
      </c>
      <c r="O1554" s="29">
        <v>0</v>
      </c>
      <c r="P1554" s="29">
        <v>2910473</v>
      </c>
      <c r="Q1554" s="29">
        <v>36618525</v>
      </c>
      <c r="R1554" s="29">
        <v>0</v>
      </c>
      <c r="S1554" s="29">
        <v>0</v>
      </c>
      <c r="T1554" s="29">
        <v>31199676</v>
      </c>
      <c r="U1554" s="29">
        <v>100</v>
      </c>
    </row>
    <row r="1555" spans="1:21" ht="15" x14ac:dyDescent="0.25">
      <c r="A1555" s="29" t="s">
        <v>1806</v>
      </c>
      <c r="B1555" s="32" t="s">
        <v>1801</v>
      </c>
      <c r="C1555" s="29" t="s">
        <v>676</v>
      </c>
      <c r="D1555" s="29">
        <v>0</v>
      </c>
      <c r="E1555" s="29">
        <v>100000000</v>
      </c>
      <c r="F1555" s="29">
        <v>0</v>
      </c>
      <c r="G1555" s="29">
        <v>0</v>
      </c>
      <c r="H1555" s="29">
        <v>60000000</v>
      </c>
      <c r="I1555" s="29">
        <v>40000000</v>
      </c>
      <c r="J1555" s="29">
        <f>K1555-'[1]JUNIO 2023'!L1499</f>
        <v>30000000</v>
      </c>
      <c r="K1555" s="29">
        <v>30000000</v>
      </c>
      <c r="L1555" s="29">
        <f>M1555-'[1]JUNIO 2023'!N1499</f>
        <v>10000000</v>
      </c>
      <c r="M1555" s="29">
        <v>10000000</v>
      </c>
      <c r="N1555" s="29">
        <v>0</v>
      </c>
      <c r="O1555" s="29">
        <v>0</v>
      </c>
      <c r="P1555" s="29">
        <v>0</v>
      </c>
      <c r="Q1555" s="29">
        <v>0</v>
      </c>
      <c r="R1555" s="29">
        <v>10000000</v>
      </c>
      <c r="S1555" s="29">
        <v>20000000</v>
      </c>
      <c r="T1555" s="29">
        <v>10000000</v>
      </c>
      <c r="U1555" s="29">
        <v>25</v>
      </c>
    </row>
    <row r="1556" spans="1:21" x14ac:dyDescent="0.2">
      <c r="A1556" s="27"/>
      <c r="B1556" s="28"/>
      <c r="C1556" s="28"/>
      <c r="D1556" s="27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</row>
    <row r="1557" spans="1:21" ht="38.25" x14ac:dyDescent="0.2">
      <c r="A1557" s="27"/>
      <c r="B1557" s="25" t="s">
        <v>1807</v>
      </c>
      <c r="C1557" s="28"/>
      <c r="D1557" s="27"/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</row>
    <row r="1558" spans="1:21" ht="25.5" x14ac:dyDescent="0.2">
      <c r="A1558" s="24" t="s">
        <v>705</v>
      </c>
      <c r="B1558" s="25" t="s">
        <v>1808</v>
      </c>
      <c r="C1558" s="28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</row>
    <row r="1559" spans="1:21" ht="15" x14ac:dyDescent="0.25">
      <c r="A1559" s="29" t="s">
        <v>1809</v>
      </c>
      <c r="B1559" s="32" t="s">
        <v>1536</v>
      </c>
      <c r="C1559" s="29" t="s">
        <v>51</v>
      </c>
      <c r="D1559" s="29">
        <v>591200000</v>
      </c>
      <c r="E1559" s="29">
        <v>0</v>
      </c>
      <c r="F1559" s="29">
        <v>0</v>
      </c>
      <c r="G1559" s="29">
        <v>0</v>
      </c>
      <c r="H1559" s="29">
        <v>20000000</v>
      </c>
      <c r="I1559" s="29">
        <v>571200000</v>
      </c>
      <c r="J1559" s="29">
        <f>K1559-'[1]JUNIO 2023'!L1503</f>
        <v>-242845.32999998331</v>
      </c>
      <c r="K1559" s="29">
        <v>530547035.31</v>
      </c>
      <c r="L1559" s="29">
        <f>M1559-'[1]JUNIO 2023'!N1503</f>
        <v>80964246.670000017</v>
      </c>
      <c r="M1559" s="29">
        <v>526685919.31</v>
      </c>
      <c r="N1559" s="29">
        <v>412236174.31</v>
      </c>
      <c r="O1559" s="29">
        <v>620000</v>
      </c>
      <c r="P1559" s="29">
        <v>774501.67</v>
      </c>
      <c r="Q1559" s="29">
        <v>411616174.31</v>
      </c>
      <c r="R1559" s="29">
        <v>40652964.689999998</v>
      </c>
      <c r="S1559" s="29">
        <v>3861116</v>
      </c>
      <c r="T1559" s="29">
        <v>114449745</v>
      </c>
      <c r="U1559" s="29">
        <v>92.2</v>
      </c>
    </row>
    <row r="1560" spans="1:21" ht="15" x14ac:dyDescent="0.25">
      <c r="A1560" s="29" t="s">
        <v>1810</v>
      </c>
      <c r="B1560" s="32" t="s">
        <v>1558</v>
      </c>
      <c r="C1560" s="29" t="s">
        <v>676</v>
      </c>
      <c r="D1560" s="29">
        <v>0</v>
      </c>
      <c r="E1560" s="29">
        <v>480000000</v>
      </c>
      <c r="F1560" s="29">
        <v>0</v>
      </c>
      <c r="G1560" s="29">
        <v>130000000</v>
      </c>
      <c r="H1560" s="29">
        <v>0</v>
      </c>
      <c r="I1560" s="29">
        <v>610000000</v>
      </c>
      <c r="J1560" s="29">
        <f>K1560-'[1]JUNIO 2023'!L1504</f>
        <v>-9000000</v>
      </c>
      <c r="K1560" s="29">
        <v>599000000</v>
      </c>
      <c r="L1560" s="29">
        <f>M1560-'[1]JUNIO 2023'!N1504</f>
        <v>0</v>
      </c>
      <c r="M1560" s="29">
        <v>599000000</v>
      </c>
      <c r="N1560" s="29">
        <v>22436666.670000002</v>
      </c>
      <c r="O1560" s="29">
        <v>1530000</v>
      </c>
      <c r="P1560" s="29">
        <v>20906666.670000002</v>
      </c>
      <c r="Q1560" s="29">
        <v>20906666.670000002</v>
      </c>
      <c r="R1560" s="29">
        <v>11000000</v>
      </c>
      <c r="S1560" s="29">
        <v>0</v>
      </c>
      <c r="T1560" s="29">
        <v>576563333.33000004</v>
      </c>
      <c r="U1560" s="29">
        <v>98.19</v>
      </c>
    </row>
    <row r="1561" spans="1:21" ht="25.5" x14ac:dyDescent="0.2">
      <c r="A1561" s="24" t="s">
        <v>705</v>
      </c>
      <c r="B1561" s="25" t="s">
        <v>1811</v>
      </c>
      <c r="C1561" s="28"/>
      <c r="D1561" s="27"/>
      <c r="E1561" s="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</row>
    <row r="1562" spans="1:21" ht="15" x14ac:dyDescent="0.25">
      <c r="A1562" s="29" t="s">
        <v>1812</v>
      </c>
      <c r="B1562" s="32" t="s">
        <v>1536</v>
      </c>
      <c r="C1562" s="29" t="s">
        <v>51</v>
      </c>
      <c r="D1562" s="29">
        <v>0</v>
      </c>
      <c r="E1562" s="29">
        <v>0</v>
      </c>
      <c r="F1562" s="29">
        <v>0</v>
      </c>
      <c r="G1562" s="29">
        <v>20000000</v>
      </c>
      <c r="H1562" s="29">
        <v>0</v>
      </c>
      <c r="I1562" s="29">
        <v>20000000</v>
      </c>
      <c r="J1562" s="29">
        <f>K1562-'[1]JUNIO 2023'!L1506</f>
        <v>2377462.9999999991</v>
      </c>
      <c r="K1562" s="29">
        <v>10499828.609999999</v>
      </c>
      <c r="L1562" s="29">
        <f>M1562-'[1]JUNIO 2023'!N1506</f>
        <v>2377462.9999999991</v>
      </c>
      <c r="M1562" s="29">
        <v>10499828.609999999</v>
      </c>
      <c r="N1562" s="29">
        <v>10499828.609999999</v>
      </c>
      <c r="O1562" s="29">
        <v>0</v>
      </c>
      <c r="P1562" s="29">
        <v>2377463</v>
      </c>
      <c r="Q1562" s="29">
        <v>10499828.609999999</v>
      </c>
      <c r="R1562" s="29">
        <v>9500171.3900000006</v>
      </c>
      <c r="S1562" s="29">
        <v>0</v>
      </c>
      <c r="T1562" s="29">
        <v>0</v>
      </c>
      <c r="U1562" s="29">
        <v>52.49</v>
      </c>
    </row>
    <row r="1563" spans="1:21" ht="51" x14ac:dyDescent="0.2">
      <c r="A1563" s="24" t="s">
        <v>705</v>
      </c>
      <c r="B1563" s="25" t="s">
        <v>1813</v>
      </c>
      <c r="C1563" s="28"/>
      <c r="D1563" s="27"/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</row>
    <row r="1564" spans="1:21" ht="15" x14ac:dyDescent="0.25">
      <c r="A1564" s="29" t="s">
        <v>1814</v>
      </c>
      <c r="B1564" s="32" t="s">
        <v>1536</v>
      </c>
      <c r="C1564" s="29" t="s">
        <v>51</v>
      </c>
      <c r="D1564" s="29">
        <v>108000000</v>
      </c>
      <c r="E1564" s="29">
        <v>0</v>
      </c>
      <c r="F1564" s="29">
        <v>0</v>
      </c>
      <c r="G1564" s="29">
        <v>0</v>
      </c>
      <c r="H1564" s="29">
        <v>0</v>
      </c>
      <c r="I1564" s="29">
        <v>108000000</v>
      </c>
      <c r="J1564" s="29">
        <v>0</v>
      </c>
      <c r="K1564" s="29">
        <v>87879900</v>
      </c>
      <c r="L1564" s="29">
        <f>M1564-'[1]JUNIO 2023'!N1508</f>
        <v>0</v>
      </c>
      <c r="M1564" s="29">
        <v>87879900</v>
      </c>
      <c r="N1564" s="29">
        <v>87879900</v>
      </c>
      <c r="O1564" s="29">
        <v>0</v>
      </c>
      <c r="P1564" s="29">
        <v>0</v>
      </c>
      <c r="Q1564" s="29">
        <v>87879900</v>
      </c>
      <c r="R1564" s="29">
        <v>20120100</v>
      </c>
      <c r="S1564" s="29">
        <v>0</v>
      </c>
      <c r="T1564" s="29">
        <v>0</v>
      </c>
      <c r="U1564" s="29">
        <v>81.37</v>
      </c>
    </row>
    <row r="1565" spans="1:21" ht="15" x14ac:dyDescent="0.25">
      <c r="A1565" s="29" t="s">
        <v>1815</v>
      </c>
      <c r="B1565" s="32" t="s">
        <v>1558</v>
      </c>
      <c r="C1565" s="29" t="s">
        <v>676</v>
      </c>
      <c r="D1565" s="29">
        <v>0</v>
      </c>
      <c r="E1565" s="29">
        <v>140000000</v>
      </c>
      <c r="F1565" s="29">
        <v>0</v>
      </c>
      <c r="G1565" s="29">
        <v>0</v>
      </c>
      <c r="H1565" s="29">
        <v>0</v>
      </c>
      <c r="I1565" s="29">
        <v>140000000</v>
      </c>
      <c r="J1565" s="29">
        <f>K1565-'[1]JUNIO 2023'!L1509</f>
        <v>17829800</v>
      </c>
      <c r="K1565" s="29">
        <v>35639500</v>
      </c>
      <c r="L1565" s="29">
        <f>M1565-'[1]JUNIO 2023'!N1509</f>
        <v>17829800</v>
      </c>
      <c r="M1565" s="29">
        <v>35639500</v>
      </c>
      <c r="N1565" s="29">
        <v>35639500</v>
      </c>
      <c r="O1565" s="29">
        <v>0</v>
      </c>
      <c r="P1565" s="29">
        <v>17829800</v>
      </c>
      <c r="Q1565" s="29">
        <v>35639500</v>
      </c>
      <c r="R1565" s="29">
        <v>104360500</v>
      </c>
      <c r="S1565" s="29">
        <v>0</v>
      </c>
      <c r="T1565" s="29">
        <v>0</v>
      </c>
      <c r="U1565" s="29">
        <v>25.45</v>
      </c>
    </row>
    <row r="1566" spans="1:21" ht="38.25" x14ac:dyDescent="0.2">
      <c r="A1566" s="24" t="s">
        <v>705</v>
      </c>
      <c r="B1566" s="25" t="s">
        <v>1816</v>
      </c>
      <c r="C1566" s="28"/>
      <c r="D1566" s="27"/>
      <c r="E1566" s="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</row>
    <row r="1567" spans="1:21" ht="15" x14ac:dyDescent="0.25">
      <c r="A1567" s="29" t="s">
        <v>1817</v>
      </c>
      <c r="B1567" s="32" t="s">
        <v>1536</v>
      </c>
      <c r="C1567" s="29" t="s">
        <v>51</v>
      </c>
      <c r="D1567" s="29">
        <v>40000000</v>
      </c>
      <c r="E1567" s="29">
        <v>0</v>
      </c>
      <c r="F1567" s="29">
        <v>0</v>
      </c>
      <c r="G1567" s="29">
        <v>0</v>
      </c>
      <c r="H1567" s="29">
        <v>0</v>
      </c>
      <c r="I1567" s="29">
        <v>40000000</v>
      </c>
      <c r="J1567" s="29">
        <v>0</v>
      </c>
      <c r="K1567" s="29">
        <v>40000000</v>
      </c>
      <c r="L1567" s="29">
        <f>M1567-'[1]JUNIO 2023'!N1511</f>
        <v>0</v>
      </c>
      <c r="M1567" s="29">
        <v>40000000</v>
      </c>
      <c r="N1567" s="29">
        <v>0</v>
      </c>
      <c r="O1567" s="29">
        <v>0</v>
      </c>
      <c r="P1567" s="29">
        <v>0</v>
      </c>
      <c r="Q1567" s="29">
        <v>0</v>
      </c>
      <c r="R1567" s="29">
        <v>0</v>
      </c>
      <c r="S1567" s="29">
        <v>0</v>
      </c>
      <c r="T1567" s="29">
        <v>40000000</v>
      </c>
      <c r="U1567" s="29">
        <v>100</v>
      </c>
    </row>
    <row r="1568" spans="1:21" ht="15" x14ac:dyDescent="0.25">
      <c r="A1568" s="29" t="s">
        <v>1818</v>
      </c>
      <c r="B1568" s="32" t="s">
        <v>1558</v>
      </c>
      <c r="C1568" s="29" t="s">
        <v>676</v>
      </c>
      <c r="D1568" s="29">
        <v>0</v>
      </c>
      <c r="E1568" s="29">
        <v>690000000</v>
      </c>
      <c r="F1568" s="29">
        <v>0</v>
      </c>
      <c r="G1568" s="29">
        <v>0</v>
      </c>
      <c r="H1568" s="29">
        <v>0</v>
      </c>
      <c r="I1568" s="29">
        <v>690000000</v>
      </c>
      <c r="J1568" s="29">
        <f>K1568-'[1]JUNIO 2023'!L1512</f>
        <v>97945576</v>
      </c>
      <c r="K1568" s="29">
        <v>541925830</v>
      </c>
      <c r="L1568" s="29">
        <f>M1568-'[1]JUNIO 2023'!N1512</f>
        <v>80815000</v>
      </c>
      <c r="M1568" s="29">
        <v>524795254</v>
      </c>
      <c r="N1568" s="29">
        <v>109159962</v>
      </c>
      <c r="O1568" s="29">
        <v>0</v>
      </c>
      <c r="P1568" s="29">
        <v>109159962</v>
      </c>
      <c r="Q1568" s="29">
        <v>109159962</v>
      </c>
      <c r="R1568" s="29">
        <v>148074170</v>
      </c>
      <c r="S1568" s="29">
        <v>17130576</v>
      </c>
      <c r="T1568" s="29">
        <v>415635292</v>
      </c>
      <c r="U1568" s="29">
        <v>76.05</v>
      </c>
    </row>
    <row r="1569" spans="1:21" x14ac:dyDescent="0.2">
      <c r="A1569" s="27"/>
      <c r="B1569" s="28"/>
      <c r="C1569" s="28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</row>
    <row r="1570" spans="1:21" ht="38.25" x14ac:dyDescent="0.2">
      <c r="A1570" s="27"/>
      <c r="B1570" s="25" t="s">
        <v>1819</v>
      </c>
      <c r="C1570" s="28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</row>
    <row r="1571" spans="1:21" ht="25.5" x14ac:dyDescent="0.2">
      <c r="A1571" s="24" t="s">
        <v>705</v>
      </c>
      <c r="B1571" s="25" t="s">
        <v>1820</v>
      </c>
      <c r="C1571" s="28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</row>
    <row r="1572" spans="1:21" ht="15" x14ac:dyDescent="0.25">
      <c r="A1572" s="29" t="s">
        <v>1821</v>
      </c>
      <c r="B1572" s="32" t="s">
        <v>1530</v>
      </c>
      <c r="C1572" s="29" t="s">
        <v>51</v>
      </c>
      <c r="D1572" s="29">
        <v>0</v>
      </c>
      <c r="E1572" s="29">
        <v>0</v>
      </c>
      <c r="F1572" s="29">
        <v>0</v>
      </c>
      <c r="G1572" s="29">
        <v>20000000</v>
      </c>
      <c r="H1572" s="29">
        <v>0</v>
      </c>
      <c r="I1572" s="29">
        <v>20000000</v>
      </c>
      <c r="J1572" s="29">
        <v>0</v>
      </c>
      <c r="K1572" s="29">
        <v>20000000</v>
      </c>
      <c r="L1572" s="29">
        <f>M1572-'[1]JUNIO 2023'!N1516</f>
        <v>20000000</v>
      </c>
      <c r="M1572" s="29">
        <v>20000000</v>
      </c>
      <c r="N1572" s="29">
        <v>0</v>
      </c>
      <c r="O1572" s="29">
        <v>0</v>
      </c>
      <c r="P1572" s="29">
        <v>0</v>
      </c>
      <c r="Q1572" s="29">
        <v>0</v>
      </c>
      <c r="R1572" s="29">
        <v>0</v>
      </c>
      <c r="S1572" s="29">
        <v>0</v>
      </c>
      <c r="T1572" s="29">
        <v>20000000</v>
      </c>
      <c r="U1572" s="29">
        <v>100</v>
      </c>
    </row>
    <row r="1573" spans="1:21" ht="38.25" x14ac:dyDescent="0.2">
      <c r="A1573" s="24" t="s">
        <v>705</v>
      </c>
      <c r="B1573" s="25" t="s">
        <v>1822</v>
      </c>
      <c r="C1573" s="28"/>
      <c r="D1573" s="27"/>
      <c r="E1573" s="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</row>
    <row r="1574" spans="1:21" ht="15" x14ac:dyDescent="0.25">
      <c r="A1574" s="29" t="s">
        <v>1823</v>
      </c>
      <c r="B1574" s="32" t="s">
        <v>1530</v>
      </c>
      <c r="C1574" s="29" t="s">
        <v>51</v>
      </c>
      <c r="D1574" s="29">
        <v>553850000</v>
      </c>
      <c r="E1574" s="29">
        <v>0</v>
      </c>
      <c r="F1574" s="29">
        <v>0</v>
      </c>
      <c r="G1574" s="29">
        <v>0</v>
      </c>
      <c r="H1574" s="29">
        <v>18110000</v>
      </c>
      <c r="I1574" s="29">
        <v>535740000</v>
      </c>
      <c r="J1574" s="29">
        <f>K1574-'[1]JUNIO 2023'!L1518</f>
        <v>90203801</v>
      </c>
      <c r="K1574" s="29">
        <v>533918069.17000002</v>
      </c>
      <c r="L1574" s="29">
        <f>M1574-'[1]JUNIO 2023'!N1518</f>
        <v>95924391</v>
      </c>
      <c r="M1574" s="29">
        <v>436594659.17000002</v>
      </c>
      <c r="N1574" s="29">
        <v>246384120.16999999</v>
      </c>
      <c r="O1574" s="29">
        <v>0</v>
      </c>
      <c r="P1574" s="29">
        <v>9463801</v>
      </c>
      <c r="Q1574" s="29">
        <v>246384120.16999999</v>
      </c>
      <c r="R1574" s="29">
        <v>1821930.83</v>
      </c>
      <c r="S1574" s="29">
        <v>97323410</v>
      </c>
      <c r="T1574" s="29">
        <v>190210539</v>
      </c>
      <c r="U1574" s="29">
        <v>81.489999999999995</v>
      </c>
    </row>
    <row r="1575" spans="1:21" ht="15" x14ac:dyDescent="0.25">
      <c r="A1575" s="29" t="s">
        <v>1824</v>
      </c>
      <c r="B1575" s="32" t="s">
        <v>1825</v>
      </c>
      <c r="C1575" s="29" t="s">
        <v>676</v>
      </c>
      <c r="D1575" s="29">
        <v>0</v>
      </c>
      <c r="E1575" s="29">
        <v>210000000</v>
      </c>
      <c r="F1575" s="29">
        <v>0</v>
      </c>
      <c r="G1575" s="29">
        <v>93000000</v>
      </c>
      <c r="H1575" s="29">
        <v>0</v>
      </c>
      <c r="I1575" s="29">
        <v>303000000</v>
      </c>
      <c r="J1575" s="29">
        <f>K1575-'[1]JUNIO 2023'!L1519</f>
        <v>9000000</v>
      </c>
      <c r="K1575" s="29">
        <v>275960051</v>
      </c>
      <c r="L1575" s="29">
        <f>M1575-'[1]JUNIO 2023'!N1519</f>
        <v>0</v>
      </c>
      <c r="M1575" s="29">
        <v>266960051</v>
      </c>
      <c r="N1575" s="29">
        <v>15020000.01</v>
      </c>
      <c r="O1575" s="29">
        <v>350000</v>
      </c>
      <c r="P1575" s="29">
        <v>14670000.01</v>
      </c>
      <c r="Q1575" s="29">
        <v>14670000.01</v>
      </c>
      <c r="R1575" s="29">
        <v>27039949</v>
      </c>
      <c r="S1575" s="29">
        <v>9000000</v>
      </c>
      <c r="T1575" s="29">
        <v>251940050.99000001</v>
      </c>
      <c r="U1575" s="29">
        <v>88.1</v>
      </c>
    </row>
    <row r="1576" spans="1:21" ht="25.5" x14ac:dyDescent="0.2">
      <c r="A1576" s="24" t="s">
        <v>705</v>
      </c>
      <c r="B1576" s="25" t="s">
        <v>1826</v>
      </c>
      <c r="C1576" s="28"/>
      <c r="D1576" s="27"/>
      <c r="E1576" s="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</row>
    <row r="1577" spans="1:21" ht="15" x14ac:dyDescent="0.25">
      <c r="A1577" s="29" t="s">
        <v>1827</v>
      </c>
      <c r="B1577" s="32" t="s">
        <v>1530</v>
      </c>
      <c r="C1577" s="29" t="s">
        <v>51</v>
      </c>
      <c r="D1577" s="29">
        <v>90000000</v>
      </c>
      <c r="E1577" s="29">
        <v>0</v>
      </c>
      <c r="F1577" s="29">
        <v>0</v>
      </c>
      <c r="G1577" s="29">
        <v>0</v>
      </c>
      <c r="H1577" s="29">
        <v>10000000</v>
      </c>
      <c r="I1577" s="29">
        <v>80000000</v>
      </c>
      <c r="J1577" s="29">
        <v>0</v>
      </c>
      <c r="K1577" s="29">
        <v>80000000</v>
      </c>
      <c r="L1577" s="29">
        <f>M1577-'[1]JUNIO 2023'!N1521</f>
        <v>0</v>
      </c>
      <c r="M1577" s="29">
        <v>79999999</v>
      </c>
      <c r="N1577" s="29">
        <v>75867496.950000003</v>
      </c>
      <c r="O1577" s="29">
        <v>0</v>
      </c>
      <c r="P1577" s="29">
        <v>14126608.949999999</v>
      </c>
      <c r="Q1577" s="29">
        <v>75867496.950000003</v>
      </c>
      <c r="R1577" s="29">
        <v>0</v>
      </c>
      <c r="S1577" s="29">
        <v>1</v>
      </c>
      <c r="T1577" s="29">
        <v>4132502.05</v>
      </c>
      <c r="U1577" s="29">
        <v>99.99</v>
      </c>
    </row>
    <row r="1578" spans="1:21" ht="15" x14ac:dyDescent="0.25">
      <c r="A1578" s="29" t="s">
        <v>1828</v>
      </c>
      <c r="B1578" s="32" t="s">
        <v>1829</v>
      </c>
      <c r="C1578" s="29" t="s">
        <v>676</v>
      </c>
      <c r="D1578" s="29">
        <v>0</v>
      </c>
      <c r="E1578" s="29">
        <v>300000000</v>
      </c>
      <c r="F1578" s="29">
        <v>0</v>
      </c>
      <c r="G1578" s="29">
        <v>0</v>
      </c>
      <c r="H1578" s="29">
        <v>0</v>
      </c>
      <c r="I1578" s="29">
        <v>300000000</v>
      </c>
      <c r="J1578" s="29">
        <v>0</v>
      </c>
      <c r="K1578" s="29">
        <v>300000000</v>
      </c>
      <c r="L1578" s="29">
        <f>M1578-'[1]JUNIO 2023'!N1522</f>
        <v>0</v>
      </c>
      <c r="M1578" s="29">
        <v>300000000</v>
      </c>
      <c r="N1578" s="29">
        <v>300000000</v>
      </c>
      <c r="O1578" s="29">
        <v>0</v>
      </c>
      <c r="P1578" s="29">
        <v>300000000</v>
      </c>
      <c r="Q1578" s="29">
        <v>300000000</v>
      </c>
      <c r="R1578" s="29">
        <v>0</v>
      </c>
      <c r="S1578" s="29">
        <v>0</v>
      </c>
      <c r="T1578" s="29">
        <v>0</v>
      </c>
      <c r="U1578" s="29">
        <v>100</v>
      </c>
    </row>
    <row r="1579" spans="1:21" ht="25.5" x14ac:dyDescent="0.2">
      <c r="A1579" s="24" t="s">
        <v>705</v>
      </c>
      <c r="B1579" s="25" t="s">
        <v>1830</v>
      </c>
      <c r="C1579" s="28"/>
      <c r="D1579" s="27"/>
      <c r="E1579" s="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</row>
    <row r="1580" spans="1:21" ht="15" x14ac:dyDescent="0.25">
      <c r="A1580" s="29" t="s">
        <v>1831</v>
      </c>
      <c r="B1580" s="32" t="s">
        <v>1829</v>
      </c>
      <c r="C1580" s="29" t="s">
        <v>676</v>
      </c>
      <c r="D1580" s="29">
        <v>0</v>
      </c>
      <c r="E1580" s="29">
        <v>40000000</v>
      </c>
      <c r="F1580" s="29">
        <v>0</v>
      </c>
      <c r="G1580" s="29">
        <v>0</v>
      </c>
      <c r="H1580" s="29">
        <v>0</v>
      </c>
      <c r="I1580" s="29">
        <v>40000000</v>
      </c>
      <c r="J1580" s="29">
        <v>40000000</v>
      </c>
      <c r="K1580" s="29">
        <v>40000000</v>
      </c>
      <c r="L1580" s="29">
        <f>M1580-'[1]JUNIO 2023'!N1524</f>
        <v>0</v>
      </c>
      <c r="M1580" s="29">
        <v>0</v>
      </c>
      <c r="N1580" s="29">
        <v>0</v>
      </c>
      <c r="O1580" s="29">
        <v>0</v>
      </c>
      <c r="P1580" s="29">
        <v>0</v>
      </c>
      <c r="Q1580" s="29">
        <v>0</v>
      </c>
      <c r="R1580" s="29">
        <v>0</v>
      </c>
      <c r="S1580" s="29">
        <v>40000000</v>
      </c>
      <c r="T1580" s="29">
        <v>0</v>
      </c>
      <c r="U1580" s="29">
        <v>0</v>
      </c>
    </row>
    <row r="1581" spans="1:21" x14ac:dyDescent="0.2">
      <c r="A1581" s="27"/>
      <c r="B1581" s="28"/>
      <c r="C1581" s="28"/>
      <c r="D1581" s="27"/>
      <c r="E1581" s="27"/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</row>
    <row r="1582" spans="1:21" ht="25.5" x14ac:dyDescent="0.2">
      <c r="A1582" s="27"/>
      <c r="B1582" s="25" t="s">
        <v>1832</v>
      </c>
      <c r="C1582" s="28"/>
      <c r="D1582" s="27"/>
      <c r="E1582" s="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</row>
    <row r="1583" spans="1:21" ht="25.5" x14ac:dyDescent="0.2">
      <c r="A1583" s="24" t="s">
        <v>705</v>
      </c>
      <c r="B1583" s="25" t="s">
        <v>1833</v>
      </c>
      <c r="C1583" s="28"/>
      <c r="D1583" s="27"/>
      <c r="E1583" s="27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</row>
    <row r="1584" spans="1:21" ht="15" x14ac:dyDescent="0.25">
      <c r="A1584" s="29" t="s">
        <v>1834</v>
      </c>
      <c r="B1584" s="32" t="s">
        <v>1835</v>
      </c>
      <c r="C1584" s="29" t="s">
        <v>51</v>
      </c>
      <c r="D1584" s="29">
        <v>102600000</v>
      </c>
      <c r="E1584" s="29">
        <v>0</v>
      </c>
      <c r="F1584" s="29">
        <v>0</v>
      </c>
      <c r="G1584" s="29">
        <v>0</v>
      </c>
      <c r="H1584" s="29">
        <v>0</v>
      </c>
      <c r="I1584" s="29">
        <v>102600000</v>
      </c>
      <c r="J1584" s="29">
        <v>0</v>
      </c>
      <c r="K1584" s="29">
        <v>101303334.33</v>
      </c>
      <c r="L1584" s="29">
        <f>M1584-'[1]JUNIO 2023'!N1528</f>
        <v>300000</v>
      </c>
      <c r="M1584" s="29">
        <v>101303333.33</v>
      </c>
      <c r="N1584" s="29">
        <v>74136666.659999996</v>
      </c>
      <c r="O1584" s="29">
        <v>0</v>
      </c>
      <c r="P1584" s="29">
        <v>4333333.33</v>
      </c>
      <c r="Q1584" s="29">
        <v>74136666.659999996</v>
      </c>
      <c r="R1584" s="29">
        <v>1296665.67</v>
      </c>
      <c r="S1584" s="29">
        <v>1</v>
      </c>
      <c r="T1584" s="29">
        <v>27166666.670000002</v>
      </c>
      <c r="U1584" s="29">
        <v>98.73</v>
      </c>
    </row>
    <row r="1585" spans="1:21" ht="15" x14ac:dyDescent="0.25">
      <c r="A1585" s="29" t="s">
        <v>1836</v>
      </c>
      <c r="B1585" s="32" t="s">
        <v>1837</v>
      </c>
      <c r="C1585" s="29" t="s">
        <v>676</v>
      </c>
      <c r="D1585" s="29">
        <v>0</v>
      </c>
      <c r="E1585" s="29">
        <v>150000000</v>
      </c>
      <c r="F1585" s="29">
        <v>0</v>
      </c>
      <c r="G1585" s="29">
        <v>0</v>
      </c>
      <c r="H1585" s="29">
        <v>0</v>
      </c>
      <c r="I1585" s="29">
        <v>150000000</v>
      </c>
      <c r="J1585" s="29">
        <v>0</v>
      </c>
      <c r="K1585" s="29">
        <v>150000000</v>
      </c>
      <c r="L1585" s="29">
        <f>M1585-'[1]JUNIO 2023'!N1529</f>
        <v>22200000</v>
      </c>
      <c r="M1585" s="29">
        <v>150000000</v>
      </c>
      <c r="N1585" s="29">
        <v>14156666.66</v>
      </c>
      <c r="O1585" s="29">
        <v>4033333.33</v>
      </c>
      <c r="P1585" s="29">
        <v>10123333.33</v>
      </c>
      <c r="Q1585" s="29">
        <v>10123333.33</v>
      </c>
      <c r="R1585" s="29">
        <v>0</v>
      </c>
      <c r="S1585" s="29">
        <v>0</v>
      </c>
      <c r="T1585" s="29">
        <v>135843333.34</v>
      </c>
      <c r="U1585" s="29">
        <v>100</v>
      </c>
    </row>
    <row r="1586" spans="1:21" x14ac:dyDescent="0.2">
      <c r="A1586" s="27"/>
      <c r="B1586" s="28"/>
      <c r="C1586" s="28"/>
      <c r="D1586" s="27"/>
      <c r="E1586" s="27"/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</row>
    <row r="1587" spans="1:21" ht="38.25" x14ac:dyDescent="0.2">
      <c r="A1587" s="27"/>
      <c r="B1587" s="25" t="s">
        <v>1314</v>
      </c>
      <c r="C1587" s="28"/>
      <c r="D1587" s="27"/>
      <c r="E1587" s="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</row>
    <row r="1588" spans="1:21" ht="25.5" x14ac:dyDescent="0.2">
      <c r="A1588" s="24" t="s">
        <v>705</v>
      </c>
      <c r="B1588" s="25" t="s">
        <v>1838</v>
      </c>
      <c r="C1588" s="28"/>
      <c r="D1588" s="27"/>
      <c r="E1588" s="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</row>
    <row r="1589" spans="1:21" ht="15" x14ac:dyDescent="0.25">
      <c r="A1589" s="29" t="s">
        <v>1839</v>
      </c>
      <c r="B1589" s="32" t="s">
        <v>1317</v>
      </c>
      <c r="C1589" s="29" t="s">
        <v>51</v>
      </c>
      <c r="D1589" s="29">
        <v>581600000</v>
      </c>
      <c r="E1589" s="29">
        <v>0</v>
      </c>
      <c r="F1589" s="29">
        <v>0</v>
      </c>
      <c r="G1589" s="29">
        <v>0</v>
      </c>
      <c r="H1589" s="29">
        <v>0</v>
      </c>
      <c r="I1589" s="29">
        <v>581600000</v>
      </c>
      <c r="J1589" s="29">
        <f>K1589-'[1]JUNIO 2023'!L1533</f>
        <v>-666666.66999995708</v>
      </c>
      <c r="K1589" s="29">
        <v>580933333.33000004</v>
      </c>
      <c r="L1589" s="29">
        <f>M1589-'[1]JUNIO 2023'!N1533</f>
        <v>18000000</v>
      </c>
      <c r="M1589" s="29">
        <v>580933331.01999998</v>
      </c>
      <c r="N1589" s="29">
        <v>552289999.69000006</v>
      </c>
      <c r="O1589" s="29">
        <v>5633333.3300000001</v>
      </c>
      <c r="P1589" s="29">
        <v>0</v>
      </c>
      <c r="Q1589" s="29">
        <v>546656666.36000001</v>
      </c>
      <c r="R1589" s="29">
        <v>666666.67000000004</v>
      </c>
      <c r="S1589" s="29">
        <v>2.31</v>
      </c>
      <c r="T1589" s="29">
        <v>28643331.329999998</v>
      </c>
      <c r="U1589" s="29">
        <v>99.88</v>
      </c>
    </row>
    <row r="1590" spans="1:21" ht="15" x14ac:dyDescent="0.25">
      <c r="A1590" s="29" t="s">
        <v>1840</v>
      </c>
      <c r="B1590" s="32" t="s">
        <v>1319</v>
      </c>
      <c r="C1590" s="29" t="s">
        <v>676</v>
      </c>
      <c r="D1590" s="29">
        <v>0</v>
      </c>
      <c r="E1590" s="29">
        <v>750000000</v>
      </c>
      <c r="F1590" s="29">
        <v>0</v>
      </c>
      <c r="G1590" s="29">
        <v>0</v>
      </c>
      <c r="H1590" s="29">
        <v>0</v>
      </c>
      <c r="I1590" s="29">
        <v>750000000</v>
      </c>
      <c r="J1590" s="29">
        <v>0</v>
      </c>
      <c r="K1590" s="29">
        <v>748356668.66999996</v>
      </c>
      <c r="L1590" s="29">
        <f>M1590-'[1]JUNIO 2023'!N1534</f>
        <v>800000</v>
      </c>
      <c r="M1590" s="29">
        <v>746190002</v>
      </c>
      <c r="N1590" s="29">
        <v>87719999.969999999</v>
      </c>
      <c r="O1590" s="29">
        <v>933333.33</v>
      </c>
      <c r="P1590" s="29">
        <v>86786666.640000001</v>
      </c>
      <c r="Q1590" s="29">
        <v>86786666.640000001</v>
      </c>
      <c r="R1590" s="29">
        <v>1643331.33</v>
      </c>
      <c r="S1590" s="29">
        <v>2166666.67</v>
      </c>
      <c r="T1590" s="29">
        <v>658470002.02999997</v>
      </c>
      <c r="U1590" s="29">
        <v>99.49</v>
      </c>
    </row>
    <row r="1591" spans="1:21" x14ac:dyDescent="0.2">
      <c r="A1591" s="27"/>
      <c r="B1591" s="28"/>
      <c r="C1591" s="28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</row>
    <row r="1592" spans="1:21" x14ac:dyDescent="0.2">
      <c r="A1592" s="33"/>
      <c r="B1592" s="22" t="s">
        <v>1841</v>
      </c>
      <c r="C1592" s="28"/>
      <c r="D1592" s="21">
        <v>18862691224</v>
      </c>
      <c r="E1592" s="21">
        <v>11791133363.73</v>
      </c>
      <c r="F1592" s="21">
        <v>0</v>
      </c>
      <c r="G1592" s="21">
        <v>3604639185</v>
      </c>
      <c r="H1592" s="21">
        <v>3604639185</v>
      </c>
      <c r="I1592" s="21">
        <v>30653824587.73</v>
      </c>
      <c r="J1592" s="21">
        <f>SUM(J1232:J1590)</f>
        <v>1503582531.2199998</v>
      </c>
      <c r="K1592" s="21">
        <f t="shared" ref="K1592:L1592" si="7">SUM(K1232:K1590)</f>
        <v>24834877431.740005</v>
      </c>
      <c r="L1592" s="21">
        <f t="shared" si="7"/>
        <v>1015360913.8900001</v>
      </c>
      <c r="M1592" s="21">
        <v>22732162377.73</v>
      </c>
      <c r="N1592" s="21">
        <v>9424241389.5499992</v>
      </c>
      <c r="O1592" s="21">
        <v>44342666.659999996</v>
      </c>
      <c r="P1592" s="21">
        <v>2478020768.29</v>
      </c>
      <c r="Q1592" s="21">
        <v>9379898722.8899994</v>
      </c>
      <c r="R1592" s="21">
        <v>5818947155.9899998</v>
      </c>
      <c r="S1592" s="21">
        <v>2102715054.01</v>
      </c>
      <c r="T1592" s="21">
        <v>13307920988.18</v>
      </c>
      <c r="U1592" s="21">
        <v>74.157670970783684</v>
      </c>
    </row>
    <row r="1593" spans="1:21" x14ac:dyDescent="0.2">
      <c r="A1593" s="27"/>
      <c r="B1593" s="28"/>
      <c r="C1593" s="28"/>
      <c r="D1593" s="27"/>
      <c r="E1593" s="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</row>
    <row r="1594" spans="1:21" x14ac:dyDescent="0.2">
      <c r="A1594" s="33"/>
      <c r="B1594" s="22" t="s">
        <v>1842</v>
      </c>
      <c r="C1594" s="28"/>
      <c r="D1594" s="33"/>
      <c r="E1594" s="33"/>
      <c r="F1594" s="33"/>
      <c r="G1594" s="33"/>
      <c r="H1594" s="33"/>
      <c r="I1594" s="33"/>
      <c r="J1594" s="33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</row>
    <row r="1595" spans="1:21" x14ac:dyDescent="0.2">
      <c r="A1595" s="27"/>
      <c r="B1595" s="25" t="s">
        <v>477</v>
      </c>
      <c r="C1595" s="28"/>
      <c r="D1595" s="27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</row>
    <row r="1596" spans="1:21" x14ac:dyDescent="0.2">
      <c r="A1596" s="27"/>
      <c r="B1596" s="25" t="s">
        <v>479</v>
      </c>
      <c r="C1596" s="28"/>
      <c r="D1596" s="27"/>
      <c r="E1596" s="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</row>
    <row r="1597" spans="1:21" x14ac:dyDescent="0.2">
      <c r="A1597" s="27"/>
      <c r="B1597" s="25" t="s">
        <v>491</v>
      </c>
      <c r="C1597" s="28"/>
      <c r="D1597" s="27"/>
      <c r="E1597" s="27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</row>
    <row r="1598" spans="1:21" x14ac:dyDescent="0.2">
      <c r="A1598" s="27"/>
      <c r="B1598" s="25" t="s">
        <v>1843</v>
      </c>
      <c r="C1598" s="28"/>
      <c r="D1598" s="27"/>
      <c r="E1598" s="27"/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</row>
    <row r="1599" spans="1:21" x14ac:dyDescent="0.2">
      <c r="A1599" s="27"/>
      <c r="B1599" s="25" t="s">
        <v>1844</v>
      </c>
      <c r="C1599" s="28"/>
      <c r="D1599" s="27"/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</row>
    <row r="1600" spans="1:21" ht="25.5" x14ac:dyDescent="0.2">
      <c r="A1600" s="24" t="s">
        <v>705</v>
      </c>
      <c r="B1600" s="25" t="s">
        <v>1845</v>
      </c>
      <c r="C1600" s="28"/>
      <c r="D1600" s="27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</row>
    <row r="1601" spans="1:21" ht="15" x14ac:dyDescent="0.25">
      <c r="A1601" s="29" t="s">
        <v>1846</v>
      </c>
      <c r="B1601" s="32" t="s">
        <v>1847</v>
      </c>
      <c r="C1601" s="29" t="s">
        <v>51</v>
      </c>
      <c r="D1601" s="29">
        <v>300000000</v>
      </c>
      <c r="E1601" s="29">
        <v>0</v>
      </c>
      <c r="F1601" s="29">
        <v>0</v>
      </c>
      <c r="G1601" s="29">
        <v>0</v>
      </c>
      <c r="H1601" s="29">
        <v>0</v>
      </c>
      <c r="I1601" s="29">
        <v>300000000</v>
      </c>
      <c r="J1601" s="29">
        <f>K1601-'[1]JUNIO 2023'!L1545</f>
        <v>0</v>
      </c>
      <c r="K1601" s="29">
        <v>150084139.69999999</v>
      </c>
      <c r="L1601" s="29">
        <v>0</v>
      </c>
      <c r="M1601" s="29">
        <v>150084139.69999999</v>
      </c>
      <c r="N1601" s="29">
        <v>0</v>
      </c>
      <c r="O1601" s="29">
        <v>0</v>
      </c>
      <c r="P1601" s="29">
        <v>0</v>
      </c>
      <c r="Q1601" s="29">
        <v>0</v>
      </c>
      <c r="R1601" s="29">
        <v>149915860.30000001</v>
      </c>
      <c r="S1601" s="29">
        <v>0</v>
      </c>
      <c r="T1601" s="29">
        <v>150084139.69999999</v>
      </c>
      <c r="U1601" s="29">
        <v>50.02</v>
      </c>
    </row>
    <row r="1602" spans="1:21" ht="15" x14ac:dyDescent="0.25">
      <c r="A1602" s="29" t="s">
        <v>1848</v>
      </c>
      <c r="B1602" s="32" t="s">
        <v>1849</v>
      </c>
      <c r="C1602" s="29" t="s">
        <v>676</v>
      </c>
      <c r="D1602" s="29">
        <v>0</v>
      </c>
      <c r="E1602" s="29">
        <v>150000000</v>
      </c>
      <c r="F1602" s="29">
        <v>0</v>
      </c>
      <c r="G1602" s="29">
        <v>0</v>
      </c>
      <c r="H1602" s="29">
        <v>0</v>
      </c>
      <c r="I1602" s="29">
        <v>150000000</v>
      </c>
      <c r="J1602" s="29">
        <v>0</v>
      </c>
      <c r="K1602" s="29">
        <v>0</v>
      </c>
      <c r="L1602" s="29">
        <v>0</v>
      </c>
      <c r="M1602" s="29">
        <v>0</v>
      </c>
      <c r="N1602" s="29">
        <v>0</v>
      </c>
      <c r="O1602" s="29">
        <v>0</v>
      </c>
      <c r="P1602" s="29">
        <v>0</v>
      </c>
      <c r="Q1602" s="29">
        <v>0</v>
      </c>
      <c r="R1602" s="29">
        <v>150000000</v>
      </c>
      <c r="S1602" s="29">
        <v>0</v>
      </c>
      <c r="T1602" s="29">
        <v>0</v>
      </c>
      <c r="U1602" s="29">
        <v>0</v>
      </c>
    </row>
    <row r="1603" spans="1:21" x14ac:dyDescent="0.2">
      <c r="A1603" s="27"/>
      <c r="B1603" s="28"/>
      <c r="C1603" s="28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</row>
    <row r="1604" spans="1:21" ht="38.25" x14ac:dyDescent="0.2">
      <c r="A1604" s="27"/>
      <c r="B1604" s="25" t="s">
        <v>1850</v>
      </c>
      <c r="C1604" s="28"/>
      <c r="D1604" s="27"/>
      <c r="E1604" s="27"/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</row>
    <row r="1605" spans="1:21" ht="38.25" x14ac:dyDescent="0.2">
      <c r="A1605" s="27"/>
      <c r="B1605" s="25" t="s">
        <v>1851</v>
      </c>
      <c r="C1605" s="28"/>
      <c r="D1605" s="27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</row>
    <row r="1606" spans="1:21" ht="38.25" x14ac:dyDescent="0.2">
      <c r="A1606" s="24" t="s">
        <v>705</v>
      </c>
      <c r="B1606" s="25" t="s">
        <v>1852</v>
      </c>
      <c r="C1606" s="28"/>
      <c r="D1606" s="27"/>
      <c r="E1606" s="27"/>
      <c r="F1606" s="27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</row>
    <row r="1607" spans="1:21" ht="30" x14ac:dyDescent="0.25">
      <c r="A1607" s="29" t="s">
        <v>1853</v>
      </c>
      <c r="B1607" s="32" t="s">
        <v>1854</v>
      </c>
      <c r="C1607" s="29" t="s">
        <v>51</v>
      </c>
      <c r="D1607" s="29">
        <v>40000000</v>
      </c>
      <c r="E1607" s="29">
        <v>0</v>
      </c>
      <c r="F1607" s="29">
        <v>0</v>
      </c>
      <c r="G1607" s="29">
        <v>0</v>
      </c>
      <c r="H1607" s="29">
        <v>0</v>
      </c>
      <c r="I1607" s="29">
        <v>40000000</v>
      </c>
      <c r="J1607" s="29">
        <v>0</v>
      </c>
      <c r="K1607" s="29">
        <v>0</v>
      </c>
      <c r="L1607" s="29">
        <v>0</v>
      </c>
      <c r="M1607" s="29">
        <v>0</v>
      </c>
      <c r="N1607" s="29">
        <v>0</v>
      </c>
      <c r="O1607" s="29">
        <v>0</v>
      </c>
      <c r="P1607" s="29">
        <v>0</v>
      </c>
      <c r="Q1607" s="29">
        <v>0</v>
      </c>
      <c r="R1607" s="29">
        <v>40000000</v>
      </c>
      <c r="S1607" s="29">
        <v>0</v>
      </c>
      <c r="T1607" s="29">
        <v>0</v>
      </c>
      <c r="U1607" s="29">
        <v>0</v>
      </c>
    </row>
    <row r="1608" spans="1:21" ht="30" x14ac:dyDescent="0.25">
      <c r="A1608" s="29" t="s">
        <v>1855</v>
      </c>
      <c r="B1608" s="32" t="s">
        <v>1856</v>
      </c>
      <c r="C1608" s="29" t="s">
        <v>676</v>
      </c>
      <c r="D1608" s="29">
        <v>0</v>
      </c>
      <c r="E1608" s="29">
        <v>235000000</v>
      </c>
      <c r="F1608" s="29">
        <v>0</v>
      </c>
      <c r="G1608" s="29">
        <v>0</v>
      </c>
      <c r="H1608" s="29">
        <v>150000000</v>
      </c>
      <c r="I1608" s="29">
        <v>85000000</v>
      </c>
      <c r="J1608" s="29">
        <v>0</v>
      </c>
      <c r="K1608" s="29">
        <v>0</v>
      </c>
      <c r="L1608" s="29">
        <v>0</v>
      </c>
      <c r="M1608" s="29">
        <v>0</v>
      </c>
      <c r="N1608" s="29">
        <v>0</v>
      </c>
      <c r="O1608" s="29">
        <v>0</v>
      </c>
      <c r="P1608" s="29">
        <v>0</v>
      </c>
      <c r="Q1608" s="29">
        <v>0</v>
      </c>
      <c r="R1608" s="29">
        <v>85000000</v>
      </c>
      <c r="S1608" s="29">
        <v>0</v>
      </c>
      <c r="T1608" s="29">
        <v>0</v>
      </c>
      <c r="U1608" s="29">
        <v>0</v>
      </c>
    </row>
    <row r="1609" spans="1:21" x14ac:dyDescent="0.2">
      <c r="A1609" s="27"/>
      <c r="B1609" s="28"/>
      <c r="C1609" s="28"/>
      <c r="D1609" s="27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</row>
    <row r="1610" spans="1:21" ht="38.25" x14ac:dyDescent="0.2">
      <c r="A1610" s="27"/>
      <c r="B1610" s="25" t="s">
        <v>1851</v>
      </c>
      <c r="C1610" s="28"/>
      <c r="D1610" s="27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</row>
    <row r="1611" spans="1:21" ht="25.5" x14ac:dyDescent="0.2">
      <c r="A1611" s="27"/>
      <c r="B1611" s="25" t="s">
        <v>1857</v>
      </c>
      <c r="C1611" s="28"/>
      <c r="D1611" s="27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</row>
    <row r="1612" spans="1:21" ht="15" x14ac:dyDescent="0.25">
      <c r="A1612" s="29" t="s">
        <v>1858</v>
      </c>
      <c r="B1612" s="32" t="s">
        <v>1859</v>
      </c>
      <c r="C1612" s="29" t="s">
        <v>51</v>
      </c>
      <c r="D1612" s="29">
        <v>460000000</v>
      </c>
      <c r="E1612" s="29">
        <v>0</v>
      </c>
      <c r="F1612" s="29">
        <v>0</v>
      </c>
      <c r="G1612" s="29">
        <v>0</v>
      </c>
      <c r="H1612" s="29">
        <v>0</v>
      </c>
      <c r="I1612" s="29">
        <v>460000000</v>
      </c>
      <c r="J1612" s="29">
        <f>K1612-'[1]JUNIO 2023'!L1556</f>
        <v>0</v>
      </c>
      <c r="K1612" s="29">
        <v>458810292</v>
      </c>
      <c r="L1612" s="29">
        <v>0</v>
      </c>
      <c r="M1612" s="29">
        <v>458810292</v>
      </c>
      <c r="N1612" s="29">
        <v>253321935</v>
      </c>
      <c r="O1612" s="29">
        <v>0</v>
      </c>
      <c r="P1612" s="29">
        <v>47787990</v>
      </c>
      <c r="Q1612" s="29">
        <v>253321935</v>
      </c>
      <c r="R1612" s="29">
        <v>1189708</v>
      </c>
      <c r="S1612" s="29">
        <v>0</v>
      </c>
      <c r="T1612" s="29">
        <v>205488357</v>
      </c>
      <c r="U1612" s="29">
        <v>99.74</v>
      </c>
    </row>
    <row r="1613" spans="1:21" x14ac:dyDescent="0.2">
      <c r="A1613" s="27"/>
      <c r="B1613" s="28"/>
      <c r="C1613" s="28"/>
      <c r="D1613" s="27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</row>
    <row r="1614" spans="1:21" ht="38.25" x14ac:dyDescent="0.2">
      <c r="A1614" s="27"/>
      <c r="B1614" s="25" t="s">
        <v>1851</v>
      </c>
      <c r="C1614" s="28"/>
      <c r="D1614" s="27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</row>
    <row r="1615" spans="1:21" ht="38.25" x14ac:dyDescent="0.2">
      <c r="A1615" s="24" t="s">
        <v>705</v>
      </c>
      <c r="B1615" s="25" t="s">
        <v>1860</v>
      </c>
      <c r="C1615" s="28"/>
      <c r="D1615" s="27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</row>
    <row r="1616" spans="1:21" ht="30" x14ac:dyDescent="0.25">
      <c r="A1616" s="29" t="s">
        <v>1861</v>
      </c>
      <c r="B1616" s="32" t="s">
        <v>1862</v>
      </c>
      <c r="C1616" s="29" t="s">
        <v>51</v>
      </c>
      <c r="D1616" s="29">
        <v>66000000</v>
      </c>
      <c r="E1616" s="29">
        <v>0</v>
      </c>
      <c r="F1616" s="29">
        <v>0</v>
      </c>
      <c r="G1616" s="29">
        <v>0</v>
      </c>
      <c r="H1616" s="29">
        <v>0</v>
      </c>
      <c r="I1616" s="29">
        <v>66000000</v>
      </c>
      <c r="J1616" s="29">
        <v>0</v>
      </c>
      <c r="K1616" s="29">
        <v>0</v>
      </c>
      <c r="L1616" s="29">
        <v>0</v>
      </c>
      <c r="M1616" s="29">
        <v>0</v>
      </c>
      <c r="N1616" s="29">
        <v>0</v>
      </c>
      <c r="O1616" s="29">
        <v>0</v>
      </c>
      <c r="P1616" s="29">
        <v>0</v>
      </c>
      <c r="Q1616" s="29">
        <v>0</v>
      </c>
      <c r="R1616" s="29">
        <v>66000000</v>
      </c>
      <c r="S1616" s="29">
        <v>0</v>
      </c>
      <c r="T1616" s="29">
        <v>0</v>
      </c>
      <c r="U1616" s="29">
        <v>0</v>
      </c>
    </row>
    <row r="1617" spans="1:21" x14ac:dyDescent="0.2">
      <c r="A1617" s="27"/>
      <c r="B1617" s="28"/>
      <c r="C1617" s="28"/>
      <c r="D1617" s="27"/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</row>
    <row r="1618" spans="1:21" ht="25.5" x14ac:dyDescent="0.2">
      <c r="A1618" s="27"/>
      <c r="B1618" s="25" t="s">
        <v>1863</v>
      </c>
      <c r="C1618" s="28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</row>
    <row r="1619" spans="1:21" ht="38.25" x14ac:dyDescent="0.2">
      <c r="A1619" s="24" t="s">
        <v>705</v>
      </c>
      <c r="B1619" s="25" t="s">
        <v>1864</v>
      </c>
      <c r="C1619" s="28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</row>
    <row r="1620" spans="1:21" ht="30" x14ac:dyDescent="0.25">
      <c r="A1620" s="29" t="s">
        <v>1865</v>
      </c>
      <c r="B1620" s="32" t="s">
        <v>1866</v>
      </c>
      <c r="C1620" s="29" t="s">
        <v>51</v>
      </c>
      <c r="D1620" s="29">
        <v>0</v>
      </c>
      <c r="E1620" s="29">
        <v>0</v>
      </c>
      <c r="F1620" s="29">
        <v>0</v>
      </c>
      <c r="G1620" s="29">
        <v>82832516</v>
      </c>
      <c r="H1620" s="29">
        <v>0</v>
      </c>
      <c r="I1620" s="29">
        <v>82832516</v>
      </c>
      <c r="J1620" s="29">
        <f>K1620-'[1]JUNIO 2023'!L1564</f>
        <v>82832516</v>
      </c>
      <c r="K1620" s="29">
        <v>82832516</v>
      </c>
      <c r="L1620" s="29">
        <v>82832516</v>
      </c>
      <c r="M1620" s="29">
        <v>82832516</v>
      </c>
      <c r="N1620" s="29">
        <v>0</v>
      </c>
      <c r="O1620" s="29">
        <v>0</v>
      </c>
      <c r="P1620" s="29">
        <v>0</v>
      </c>
      <c r="Q1620" s="29">
        <v>0</v>
      </c>
      <c r="R1620" s="29">
        <v>0</v>
      </c>
      <c r="S1620" s="29">
        <v>0</v>
      </c>
      <c r="T1620" s="29">
        <v>82832516</v>
      </c>
      <c r="U1620" s="29">
        <v>100</v>
      </c>
    </row>
    <row r="1621" spans="1:21" x14ac:dyDescent="0.2">
      <c r="A1621" s="27"/>
      <c r="B1621" s="28"/>
      <c r="C1621" s="28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</row>
    <row r="1622" spans="1:21" ht="38.25" x14ac:dyDescent="0.2">
      <c r="A1622" s="27"/>
      <c r="B1622" s="25" t="s">
        <v>1867</v>
      </c>
      <c r="C1622" s="28"/>
      <c r="D1622" s="27"/>
      <c r="E1622" s="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</row>
    <row r="1623" spans="1:21" ht="38.25" x14ac:dyDescent="0.2">
      <c r="A1623" s="24" t="s">
        <v>705</v>
      </c>
      <c r="B1623" s="25" t="s">
        <v>1868</v>
      </c>
      <c r="C1623" s="28"/>
      <c r="D1623" s="27"/>
      <c r="E1623" s="27"/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</row>
    <row r="1624" spans="1:21" ht="30" x14ac:dyDescent="0.25">
      <c r="A1624" s="29" t="s">
        <v>1869</v>
      </c>
      <c r="B1624" s="32" t="s">
        <v>1870</v>
      </c>
      <c r="C1624" s="29" t="s">
        <v>51</v>
      </c>
      <c r="D1624" s="29">
        <v>35000000</v>
      </c>
      <c r="E1624" s="29">
        <v>0</v>
      </c>
      <c r="F1624" s="29">
        <v>0</v>
      </c>
      <c r="G1624" s="29">
        <v>0</v>
      </c>
      <c r="H1624" s="29">
        <v>0</v>
      </c>
      <c r="I1624" s="29">
        <v>35000000</v>
      </c>
      <c r="J1624" s="29">
        <f>K1624-'[1]JUNIO 2023'!L1568</f>
        <v>0</v>
      </c>
      <c r="K1624" s="29">
        <v>35000000</v>
      </c>
      <c r="L1624" s="29">
        <v>35000000</v>
      </c>
      <c r="M1624" s="29">
        <v>35000000</v>
      </c>
      <c r="N1624" s="29">
        <v>0</v>
      </c>
      <c r="O1624" s="29">
        <v>0</v>
      </c>
      <c r="P1624" s="29">
        <v>0</v>
      </c>
      <c r="Q1624" s="29">
        <v>0</v>
      </c>
      <c r="R1624" s="29">
        <v>0</v>
      </c>
      <c r="S1624" s="29">
        <v>0</v>
      </c>
      <c r="T1624" s="29">
        <v>35000000</v>
      </c>
      <c r="U1624" s="29">
        <v>100</v>
      </c>
    </row>
    <row r="1625" spans="1:21" x14ac:dyDescent="0.2">
      <c r="A1625" s="27"/>
      <c r="B1625" s="28"/>
      <c r="C1625" s="28"/>
      <c r="D1625" s="27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</row>
    <row r="1626" spans="1:21" x14ac:dyDescent="0.2">
      <c r="A1626" s="27"/>
      <c r="B1626" s="25" t="s">
        <v>497</v>
      </c>
      <c r="C1626" s="28"/>
      <c r="D1626" s="27"/>
      <c r="E1626" s="27"/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</row>
    <row r="1627" spans="1:21" ht="25.5" x14ac:dyDescent="0.2">
      <c r="A1627" s="27"/>
      <c r="B1627" s="25" t="s">
        <v>1871</v>
      </c>
      <c r="C1627" s="28"/>
      <c r="D1627" s="27"/>
      <c r="E1627" s="27"/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</row>
    <row r="1628" spans="1:21" ht="38.25" x14ac:dyDescent="0.2">
      <c r="A1628" s="24" t="s">
        <v>705</v>
      </c>
      <c r="B1628" s="25" t="s">
        <v>1872</v>
      </c>
      <c r="C1628" s="28"/>
      <c r="D1628" s="27"/>
      <c r="E1628" s="27"/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</row>
    <row r="1629" spans="1:21" ht="30" x14ac:dyDescent="0.25">
      <c r="A1629" s="29" t="s">
        <v>1873</v>
      </c>
      <c r="B1629" s="32" t="s">
        <v>1874</v>
      </c>
      <c r="C1629" s="29" t="s">
        <v>51</v>
      </c>
      <c r="D1629" s="29">
        <v>460200000</v>
      </c>
      <c r="E1629" s="29">
        <v>192000000</v>
      </c>
      <c r="F1629" s="29">
        <v>0</v>
      </c>
      <c r="G1629" s="29">
        <v>0</v>
      </c>
      <c r="H1629" s="29">
        <v>0</v>
      </c>
      <c r="I1629" s="29">
        <v>652200000</v>
      </c>
      <c r="J1629" s="29">
        <f>K1629-'[1]JUNIO 2023'!L1573</f>
        <v>60183333.350000024</v>
      </c>
      <c r="K1629" s="29">
        <v>520383333.35000002</v>
      </c>
      <c r="L1629" s="29">
        <v>50716666.68</v>
      </c>
      <c r="M1629" s="29">
        <v>510916666.68000001</v>
      </c>
      <c r="N1629" s="29">
        <v>348320000</v>
      </c>
      <c r="O1629" s="29">
        <v>933333.33</v>
      </c>
      <c r="P1629" s="29">
        <v>19086666.670000002</v>
      </c>
      <c r="Q1629" s="29">
        <v>347386666.67000002</v>
      </c>
      <c r="R1629" s="29">
        <v>131816666.65000001</v>
      </c>
      <c r="S1629" s="29">
        <v>9466666.6699999999</v>
      </c>
      <c r="T1629" s="29">
        <v>162596666.68000001</v>
      </c>
      <c r="U1629" s="29">
        <v>78.33</v>
      </c>
    </row>
    <row r="1630" spans="1:21" ht="30" x14ac:dyDescent="0.25">
      <c r="A1630" s="29" t="s">
        <v>1875</v>
      </c>
      <c r="B1630" s="32" t="s">
        <v>1876</v>
      </c>
      <c r="C1630" s="29" t="s">
        <v>676</v>
      </c>
      <c r="D1630" s="29">
        <v>0</v>
      </c>
      <c r="E1630" s="29">
        <v>423203333.33999997</v>
      </c>
      <c r="F1630" s="29">
        <v>0</v>
      </c>
      <c r="G1630" s="29">
        <v>0</v>
      </c>
      <c r="H1630" s="29">
        <v>0</v>
      </c>
      <c r="I1630" s="29">
        <v>423203333.33999997</v>
      </c>
      <c r="J1630" s="29">
        <f>K1630-'[1]JUNIO 2023'!L1574</f>
        <v>56386666.649999976</v>
      </c>
      <c r="K1630" s="29">
        <v>403483333.32999998</v>
      </c>
      <c r="L1630" s="29">
        <v>74773333.319999993</v>
      </c>
      <c r="M1630" s="29">
        <v>403483333.32999998</v>
      </c>
      <c r="N1630" s="29">
        <v>27620000.02</v>
      </c>
      <c r="O1630" s="29">
        <v>326666.67</v>
      </c>
      <c r="P1630" s="29">
        <v>27293333.350000001</v>
      </c>
      <c r="Q1630" s="29">
        <v>27293333.350000001</v>
      </c>
      <c r="R1630" s="29">
        <v>19720000.010000002</v>
      </c>
      <c r="S1630" s="29">
        <v>0</v>
      </c>
      <c r="T1630" s="29">
        <v>375863333.31</v>
      </c>
      <c r="U1630" s="29">
        <v>95.34</v>
      </c>
    </row>
    <row r="1631" spans="1:21" x14ac:dyDescent="0.2">
      <c r="A1631" s="27"/>
      <c r="B1631" s="28"/>
      <c r="C1631" s="28"/>
      <c r="D1631" s="27"/>
      <c r="E1631" s="27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</row>
    <row r="1632" spans="1:21" ht="38.25" x14ac:dyDescent="0.2">
      <c r="A1632" s="27"/>
      <c r="B1632" s="25" t="s">
        <v>1877</v>
      </c>
      <c r="C1632" s="28"/>
      <c r="D1632" s="27"/>
      <c r="E1632" s="27"/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</row>
    <row r="1633" spans="1:21" ht="38.25" x14ac:dyDescent="0.2">
      <c r="A1633" s="24" t="s">
        <v>705</v>
      </c>
      <c r="B1633" s="25" t="s">
        <v>1878</v>
      </c>
      <c r="C1633" s="28"/>
      <c r="D1633" s="27"/>
      <c r="E1633" s="27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</row>
    <row r="1634" spans="1:21" ht="45" x14ac:dyDescent="0.25">
      <c r="A1634" s="29" t="s">
        <v>1879</v>
      </c>
      <c r="B1634" s="32" t="s">
        <v>1880</v>
      </c>
      <c r="C1634" s="29" t="s">
        <v>51</v>
      </c>
      <c r="D1634" s="29">
        <v>519000000</v>
      </c>
      <c r="E1634" s="29">
        <v>222398762.21000001</v>
      </c>
      <c r="F1634" s="29">
        <v>0</v>
      </c>
      <c r="G1634" s="29">
        <v>0</v>
      </c>
      <c r="H1634" s="29">
        <v>0</v>
      </c>
      <c r="I1634" s="29">
        <v>741398762.21000004</v>
      </c>
      <c r="J1634" s="29">
        <f>K1634-'[1]JUNIO 2023'!L1578</f>
        <v>52410666.74000001</v>
      </c>
      <c r="K1634" s="29">
        <v>571410666.74000001</v>
      </c>
      <c r="L1634" s="29">
        <v>25904000.079999998</v>
      </c>
      <c r="M1634" s="29">
        <v>544904000.08000004</v>
      </c>
      <c r="N1634" s="29">
        <v>340459999.99000001</v>
      </c>
      <c r="O1634" s="29">
        <v>6346666.6699999999</v>
      </c>
      <c r="P1634" s="29">
        <v>20580000</v>
      </c>
      <c r="Q1634" s="29">
        <v>334113333.31999999</v>
      </c>
      <c r="R1634" s="29">
        <v>169988095.47</v>
      </c>
      <c r="S1634" s="29">
        <v>26506666.66</v>
      </c>
      <c r="T1634" s="29">
        <v>204444000.09</v>
      </c>
      <c r="U1634" s="29">
        <v>73.489999999999995</v>
      </c>
    </row>
    <row r="1635" spans="1:21" ht="45" x14ac:dyDescent="0.25">
      <c r="A1635" s="29" t="s">
        <v>1881</v>
      </c>
      <c r="B1635" s="32" t="s">
        <v>1882</v>
      </c>
      <c r="C1635" s="29" t="s">
        <v>676</v>
      </c>
      <c r="D1635" s="29">
        <v>0</v>
      </c>
      <c r="E1635" s="29">
        <v>456505999.98000002</v>
      </c>
      <c r="F1635" s="29">
        <v>0</v>
      </c>
      <c r="G1635" s="29">
        <v>0</v>
      </c>
      <c r="H1635" s="29">
        <v>0</v>
      </c>
      <c r="I1635" s="29">
        <v>456505999.98000002</v>
      </c>
      <c r="J1635" s="29">
        <f>K1635-'[1]JUNIO 2023'!L1579</f>
        <v>76762666.589999974</v>
      </c>
      <c r="K1635" s="29">
        <v>438119333.31</v>
      </c>
      <c r="L1635" s="29">
        <v>95149333.260000005</v>
      </c>
      <c r="M1635" s="29">
        <v>438119333.31</v>
      </c>
      <c r="N1635" s="29">
        <v>40913333.369999997</v>
      </c>
      <c r="O1635" s="29">
        <v>373333.34</v>
      </c>
      <c r="P1635" s="29">
        <v>40540000.030000001</v>
      </c>
      <c r="Q1635" s="29">
        <v>40540000.030000001</v>
      </c>
      <c r="R1635" s="29">
        <v>18386666.670000002</v>
      </c>
      <c r="S1635" s="29">
        <v>0</v>
      </c>
      <c r="T1635" s="29">
        <v>397205999.94</v>
      </c>
      <c r="U1635" s="29">
        <v>95.97</v>
      </c>
    </row>
    <row r="1636" spans="1:21" x14ac:dyDescent="0.2">
      <c r="A1636" s="27"/>
      <c r="B1636" s="28"/>
      <c r="C1636" s="28"/>
      <c r="D1636" s="27"/>
      <c r="E1636" s="27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</row>
    <row r="1637" spans="1:21" ht="38.25" x14ac:dyDescent="0.2">
      <c r="A1637" s="27"/>
      <c r="B1637" s="25" t="s">
        <v>1883</v>
      </c>
      <c r="C1637" s="28"/>
      <c r="D1637" s="27"/>
      <c r="E1637" s="27"/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</row>
    <row r="1638" spans="1:21" ht="38.25" x14ac:dyDescent="0.2">
      <c r="A1638" s="24" t="s">
        <v>705</v>
      </c>
      <c r="B1638" s="25" t="s">
        <v>1884</v>
      </c>
      <c r="C1638" s="28"/>
      <c r="D1638" s="27"/>
      <c r="E1638" s="27"/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</row>
    <row r="1639" spans="1:21" ht="45" x14ac:dyDescent="0.25">
      <c r="A1639" s="29" t="s">
        <v>1885</v>
      </c>
      <c r="B1639" s="32" t="s">
        <v>1886</v>
      </c>
      <c r="C1639" s="29" t="s">
        <v>51</v>
      </c>
      <c r="D1639" s="29">
        <v>18000000</v>
      </c>
      <c r="E1639" s="29">
        <v>0</v>
      </c>
      <c r="F1639" s="29">
        <v>0</v>
      </c>
      <c r="G1639" s="29">
        <v>0</v>
      </c>
      <c r="H1639" s="29">
        <v>0</v>
      </c>
      <c r="I1639" s="29">
        <v>18000000</v>
      </c>
      <c r="J1639" s="29">
        <v>0</v>
      </c>
      <c r="K1639" s="29">
        <v>18000000</v>
      </c>
      <c r="L1639" s="29">
        <v>0</v>
      </c>
      <c r="M1639" s="29">
        <v>18000000</v>
      </c>
      <c r="N1639" s="29">
        <v>16333333.33</v>
      </c>
      <c r="O1639" s="29">
        <v>0</v>
      </c>
      <c r="P1639" s="29">
        <v>4333333.33</v>
      </c>
      <c r="Q1639" s="29">
        <v>16333333.33</v>
      </c>
      <c r="R1639" s="29">
        <v>0</v>
      </c>
      <c r="S1639" s="29">
        <v>0</v>
      </c>
      <c r="T1639" s="29">
        <v>1666666.67</v>
      </c>
      <c r="U1639" s="29">
        <v>100</v>
      </c>
    </row>
    <row r="1640" spans="1:21" ht="25.5" x14ac:dyDescent="0.2">
      <c r="A1640" s="24" t="s">
        <v>705</v>
      </c>
      <c r="B1640" s="25" t="s">
        <v>1887</v>
      </c>
      <c r="C1640" s="28"/>
      <c r="D1640" s="27"/>
      <c r="E1640" s="27"/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</row>
    <row r="1641" spans="1:21" ht="45" x14ac:dyDescent="0.25">
      <c r="A1641" s="29" t="s">
        <v>1888</v>
      </c>
      <c r="B1641" s="32" t="s">
        <v>1886</v>
      </c>
      <c r="C1641" s="29" t="s">
        <v>51</v>
      </c>
      <c r="D1641" s="29">
        <v>292000000</v>
      </c>
      <c r="E1641" s="29">
        <v>0</v>
      </c>
      <c r="F1641" s="29">
        <v>0</v>
      </c>
      <c r="G1641" s="29">
        <v>0</v>
      </c>
      <c r="H1641" s="29">
        <v>0</v>
      </c>
      <c r="I1641" s="29">
        <v>292000000</v>
      </c>
      <c r="J1641" s="29">
        <f>K1641-'[1]JUNIO 2023'!L1585</f>
        <v>0</v>
      </c>
      <c r="K1641" s="29">
        <v>96066666.670000002</v>
      </c>
      <c r="L1641" s="29">
        <v>0</v>
      </c>
      <c r="M1641" s="29">
        <v>96066666.670000002</v>
      </c>
      <c r="N1641" s="29">
        <v>33200000</v>
      </c>
      <c r="O1641" s="29">
        <v>0</v>
      </c>
      <c r="P1641" s="29">
        <v>5200000</v>
      </c>
      <c r="Q1641" s="29">
        <v>33200000</v>
      </c>
      <c r="R1641" s="29">
        <v>195933333.33000001</v>
      </c>
      <c r="S1641" s="29">
        <v>0</v>
      </c>
      <c r="T1641" s="29">
        <v>62866666.670000002</v>
      </c>
      <c r="U1641" s="29">
        <v>32.89</v>
      </c>
    </row>
    <row r="1642" spans="1:21" x14ac:dyDescent="0.2">
      <c r="A1642" s="27"/>
      <c r="B1642" s="28"/>
      <c r="C1642" s="28"/>
      <c r="D1642" s="27"/>
      <c r="E1642" s="27"/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</row>
    <row r="1643" spans="1:21" ht="25.5" x14ac:dyDescent="0.2">
      <c r="A1643" s="27"/>
      <c r="B1643" s="25" t="s">
        <v>1889</v>
      </c>
      <c r="C1643" s="28"/>
      <c r="D1643" s="27"/>
      <c r="E1643" s="27"/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</row>
    <row r="1644" spans="1:21" x14ac:dyDescent="0.2">
      <c r="A1644" s="24" t="s">
        <v>705</v>
      </c>
      <c r="B1644" s="25" t="s">
        <v>1890</v>
      </c>
      <c r="C1644" s="28"/>
      <c r="D1644" s="27"/>
      <c r="E1644" s="27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</row>
    <row r="1645" spans="1:21" ht="15" x14ac:dyDescent="0.25">
      <c r="A1645" s="29" t="s">
        <v>1891</v>
      </c>
      <c r="B1645" s="32" t="s">
        <v>1892</v>
      </c>
      <c r="C1645" s="29" t="s">
        <v>51</v>
      </c>
      <c r="D1645" s="29">
        <v>21000000</v>
      </c>
      <c r="E1645" s="29">
        <v>0</v>
      </c>
      <c r="F1645" s="29">
        <v>0</v>
      </c>
      <c r="G1645" s="29">
        <v>0</v>
      </c>
      <c r="H1645" s="29">
        <v>0</v>
      </c>
      <c r="I1645" s="29">
        <v>21000000</v>
      </c>
      <c r="J1645" s="29">
        <f>K1645-'[1]JUNIO 2023'!L1589</f>
        <v>9333333.3300000001</v>
      </c>
      <c r="K1645" s="29">
        <v>21000000</v>
      </c>
      <c r="L1645" s="29">
        <v>9333333.3300000001</v>
      </c>
      <c r="M1645" s="29">
        <v>21000000</v>
      </c>
      <c r="N1645" s="29">
        <v>11666666.67</v>
      </c>
      <c r="O1645" s="29">
        <v>0</v>
      </c>
      <c r="P1645" s="29">
        <v>0</v>
      </c>
      <c r="Q1645" s="29">
        <v>11666666.67</v>
      </c>
      <c r="R1645" s="29">
        <v>0</v>
      </c>
      <c r="S1645" s="29">
        <v>0</v>
      </c>
      <c r="T1645" s="29">
        <v>9333333.3300000001</v>
      </c>
      <c r="U1645" s="29">
        <v>100</v>
      </c>
    </row>
    <row r="1646" spans="1:21" ht="30" x14ac:dyDescent="0.25">
      <c r="A1646" s="29" t="s">
        <v>1893</v>
      </c>
      <c r="B1646" s="32" t="s">
        <v>1894</v>
      </c>
      <c r="C1646" s="29" t="s">
        <v>676</v>
      </c>
      <c r="D1646" s="29">
        <v>0</v>
      </c>
      <c r="E1646" s="29">
        <v>14583333.34</v>
      </c>
      <c r="F1646" s="29">
        <v>0</v>
      </c>
      <c r="G1646" s="29">
        <v>0</v>
      </c>
      <c r="H1646" s="29">
        <v>0</v>
      </c>
      <c r="I1646" s="29">
        <v>14583333.34</v>
      </c>
      <c r="J1646" s="29">
        <v>9566666.6699999999</v>
      </c>
      <c r="K1646" s="29">
        <v>9566666.6699999999</v>
      </c>
      <c r="L1646" s="29">
        <v>9566666.6699999999</v>
      </c>
      <c r="M1646" s="29">
        <v>9566666.6699999999</v>
      </c>
      <c r="N1646" s="29">
        <v>0</v>
      </c>
      <c r="O1646" s="29">
        <v>0</v>
      </c>
      <c r="P1646" s="29">
        <v>0</v>
      </c>
      <c r="Q1646" s="29">
        <v>0</v>
      </c>
      <c r="R1646" s="29">
        <v>5016666.67</v>
      </c>
      <c r="S1646" s="29">
        <v>0</v>
      </c>
      <c r="T1646" s="29">
        <v>9566666.6699999999</v>
      </c>
      <c r="U1646" s="29">
        <v>65.59</v>
      </c>
    </row>
    <row r="1647" spans="1:21" ht="25.5" x14ac:dyDescent="0.2">
      <c r="A1647" s="24" t="s">
        <v>705</v>
      </c>
      <c r="B1647" s="25" t="s">
        <v>1895</v>
      </c>
      <c r="C1647" s="28"/>
      <c r="D1647" s="27"/>
      <c r="E1647" s="27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</row>
    <row r="1648" spans="1:21" ht="15" x14ac:dyDescent="0.25">
      <c r="A1648" s="29" t="s">
        <v>1896</v>
      </c>
      <c r="B1648" s="32" t="s">
        <v>1892</v>
      </c>
      <c r="C1648" s="29" t="s">
        <v>51</v>
      </c>
      <c r="D1648" s="29">
        <v>127200000</v>
      </c>
      <c r="E1648" s="29">
        <v>0</v>
      </c>
      <c r="F1648" s="29">
        <v>0</v>
      </c>
      <c r="G1648" s="29">
        <v>0</v>
      </c>
      <c r="H1648" s="29">
        <v>0</v>
      </c>
      <c r="I1648" s="29">
        <v>127200000</v>
      </c>
      <c r="J1648" s="29">
        <v>0</v>
      </c>
      <c r="K1648" s="29">
        <v>124600000</v>
      </c>
      <c r="L1648" s="29">
        <v>0</v>
      </c>
      <c r="M1648" s="29">
        <v>124600000</v>
      </c>
      <c r="N1648" s="29">
        <v>61813333.329999998</v>
      </c>
      <c r="O1648" s="29">
        <v>0</v>
      </c>
      <c r="P1648" s="29">
        <v>3713333.33</v>
      </c>
      <c r="Q1648" s="29">
        <v>61813333.329999998</v>
      </c>
      <c r="R1648" s="29">
        <v>2600000</v>
      </c>
      <c r="S1648" s="29">
        <v>0</v>
      </c>
      <c r="T1648" s="29">
        <v>62786666.670000002</v>
      </c>
      <c r="U1648" s="29">
        <v>97.95</v>
      </c>
    </row>
    <row r="1649" spans="1:21" ht="30" x14ac:dyDescent="0.25">
      <c r="A1649" s="29" t="s">
        <v>1897</v>
      </c>
      <c r="B1649" s="32" t="s">
        <v>1894</v>
      </c>
      <c r="C1649" s="29" t="s">
        <v>676</v>
      </c>
      <c r="D1649" s="29">
        <v>0</v>
      </c>
      <c r="E1649" s="29">
        <v>59380000</v>
      </c>
      <c r="F1649" s="29">
        <v>0</v>
      </c>
      <c r="G1649" s="29">
        <v>0</v>
      </c>
      <c r="H1649" s="29">
        <v>0</v>
      </c>
      <c r="I1649" s="29">
        <v>59380000</v>
      </c>
      <c r="J1649" s="29">
        <v>0</v>
      </c>
      <c r="K1649" s="29">
        <v>59380000</v>
      </c>
      <c r="L1649" s="29">
        <v>0</v>
      </c>
      <c r="M1649" s="29">
        <v>59380000</v>
      </c>
      <c r="N1649" s="29">
        <v>6600000</v>
      </c>
      <c r="O1649" s="29">
        <v>0</v>
      </c>
      <c r="P1649" s="29">
        <v>6600000</v>
      </c>
      <c r="Q1649" s="29">
        <v>6600000</v>
      </c>
      <c r="R1649" s="29">
        <v>0</v>
      </c>
      <c r="S1649" s="29">
        <v>0</v>
      </c>
      <c r="T1649" s="29">
        <v>52780000</v>
      </c>
      <c r="U1649" s="29">
        <v>100</v>
      </c>
    </row>
    <row r="1650" spans="1:21" x14ac:dyDescent="0.2">
      <c r="A1650" s="24" t="s">
        <v>705</v>
      </c>
      <c r="B1650" s="25" t="s">
        <v>1898</v>
      </c>
      <c r="C1650" s="28"/>
      <c r="D1650" s="27"/>
      <c r="E1650" s="27"/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</row>
    <row r="1651" spans="1:21" ht="15" x14ac:dyDescent="0.25">
      <c r="A1651" s="29" t="s">
        <v>1899</v>
      </c>
      <c r="B1651" s="32" t="s">
        <v>1900</v>
      </c>
      <c r="C1651" s="29" t="s">
        <v>51</v>
      </c>
      <c r="D1651" s="29">
        <v>169345879</v>
      </c>
      <c r="E1651" s="29">
        <v>0</v>
      </c>
      <c r="F1651" s="29">
        <v>0</v>
      </c>
      <c r="G1651" s="29">
        <v>0</v>
      </c>
      <c r="H1651" s="29">
        <v>0</v>
      </c>
      <c r="I1651" s="29">
        <v>169345879</v>
      </c>
      <c r="J1651" s="29">
        <v>0</v>
      </c>
      <c r="K1651" s="29">
        <v>169345879</v>
      </c>
      <c r="L1651" s="29">
        <v>0</v>
      </c>
      <c r="M1651" s="29">
        <v>169345879</v>
      </c>
      <c r="N1651" s="29">
        <v>169345879</v>
      </c>
      <c r="O1651" s="29">
        <v>0</v>
      </c>
      <c r="P1651" s="29">
        <v>0</v>
      </c>
      <c r="Q1651" s="29">
        <v>169345879</v>
      </c>
      <c r="R1651" s="29">
        <v>0</v>
      </c>
      <c r="S1651" s="29">
        <v>0</v>
      </c>
      <c r="T1651" s="29">
        <v>0</v>
      </c>
      <c r="U1651" s="29">
        <v>100</v>
      </c>
    </row>
    <row r="1652" spans="1:21" x14ac:dyDescent="0.2">
      <c r="A1652" s="24" t="s">
        <v>705</v>
      </c>
      <c r="B1652" s="25" t="s">
        <v>1901</v>
      </c>
      <c r="C1652" s="28"/>
      <c r="D1652" s="27"/>
      <c r="E1652" s="27"/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</row>
    <row r="1653" spans="1:21" ht="15" x14ac:dyDescent="0.25">
      <c r="A1653" s="29" t="s">
        <v>1902</v>
      </c>
      <c r="B1653" s="32" t="s">
        <v>1892</v>
      </c>
      <c r="C1653" s="29" t="s">
        <v>51</v>
      </c>
      <c r="D1653" s="29">
        <v>432101810</v>
      </c>
      <c r="E1653" s="29">
        <v>0</v>
      </c>
      <c r="F1653" s="29">
        <v>0</v>
      </c>
      <c r="G1653" s="29">
        <v>0</v>
      </c>
      <c r="H1653" s="29">
        <v>0</v>
      </c>
      <c r="I1653" s="29">
        <v>432101810</v>
      </c>
      <c r="J1653" s="29">
        <v>0</v>
      </c>
      <c r="K1653" s="29">
        <v>352826472.24000001</v>
      </c>
      <c r="L1653" s="29">
        <v>0</v>
      </c>
      <c r="M1653" s="29">
        <v>352826472.24000001</v>
      </c>
      <c r="N1653" s="29">
        <v>2100000</v>
      </c>
      <c r="O1653" s="29">
        <v>0</v>
      </c>
      <c r="P1653" s="29">
        <v>2100000</v>
      </c>
      <c r="Q1653" s="29">
        <v>2100000</v>
      </c>
      <c r="R1653" s="29">
        <v>79275337.760000005</v>
      </c>
      <c r="S1653" s="29">
        <v>0</v>
      </c>
      <c r="T1653" s="29">
        <v>350726472.24000001</v>
      </c>
      <c r="U1653" s="29">
        <v>81.650000000000006</v>
      </c>
    </row>
    <row r="1654" spans="1:21" x14ac:dyDescent="0.2">
      <c r="A1654" s="27"/>
      <c r="B1654" s="28"/>
      <c r="C1654" s="28"/>
      <c r="D1654" s="27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</row>
    <row r="1655" spans="1:21" ht="51" x14ac:dyDescent="0.2">
      <c r="A1655" s="27"/>
      <c r="B1655" s="25" t="s">
        <v>1903</v>
      </c>
      <c r="C1655" s="28"/>
      <c r="D1655" s="27"/>
      <c r="E1655" s="27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</row>
    <row r="1656" spans="1:21" ht="38.25" x14ac:dyDescent="0.2">
      <c r="A1656" s="27"/>
      <c r="B1656" s="25" t="s">
        <v>1904</v>
      </c>
      <c r="C1656" s="28"/>
      <c r="D1656" s="27"/>
      <c r="E1656" s="27"/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</row>
    <row r="1657" spans="1:21" ht="30" x14ac:dyDescent="0.25">
      <c r="A1657" s="29" t="s">
        <v>1905</v>
      </c>
      <c r="B1657" s="32" t="s">
        <v>1906</v>
      </c>
      <c r="C1657" s="29" t="s">
        <v>51</v>
      </c>
      <c r="D1657" s="29">
        <v>33000000</v>
      </c>
      <c r="E1657" s="29">
        <v>0</v>
      </c>
      <c r="F1657" s="29">
        <v>0</v>
      </c>
      <c r="G1657" s="29">
        <v>0</v>
      </c>
      <c r="H1657" s="29">
        <v>0</v>
      </c>
      <c r="I1657" s="29">
        <v>33000000</v>
      </c>
      <c r="J1657" s="29">
        <v>0</v>
      </c>
      <c r="K1657" s="29">
        <v>31700000</v>
      </c>
      <c r="L1657" s="29">
        <v>0</v>
      </c>
      <c r="M1657" s="29">
        <v>31700000</v>
      </c>
      <c r="N1657" s="29">
        <v>14500000</v>
      </c>
      <c r="O1657" s="29">
        <v>0</v>
      </c>
      <c r="P1657" s="29">
        <v>2500000</v>
      </c>
      <c r="Q1657" s="29">
        <v>14500000</v>
      </c>
      <c r="R1657" s="29">
        <v>1300000</v>
      </c>
      <c r="S1657" s="29">
        <v>0</v>
      </c>
      <c r="T1657" s="29">
        <v>17200000</v>
      </c>
      <c r="U1657" s="29">
        <v>96.06</v>
      </c>
    </row>
    <row r="1658" spans="1:21" ht="38.25" x14ac:dyDescent="0.2">
      <c r="A1658" s="24" t="s">
        <v>705</v>
      </c>
      <c r="B1658" s="25" t="s">
        <v>1907</v>
      </c>
      <c r="C1658" s="28"/>
      <c r="D1658" s="27"/>
      <c r="E1658" s="27"/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</row>
    <row r="1659" spans="1:21" ht="30" x14ac:dyDescent="0.25">
      <c r="A1659" s="29" t="s">
        <v>1908</v>
      </c>
      <c r="B1659" s="32" t="s">
        <v>1854</v>
      </c>
      <c r="C1659" s="29" t="s">
        <v>51</v>
      </c>
      <c r="D1659" s="29">
        <v>397000000</v>
      </c>
      <c r="E1659" s="29">
        <v>0</v>
      </c>
      <c r="F1659" s="29">
        <v>0</v>
      </c>
      <c r="G1659" s="29">
        <v>0</v>
      </c>
      <c r="H1659" s="29">
        <v>0</v>
      </c>
      <c r="I1659" s="29">
        <v>397000000</v>
      </c>
      <c r="J1659" s="29">
        <f>K1659-'[1]JUNIO 2023'!L1603</f>
        <v>0</v>
      </c>
      <c r="K1659" s="29">
        <v>283933333.31999999</v>
      </c>
      <c r="L1659" s="29">
        <v>0</v>
      </c>
      <c r="M1659" s="29">
        <v>283933333.31999999</v>
      </c>
      <c r="N1659" s="29">
        <v>128486666.68000001</v>
      </c>
      <c r="O1659" s="29">
        <v>1466666.67</v>
      </c>
      <c r="P1659" s="29">
        <v>19020000.010000002</v>
      </c>
      <c r="Q1659" s="29">
        <v>127020000.01000001</v>
      </c>
      <c r="R1659" s="29">
        <v>113066666.68000001</v>
      </c>
      <c r="S1659" s="29">
        <v>0</v>
      </c>
      <c r="T1659" s="29">
        <v>155446666.63999999</v>
      </c>
      <c r="U1659" s="29">
        <v>71.510000000000005</v>
      </c>
    </row>
    <row r="1660" spans="1:21" ht="30" x14ac:dyDescent="0.25">
      <c r="A1660" s="29" t="s">
        <v>1909</v>
      </c>
      <c r="B1660" s="32" t="s">
        <v>1856</v>
      </c>
      <c r="C1660" s="29" t="s">
        <v>676</v>
      </c>
      <c r="D1660" s="29">
        <v>0</v>
      </c>
      <c r="E1660" s="29">
        <v>236000000</v>
      </c>
      <c r="F1660" s="29">
        <v>0</v>
      </c>
      <c r="G1660" s="29">
        <v>0</v>
      </c>
      <c r="H1660" s="29">
        <v>0</v>
      </c>
      <c r="I1660" s="29">
        <v>236000000</v>
      </c>
      <c r="J1660" s="29">
        <v>0</v>
      </c>
      <c r="K1660" s="29">
        <v>0</v>
      </c>
      <c r="L1660" s="29">
        <v>0</v>
      </c>
      <c r="M1660" s="29">
        <v>0</v>
      </c>
      <c r="N1660" s="29">
        <v>0</v>
      </c>
      <c r="O1660" s="29">
        <v>0</v>
      </c>
      <c r="P1660" s="29">
        <v>0</v>
      </c>
      <c r="Q1660" s="29">
        <v>0</v>
      </c>
      <c r="R1660" s="29">
        <v>236000000</v>
      </c>
      <c r="S1660" s="29">
        <v>0</v>
      </c>
      <c r="T1660" s="29">
        <v>0</v>
      </c>
      <c r="U1660" s="29">
        <v>0</v>
      </c>
    </row>
    <row r="1661" spans="1:21" x14ac:dyDescent="0.2">
      <c r="A1661" s="27"/>
      <c r="B1661" s="28"/>
      <c r="C1661" s="28"/>
      <c r="D1661" s="27"/>
      <c r="E1661" s="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</row>
    <row r="1662" spans="1:21" ht="38.25" x14ac:dyDescent="0.2">
      <c r="A1662" s="27"/>
      <c r="B1662" s="25" t="s">
        <v>1910</v>
      </c>
      <c r="C1662" s="28"/>
      <c r="D1662" s="27"/>
      <c r="E1662" s="27"/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</row>
    <row r="1663" spans="1:21" ht="25.5" x14ac:dyDescent="0.2">
      <c r="A1663" s="24" t="s">
        <v>705</v>
      </c>
      <c r="B1663" s="25" t="s">
        <v>1911</v>
      </c>
      <c r="C1663" s="28"/>
      <c r="D1663" s="27"/>
      <c r="E1663" s="27"/>
      <c r="F1663" s="27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</row>
    <row r="1664" spans="1:21" ht="15" x14ac:dyDescent="0.25">
      <c r="A1664" s="29" t="s">
        <v>1912</v>
      </c>
      <c r="B1664" s="32" t="s">
        <v>1913</v>
      </c>
      <c r="C1664" s="29" t="s">
        <v>676</v>
      </c>
      <c r="D1664" s="29">
        <v>0</v>
      </c>
      <c r="E1664" s="29">
        <v>0</v>
      </c>
      <c r="F1664" s="29">
        <v>0</v>
      </c>
      <c r="G1664" s="29">
        <v>18000000</v>
      </c>
      <c r="H1664" s="29">
        <v>0</v>
      </c>
      <c r="I1664" s="29">
        <v>18000000</v>
      </c>
      <c r="J1664" s="29">
        <v>0</v>
      </c>
      <c r="K1664" s="29">
        <v>0</v>
      </c>
      <c r="L1664" s="29">
        <v>0</v>
      </c>
      <c r="M1664" s="29">
        <v>0</v>
      </c>
      <c r="N1664" s="29">
        <v>0</v>
      </c>
      <c r="O1664" s="29">
        <v>0</v>
      </c>
      <c r="P1664" s="29">
        <v>0</v>
      </c>
      <c r="Q1664" s="29">
        <v>0</v>
      </c>
      <c r="R1664" s="29">
        <v>18000000</v>
      </c>
      <c r="S1664" s="29">
        <v>0</v>
      </c>
      <c r="T1664" s="29">
        <v>0</v>
      </c>
      <c r="U1664" s="29">
        <v>0</v>
      </c>
    </row>
    <row r="1665" spans="1:21" x14ac:dyDescent="0.2">
      <c r="A1665" s="27"/>
      <c r="B1665" s="28"/>
      <c r="C1665" s="28"/>
      <c r="D1665" s="27"/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</row>
    <row r="1666" spans="1:21" ht="38.25" x14ac:dyDescent="0.2">
      <c r="A1666" s="27"/>
      <c r="B1666" s="25" t="s">
        <v>1867</v>
      </c>
      <c r="C1666" s="28"/>
      <c r="D1666" s="27"/>
      <c r="E1666" s="27"/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</row>
    <row r="1667" spans="1:21" ht="25.5" x14ac:dyDescent="0.2">
      <c r="A1667" s="24" t="s">
        <v>705</v>
      </c>
      <c r="B1667" s="25" t="s">
        <v>1914</v>
      </c>
      <c r="C1667" s="28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</row>
    <row r="1668" spans="1:21" ht="30" x14ac:dyDescent="0.25">
      <c r="A1668" s="29" t="s">
        <v>1915</v>
      </c>
      <c r="B1668" s="32" t="s">
        <v>1870</v>
      </c>
      <c r="C1668" s="29" t="s">
        <v>51</v>
      </c>
      <c r="D1668" s="29">
        <v>15000000</v>
      </c>
      <c r="E1668" s="29">
        <v>0</v>
      </c>
      <c r="F1668" s="29">
        <v>0</v>
      </c>
      <c r="G1668" s="29">
        <v>0</v>
      </c>
      <c r="H1668" s="29">
        <v>0</v>
      </c>
      <c r="I1668" s="29">
        <v>15000000</v>
      </c>
      <c r="J1668" s="29">
        <v>0</v>
      </c>
      <c r="K1668" s="29">
        <v>14480000</v>
      </c>
      <c r="L1668" s="29">
        <v>14480000</v>
      </c>
      <c r="M1668" s="29">
        <v>14480000</v>
      </c>
      <c r="N1668" s="29">
        <v>0</v>
      </c>
      <c r="O1668" s="29">
        <v>0</v>
      </c>
      <c r="P1668" s="29">
        <v>0</v>
      </c>
      <c r="Q1668" s="29">
        <v>0</v>
      </c>
      <c r="R1668" s="29">
        <v>520000</v>
      </c>
      <c r="S1668" s="29">
        <v>0</v>
      </c>
      <c r="T1668" s="29">
        <v>14480000</v>
      </c>
      <c r="U1668" s="29">
        <v>96.53</v>
      </c>
    </row>
    <row r="1669" spans="1:21" ht="38.25" x14ac:dyDescent="0.2">
      <c r="A1669" s="24" t="s">
        <v>705</v>
      </c>
      <c r="B1669" s="25" t="s">
        <v>1916</v>
      </c>
      <c r="C1669" s="28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</row>
    <row r="1670" spans="1:21" ht="30" x14ac:dyDescent="0.25">
      <c r="A1670" s="29" t="s">
        <v>1917</v>
      </c>
      <c r="B1670" s="32" t="s">
        <v>1870</v>
      </c>
      <c r="C1670" s="29" t="s">
        <v>51</v>
      </c>
      <c r="D1670" s="29">
        <v>60000000</v>
      </c>
      <c r="E1670" s="29">
        <v>0</v>
      </c>
      <c r="F1670" s="29">
        <v>0</v>
      </c>
      <c r="G1670" s="29">
        <v>0</v>
      </c>
      <c r="H1670" s="29">
        <v>0</v>
      </c>
      <c r="I1670" s="29">
        <v>60000000</v>
      </c>
      <c r="J1670" s="29">
        <v>0</v>
      </c>
      <c r="K1670" s="29">
        <v>60000000</v>
      </c>
      <c r="L1670" s="29">
        <v>60000000</v>
      </c>
      <c r="M1670" s="29">
        <v>60000000</v>
      </c>
      <c r="N1670" s="29">
        <v>0</v>
      </c>
      <c r="O1670" s="29">
        <v>0</v>
      </c>
      <c r="P1670" s="29">
        <v>0</v>
      </c>
      <c r="Q1670" s="29">
        <v>0</v>
      </c>
      <c r="R1670" s="29">
        <v>0</v>
      </c>
      <c r="S1670" s="29">
        <v>0</v>
      </c>
      <c r="T1670" s="29">
        <v>60000000</v>
      </c>
      <c r="U1670" s="29">
        <v>100</v>
      </c>
    </row>
    <row r="1671" spans="1:21" x14ac:dyDescent="0.2">
      <c r="A1671" s="27"/>
      <c r="B1671" s="28"/>
      <c r="C1671" s="28"/>
      <c r="D1671" s="27"/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</row>
    <row r="1672" spans="1:21" x14ac:dyDescent="0.2">
      <c r="A1672" s="27"/>
      <c r="B1672" s="25" t="s">
        <v>1533</v>
      </c>
      <c r="C1672" s="28"/>
      <c r="D1672" s="27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</row>
    <row r="1673" spans="1:21" ht="25.5" x14ac:dyDescent="0.2">
      <c r="A1673" s="24" t="s">
        <v>705</v>
      </c>
      <c r="B1673" s="25" t="s">
        <v>1918</v>
      </c>
      <c r="C1673" s="28"/>
      <c r="D1673" s="27"/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</row>
    <row r="1674" spans="1:21" ht="15" x14ac:dyDescent="0.25">
      <c r="A1674" s="29" t="s">
        <v>1919</v>
      </c>
      <c r="B1674" s="32" t="s">
        <v>1536</v>
      </c>
      <c r="C1674" s="29" t="s">
        <v>51</v>
      </c>
      <c r="D1674" s="29">
        <v>35000000</v>
      </c>
      <c r="E1674" s="29">
        <v>0</v>
      </c>
      <c r="F1674" s="29">
        <v>0</v>
      </c>
      <c r="G1674" s="29">
        <v>0</v>
      </c>
      <c r="H1674" s="29">
        <v>0</v>
      </c>
      <c r="I1674" s="29">
        <v>35000000</v>
      </c>
      <c r="J1674" s="29">
        <v>0</v>
      </c>
      <c r="K1674" s="29">
        <v>35000000</v>
      </c>
      <c r="L1674" s="29">
        <v>35000000</v>
      </c>
      <c r="M1674" s="29">
        <v>35000000</v>
      </c>
      <c r="N1674" s="29">
        <v>0</v>
      </c>
      <c r="O1674" s="29">
        <v>0</v>
      </c>
      <c r="P1674" s="29">
        <v>0</v>
      </c>
      <c r="Q1674" s="29">
        <v>0</v>
      </c>
      <c r="R1674" s="29">
        <v>0</v>
      </c>
      <c r="S1674" s="29">
        <v>0</v>
      </c>
      <c r="T1674" s="29">
        <v>35000000</v>
      </c>
      <c r="U1674" s="29">
        <v>100</v>
      </c>
    </row>
    <row r="1675" spans="1:21" x14ac:dyDescent="0.2">
      <c r="A1675" s="27"/>
      <c r="B1675" s="28"/>
      <c r="C1675" s="28"/>
      <c r="D1675" s="27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</row>
    <row r="1676" spans="1:21" ht="38.25" x14ac:dyDescent="0.2">
      <c r="A1676" s="27"/>
      <c r="B1676" s="25" t="s">
        <v>1920</v>
      </c>
      <c r="C1676" s="28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</row>
    <row r="1677" spans="1:21" ht="38.25" x14ac:dyDescent="0.2">
      <c r="A1677" s="24" t="s">
        <v>705</v>
      </c>
      <c r="B1677" s="25" t="s">
        <v>1921</v>
      </c>
      <c r="C1677" s="28"/>
      <c r="D1677" s="27"/>
      <c r="E1677" s="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</row>
    <row r="1678" spans="1:21" ht="15" x14ac:dyDescent="0.25">
      <c r="A1678" s="29" t="s">
        <v>1922</v>
      </c>
      <c r="B1678" s="32" t="s">
        <v>1923</v>
      </c>
      <c r="C1678" s="29" t="s">
        <v>51</v>
      </c>
      <c r="D1678" s="29">
        <v>361200000</v>
      </c>
      <c r="E1678" s="29">
        <v>0</v>
      </c>
      <c r="F1678" s="29">
        <v>0</v>
      </c>
      <c r="G1678" s="29">
        <v>0</v>
      </c>
      <c r="H1678" s="29">
        <v>0</v>
      </c>
      <c r="I1678" s="29">
        <v>361200000</v>
      </c>
      <c r="J1678" s="29">
        <f>K1678-'[1]JUNIO 2023'!L1618</f>
        <v>-1410000</v>
      </c>
      <c r="K1678" s="29">
        <v>359790000</v>
      </c>
      <c r="L1678" s="29">
        <v>-1410000</v>
      </c>
      <c r="M1678" s="29">
        <v>359790000</v>
      </c>
      <c r="N1678" s="29">
        <v>276453333.33999997</v>
      </c>
      <c r="O1678" s="29">
        <v>466666.67</v>
      </c>
      <c r="P1678" s="29">
        <v>11693333.34</v>
      </c>
      <c r="Q1678" s="29">
        <v>275986666.67000002</v>
      </c>
      <c r="R1678" s="29">
        <v>1410000</v>
      </c>
      <c r="S1678" s="29">
        <v>0</v>
      </c>
      <c r="T1678" s="29">
        <v>83336666.659999996</v>
      </c>
      <c r="U1678" s="29">
        <v>99.6</v>
      </c>
    </row>
    <row r="1679" spans="1:21" ht="45" x14ac:dyDescent="0.25">
      <c r="A1679" s="29" t="s">
        <v>1924</v>
      </c>
      <c r="B1679" s="32" t="s">
        <v>1925</v>
      </c>
      <c r="C1679" s="29" t="s">
        <v>676</v>
      </c>
      <c r="D1679" s="29">
        <v>0</v>
      </c>
      <c r="E1679" s="29">
        <v>385565333.32999998</v>
      </c>
      <c r="F1679" s="29">
        <v>0</v>
      </c>
      <c r="G1679" s="29">
        <v>0</v>
      </c>
      <c r="H1679" s="29">
        <v>18000000</v>
      </c>
      <c r="I1679" s="29">
        <v>367565333.32999998</v>
      </c>
      <c r="J1679" s="29">
        <v>0</v>
      </c>
      <c r="K1679" s="29">
        <v>359687333.33999997</v>
      </c>
      <c r="L1679" s="29">
        <v>0</v>
      </c>
      <c r="M1679" s="29">
        <v>359687333.33999997</v>
      </c>
      <c r="N1679" s="29">
        <v>43435333.32</v>
      </c>
      <c r="O1679" s="29">
        <v>10223333.33</v>
      </c>
      <c r="P1679" s="29">
        <v>31629333.32</v>
      </c>
      <c r="Q1679" s="29">
        <v>33211999.989999998</v>
      </c>
      <c r="R1679" s="29">
        <v>7877999.9900000002</v>
      </c>
      <c r="S1679" s="29">
        <v>0</v>
      </c>
      <c r="T1679" s="29">
        <v>316252000.01999998</v>
      </c>
      <c r="U1679" s="29">
        <v>97.85</v>
      </c>
    </row>
    <row r="1680" spans="1:21" x14ac:dyDescent="0.2">
      <c r="A1680" s="27"/>
      <c r="B1680" s="28"/>
      <c r="C1680" s="28"/>
      <c r="D1680" s="27"/>
      <c r="E1680" s="27"/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</row>
    <row r="1681" spans="1:21" ht="38.25" x14ac:dyDescent="0.2">
      <c r="A1681" s="27"/>
      <c r="B1681" s="25" t="s">
        <v>1926</v>
      </c>
      <c r="C1681" s="28"/>
      <c r="D1681" s="27"/>
      <c r="E1681" s="27"/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</row>
    <row r="1682" spans="1:21" ht="25.5" x14ac:dyDescent="0.2">
      <c r="A1682" s="24" t="s">
        <v>705</v>
      </c>
      <c r="B1682" s="25" t="s">
        <v>1927</v>
      </c>
      <c r="C1682" s="28"/>
      <c r="D1682" s="27"/>
      <c r="E1682" s="27"/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</row>
    <row r="1683" spans="1:21" ht="15" x14ac:dyDescent="0.25">
      <c r="A1683" s="29" t="s">
        <v>1928</v>
      </c>
      <c r="B1683" s="32" t="s">
        <v>1317</v>
      </c>
      <c r="C1683" s="29" t="s">
        <v>51</v>
      </c>
      <c r="D1683" s="29">
        <v>378600000</v>
      </c>
      <c r="E1683" s="29">
        <v>0</v>
      </c>
      <c r="F1683" s="29">
        <v>0</v>
      </c>
      <c r="G1683" s="29">
        <v>0</v>
      </c>
      <c r="H1683" s="29">
        <v>0</v>
      </c>
      <c r="I1683" s="29">
        <v>378600000</v>
      </c>
      <c r="J1683" s="29">
        <f>K1683-'[1]JUNIO 2023'!L1623</f>
        <v>0</v>
      </c>
      <c r="K1683" s="29">
        <v>378600000</v>
      </c>
      <c r="L1683" s="29">
        <v>0</v>
      </c>
      <c r="M1683" s="29">
        <v>378600000</v>
      </c>
      <c r="N1683" s="29">
        <v>296600000</v>
      </c>
      <c r="O1683" s="29">
        <v>0</v>
      </c>
      <c r="P1683" s="29">
        <v>9150000</v>
      </c>
      <c r="Q1683" s="29">
        <v>296600000</v>
      </c>
      <c r="R1683" s="29">
        <v>0</v>
      </c>
      <c r="S1683" s="29">
        <v>0</v>
      </c>
      <c r="T1683" s="29">
        <v>82000000</v>
      </c>
      <c r="U1683" s="29">
        <v>100</v>
      </c>
    </row>
    <row r="1684" spans="1:21" ht="30" x14ac:dyDescent="0.25">
      <c r="A1684" s="29" t="s">
        <v>1929</v>
      </c>
      <c r="B1684" s="32" t="s">
        <v>1930</v>
      </c>
      <c r="C1684" s="29" t="s">
        <v>676</v>
      </c>
      <c r="D1684" s="29">
        <v>0</v>
      </c>
      <c r="E1684" s="29">
        <v>425962000</v>
      </c>
      <c r="F1684" s="29">
        <v>0</v>
      </c>
      <c r="G1684" s="29">
        <v>0</v>
      </c>
      <c r="H1684" s="29">
        <v>0</v>
      </c>
      <c r="I1684" s="29">
        <v>425962000</v>
      </c>
      <c r="J1684" s="29">
        <f>K1684-'[1]JUNIO 2023'!L1624</f>
        <v>-37314000</v>
      </c>
      <c r="K1684" s="29">
        <v>388648000</v>
      </c>
      <c r="L1684" s="29">
        <v>-37314000</v>
      </c>
      <c r="M1684" s="29">
        <v>388648000</v>
      </c>
      <c r="N1684" s="29">
        <v>60691999.990000002</v>
      </c>
      <c r="O1684" s="29">
        <v>533333.32999999996</v>
      </c>
      <c r="P1684" s="29">
        <v>54926666.659999996</v>
      </c>
      <c r="Q1684" s="29">
        <v>60158666.659999996</v>
      </c>
      <c r="R1684" s="29">
        <v>37314000</v>
      </c>
      <c r="S1684" s="29">
        <v>0</v>
      </c>
      <c r="T1684" s="29">
        <v>327956000.00999999</v>
      </c>
      <c r="U1684" s="29">
        <v>91.24</v>
      </c>
    </row>
    <row r="1685" spans="1:21" x14ac:dyDescent="0.2">
      <c r="A1685" s="27"/>
      <c r="B1685" s="28"/>
      <c r="C1685" s="28"/>
      <c r="D1685" s="27"/>
      <c r="E1685" s="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</row>
    <row r="1686" spans="1:21" ht="38.25" x14ac:dyDescent="0.2">
      <c r="A1686" s="27"/>
      <c r="B1686" s="25" t="s">
        <v>1819</v>
      </c>
      <c r="C1686" s="28"/>
      <c r="D1686" s="27"/>
      <c r="E1686" s="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</row>
    <row r="1687" spans="1:21" ht="25.5" x14ac:dyDescent="0.2">
      <c r="A1687" s="24" t="s">
        <v>705</v>
      </c>
      <c r="B1687" s="25" t="s">
        <v>1931</v>
      </c>
      <c r="C1687" s="28"/>
      <c r="D1687" s="27"/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</row>
    <row r="1688" spans="1:21" ht="15" x14ac:dyDescent="0.25">
      <c r="A1688" s="29" t="s">
        <v>1932</v>
      </c>
      <c r="B1688" s="32" t="s">
        <v>1530</v>
      </c>
      <c r="C1688" s="29" t="s">
        <v>51</v>
      </c>
      <c r="D1688" s="29">
        <v>24000000</v>
      </c>
      <c r="E1688" s="29">
        <v>0</v>
      </c>
      <c r="F1688" s="29">
        <v>0</v>
      </c>
      <c r="G1688" s="29">
        <v>0</v>
      </c>
      <c r="H1688" s="29">
        <v>0</v>
      </c>
      <c r="I1688" s="29">
        <v>24000000</v>
      </c>
      <c r="J1688" s="29">
        <v>0</v>
      </c>
      <c r="K1688" s="29">
        <v>24000000</v>
      </c>
      <c r="L1688" s="29">
        <v>0</v>
      </c>
      <c r="M1688" s="29">
        <v>24000000</v>
      </c>
      <c r="N1688" s="29">
        <v>19466666.670000002</v>
      </c>
      <c r="O1688" s="29">
        <v>0</v>
      </c>
      <c r="P1688" s="29">
        <v>3466666.67</v>
      </c>
      <c r="Q1688" s="29">
        <v>19466666.670000002</v>
      </c>
      <c r="R1688" s="29">
        <v>0</v>
      </c>
      <c r="S1688" s="29">
        <v>0</v>
      </c>
      <c r="T1688" s="29">
        <v>4533333.33</v>
      </c>
      <c r="U1688" s="29">
        <v>100</v>
      </c>
    </row>
    <row r="1689" spans="1:21" ht="15" x14ac:dyDescent="0.25">
      <c r="A1689" s="29" t="s">
        <v>1933</v>
      </c>
      <c r="B1689" s="32" t="s">
        <v>1829</v>
      </c>
      <c r="C1689" s="29" t="s">
        <v>676</v>
      </c>
      <c r="D1689" s="29">
        <v>0</v>
      </c>
      <c r="E1689" s="29">
        <v>18666666.670000002</v>
      </c>
      <c r="F1689" s="29">
        <v>0</v>
      </c>
      <c r="G1689" s="29">
        <v>0</v>
      </c>
      <c r="H1689" s="29">
        <v>0</v>
      </c>
      <c r="I1689" s="29">
        <v>18666666.670000002</v>
      </c>
      <c r="J1689" s="29">
        <v>0</v>
      </c>
      <c r="K1689" s="29">
        <v>18266666.670000002</v>
      </c>
      <c r="L1689" s="29">
        <v>0</v>
      </c>
      <c r="M1689" s="29">
        <v>18266666.670000002</v>
      </c>
      <c r="N1689" s="29">
        <v>0</v>
      </c>
      <c r="O1689" s="29">
        <v>0</v>
      </c>
      <c r="P1689" s="29">
        <v>0</v>
      </c>
      <c r="Q1689" s="29">
        <v>0</v>
      </c>
      <c r="R1689" s="29">
        <v>400000</v>
      </c>
      <c r="S1689" s="29">
        <v>0</v>
      </c>
      <c r="T1689" s="29">
        <v>18266666.670000002</v>
      </c>
      <c r="U1689" s="29">
        <v>97.85</v>
      </c>
    </row>
    <row r="1690" spans="1:21" ht="25.5" x14ac:dyDescent="0.2">
      <c r="A1690" s="24" t="s">
        <v>705</v>
      </c>
      <c r="B1690" s="25" t="s">
        <v>1934</v>
      </c>
      <c r="C1690" s="28"/>
      <c r="D1690" s="27"/>
      <c r="E1690" s="27"/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</row>
    <row r="1691" spans="1:21" ht="15" x14ac:dyDescent="0.25">
      <c r="A1691" s="29" t="s">
        <v>1935</v>
      </c>
      <c r="B1691" s="32" t="s">
        <v>1530</v>
      </c>
      <c r="C1691" s="29" t="s">
        <v>51</v>
      </c>
      <c r="D1691" s="29">
        <v>27000000</v>
      </c>
      <c r="E1691" s="29">
        <v>0</v>
      </c>
      <c r="F1691" s="29">
        <v>0</v>
      </c>
      <c r="G1691" s="29">
        <v>0</v>
      </c>
      <c r="H1691" s="29">
        <v>0</v>
      </c>
      <c r="I1691" s="29">
        <v>27000000</v>
      </c>
      <c r="J1691" s="29">
        <v>0</v>
      </c>
      <c r="K1691" s="29">
        <v>27000000</v>
      </c>
      <c r="L1691" s="29">
        <v>0</v>
      </c>
      <c r="M1691" s="29">
        <v>27000000</v>
      </c>
      <c r="N1691" s="29">
        <v>13650000</v>
      </c>
      <c r="O1691" s="29">
        <v>0</v>
      </c>
      <c r="P1691" s="29">
        <v>3816666.66</v>
      </c>
      <c r="Q1691" s="29">
        <v>13650000</v>
      </c>
      <c r="R1691" s="29">
        <v>0</v>
      </c>
      <c r="S1691" s="29">
        <v>0</v>
      </c>
      <c r="T1691" s="29">
        <v>13350000</v>
      </c>
      <c r="U1691" s="29">
        <v>100</v>
      </c>
    </row>
    <row r="1692" spans="1:21" ht="15" x14ac:dyDescent="0.25">
      <c r="A1692" s="29" t="s">
        <v>1936</v>
      </c>
      <c r="B1692" s="32" t="s">
        <v>1829</v>
      </c>
      <c r="C1692" s="29" t="s">
        <v>676</v>
      </c>
      <c r="D1692" s="29">
        <v>0</v>
      </c>
      <c r="E1692" s="29">
        <v>16133333.34</v>
      </c>
      <c r="F1692" s="29">
        <v>0</v>
      </c>
      <c r="G1692" s="29">
        <v>0</v>
      </c>
      <c r="H1692" s="29">
        <v>0</v>
      </c>
      <c r="I1692" s="29">
        <v>16133333.34</v>
      </c>
      <c r="J1692" s="29">
        <v>0</v>
      </c>
      <c r="K1692" s="29">
        <v>12383333.34</v>
      </c>
      <c r="L1692" s="29">
        <v>0</v>
      </c>
      <c r="M1692" s="29">
        <v>12383333.34</v>
      </c>
      <c r="N1692" s="29">
        <v>0</v>
      </c>
      <c r="O1692" s="29">
        <v>0</v>
      </c>
      <c r="P1692" s="29">
        <v>0</v>
      </c>
      <c r="Q1692" s="29">
        <v>0</v>
      </c>
      <c r="R1692" s="29">
        <v>3750000</v>
      </c>
      <c r="S1692" s="29">
        <v>0</v>
      </c>
      <c r="T1692" s="29">
        <v>12383333.34</v>
      </c>
      <c r="U1692" s="29">
        <v>76.75</v>
      </c>
    </row>
    <row r="1693" spans="1:21" x14ac:dyDescent="0.2">
      <c r="A1693" s="27"/>
      <c r="B1693" s="28"/>
      <c r="C1693" s="28"/>
      <c r="D1693" s="27"/>
      <c r="E1693" s="27"/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</row>
    <row r="1694" spans="1:21" x14ac:dyDescent="0.2">
      <c r="A1694" s="27"/>
      <c r="B1694" s="25" t="s">
        <v>499</v>
      </c>
      <c r="C1694" s="28"/>
      <c r="D1694" s="27"/>
      <c r="E1694" s="27"/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</row>
    <row r="1695" spans="1:21" ht="51" x14ac:dyDescent="0.2">
      <c r="A1695" s="27"/>
      <c r="B1695" s="25" t="s">
        <v>1937</v>
      </c>
      <c r="C1695" s="28"/>
      <c r="D1695" s="27"/>
      <c r="E1695" s="27"/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</row>
    <row r="1696" spans="1:21" ht="38.25" x14ac:dyDescent="0.2">
      <c r="A1696" s="24" t="s">
        <v>705</v>
      </c>
      <c r="B1696" s="25" t="s">
        <v>1938</v>
      </c>
      <c r="C1696" s="28"/>
      <c r="D1696" s="27"/>
      <c r="E1696" s="27"/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</row>
    <row r="1697" spans="1:21" ht="30" x14ac:dyDescent="0.25">
      <c r="A1697" s="29" t="s">
        <v>1939</v>
      </c>
      <c r="B1697" s="32" t="s">
        <v>1906</v>
      </c>
      <c r="C1697" s="29" t="s">
        <v>51</v>
      </c>
      <c r="D1697" s="29">
        <v>80000000</v>
      </c>
      <c r="E1697" s="29">
        <v>0</v>
      </c>
      <c r="F1697" s="29">
        <v>0</v>
      </c>
      <c r="G1697" s="29">
        <v>0</v>
      </c>
      <c r="H1697" s="29">
        <v>0</v>
      </c>
      <c r="I1697" s="29">
        <v>80000000</v>
      </c>
      <c r="J1697" s="29">
        <v>0</v>
      </c>
      <c r="K1697" s="29">
        <v>80000000</v>
      </c>
      <c r="L1697" s="29">
        <v>0</v>
      </c>
      <c r="M1697" s="29">
        <v>80000000</v>
      </c>
      <c r="N1697" s="29">
        <v>7900000</v>
      </c>
      <c r="O1697" s="29">
        <v>0</v>
      </c>
      <c r="P1697" s="29">
        <v>0</v>
      </c>
      <c r="Q1697" s="29">
        <v>7900000</v>
      </c>
      <c r="R1697" s="29">
        <v>0</v>
      </c>
      <c r="S1697" s="29">
        <v>0</v>
      </c>
      <c r="T1697" s="29">
        <v>72100000</v>
      </c>
      <c r="U1697" s="29">
        <v>100</v>
      </c>
    </row>
    <row r="1698" spans="1:21" ht="38.25" x14ac:dyDescent="0.2">
      <c r="A1698" s="24" t="s">
        <v>705</v>
      </c>
      <c r="B1698" s="25" t="s">
        <v>1940</v>
      </c>
      <c r="C1698" s="28"/>
      <c r="D1698" s="27"/>
      <c r="E1698" s="27"/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</row>
    <row r="1699" spans="1:21" ht="30" x14ac:dyDescent="0.25">
      <c r="A1699" s="29" t="s">
        <v>1941</v>
      </c>
      <c r="B1699" s="32" t="s">
        <v>1942</v>
      </c>
      <c r="C1699" s="29" t="s">
        <v>51</v>
      </c>
      <c r="D1699" s="29">
        <v>350000000</v>
      </c>
      <c r="E1699" s="29">
        <v>0</v>
      </c>
      <c r="F1699" s="29">
        <v>0</v>
      </c>
      <c r="G1699" s="29">
        <v>0</v>
      </c>
      <c r="H1699" s="29">
        <v>0</v>
      </c>
      <c r="I1699" s="29">
        <v>350000000</v>
      </c>
      <c r="J1699" s="29">
        <v>0</v>
      </c>
      <c r="K1699" s="29">
        <v>350000000</v>
      </c>
      <c r="L1699" s="29">
        <v>46877929</v>
      </c>
      <c r="M1699" s="29">
        <v>258294298</v>
      </c>
      <c r="N1699" s="29">
        <v>257077767</v>
      </c>
      <c r="O1699" s="29">
        <v>8926145</v>
      </c>
      <c r="P1699" s="29">
        <v>37951784</v>
      </c>
      <c r="Q1699" s="29">
        <v>248151622</v>
      </c>
      <c r="R1699" s="29">
        <v>0</v>
      </c>
      <c r="S1699" s="29">
        <v>91705702</v>
      </c>
      <c r="T1699" s="29">
        <v>1216531</v>
      </c>
      <c r="U1699" s="29">
        <v>73.790000000000006</v>
      </c>
    </row>
    <row r="1700" spans="1:21" ht="30" x14ac:dyDescent="0.25">
      <c r="A1700" s="29" t="s">
        <v>1943</v>
      </c>
      <c r="B1700" s="32" t="s">
        <v>1944</v>
      </c>
      <c r="C1700" s="29" t="s">
        <v>676</v>
      </c>
      <c r="D1700" s="29">
        <v>0</v>
      </c>
      <c r="E1700" s="29">
        <v>0</v>
      </c>
      <c r="F1700" s="29">
        <v>0</v>
      </c>
      <c r="G1700" s="29">
        <v>150000000</v>
      </c>
      <c r="H1700" s="29">
        <v>0</v>
      </c>
      <c r="I1700" s="29">
        <v>150000000</v>
      </c>
      <c r="J1700" s="29">
        <v>0</v>
      </c>
      <c r="K1700" s="29">
        <v>0</v>
      </c>
      <c r="L1700" s="29">
        <v>0</v>
      </c>
      <c r="M1700" s="29">
        <v>0</v>
      </c>
      <c r="N1700" s="29">
        <v>0</v>
      </c>
      <c r="O1700" s="29">
        <v>0</v>
      </c>
      <c r="P1700" s="29">
        <v>0</v>
      </c>
      <c r="Q1700" s="29">
        <v>0</v>
      </c>
      <c r="R1700" s="29">
        <v>150000000</v>
      </c>
      <c r="S1700" s="29">
        <v>0</v>
      </c>
      <c r="T1700" s="29">
        <v>0</v>
      </c>
      <c r="U1700" s="29">
        <v>0</v>
      </c>
    </row>
    <row r="1701" spans="1:21" x14ac:dyDescent="0.2">
      <c r="A1701" s="27"/>
      <c r="B1701" s="28"/>
      <c r="C1701" s="28"/>
      <c r="D1701" s="27"/>
      <c r="E1701" s="27"/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</row>
    <row r="1702" spans="1:21" x14ac:dyDescent="0.2">
      <c r="A1702" s="27"/>
      <c r="B1702" s="35" t="s">
        <v>1945</v>
      </c>
      <c r="C1702" s="28"/>
      <c r="D1702" s="27"/>
      <c r="E1702" s="27"/>
      <c r="F1702" s="27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</row>
    <row r="1703" spans="1:21" x14ac:dyDescent="0.2">
      <c r="A1703" s="27"/>
      <c r="B1703" s="25" t="s">
        <v>477</v>
      </c>
      <c r="C1703" s="28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</row>
    <row r="1704" spans="1:21" x14ac:dyDescent="0.2">
      <c r="A1704" s="27"/>
      <c r="B1704" s="25" t="s">
        <v>698</v>
      </c>
      <c r="C1704" s="28"/>
      <c r="D1704" s="27"/>
      <c r="E1704" s="27"/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</row>
    <row r="1705" spans="1:21" x14ac:dyDescent="0.2">
      <c r="A1705" s="27"/>
      <c r="B1705" s="25" t="s">
        <v>699</v>
      </c>
      <c r="C1705" s="28"/>
      <c r="D1705" s="27"/>
      <c r="E1705" s="27"/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</row>
    <row r="1706" spans="1:21" x14ac:dyDescent="0.2">
      <c r="A1706" s="27"/>
      <c r="B1706" s="25" t="s">
        <v>1520</v>
      </c>
      <c r="C1706" s="28"/>
      <c r="D1706" s="27"/>
      <c r="E1706" s="27"/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</row>
    <row r="1707" spans="1:21" x14ac:dyDescent="0.2">
      <c r="A1707" s="27"/>
      <c r="B1707" s="25" t="s">
        <v>1531</v>
      </c>
      <c r="C1707" s="28"/>
      <c r="D1707" s="27"/>
      <c r="E1707" s="27"/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</row>
    <row r="1708" spans="1:21" ht="38.25" x14ac:dyDescent="0.2">
      <c r="A1708" s="27"/>
      <c r="B1708" s="25" t="s">
        <v>1946</v>
      </c>
      <c r="C1708" s="28"/>
      <c r="D1708" s="27"/>
      <c r="E1708" s="27"/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</row>
    <row r="1709" spans="1:21" x14ac:dyDescent="0.2">
      <c r="A1709" s="27"/>
      <c r="B1709" s="25" t="s">
        <v>1947</v>
      </c>
      <c r="C1709" s="28"/>
      <c r="D1709" s="27"/>
      <c r="E1709" s="27"/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</row>
    <row r="1710" spans="1:21" x14ac:dyDescent="0.2">
      <c r="A1710" s="24" t="s">
        <v>705</v>
      </c>
      <c r="B1710" s="25" t="s">
        <v>1948</v>
      </c>
      <c r="C1710" s="28"/>
      <c r="D1710" s="27"/>
      <c r="E1710" s="27"/>
      <c r="F1710" s="27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</row>
    <row r="1711" spans="1:21" ht="15" x14ac:dyDescent="0.25">
      <c r="A1711" s="29" t="s">
        <v>1949</v>
      </c>
      <c r="B1711" s="32" t="s">
        <v>1950</v>
      </c>
      <c r="C1711" s="29" t="s">
        <v>51</v>
      </c>
      <c r="D1711" s="29">
        <v>1215296696</v>
      </c>
      <c r="E1711" s="29">
        <v>0</v>
      </c>
      <c r="F1711" s="29">
        <v>0</v>
      </c>
      <c r="G1711" s="29">
        <v>0</v>
      </c>
      <c r="H1711" s="29">
        <v>1215296696</v>
      </c>
      <c r="I1711" s="29">
        <v>0</v>
      </c>
      <c r="J1711" s="29">
        <v>0</v>
      </c>
      <c r="K1711" s="29">
        <v>0</v>
      </c>
      <c r="L1711" s="29">
        <v>0</v>
      </c>
      <c r="M1711" s="29">
        <v>0</v>
      </c>
      <c r="N1711" s="29">
        <v>0</v>
      </c>
      <c r="O1711" s="29">
        <v>0</v>
      </c>
      <c r="P1711" s="29">
        <v>0</v>
      </c>
      <c r="Q1711" s="29">
        <v>0</v>
      </c>
      <c r="R1711" s="29">
        <v>0</v>
      </c>
      <c r="S1711" s="29">
        <v>0</v>
      </c>
      <c r="T1711" s="29">
        <v>0</v>
      </c>
      <c r="U1711" s="29">
        <v>0</v>
      </c>
    </row>
    <row r="1712" spans="1:21" x14ac:dyDescent="0.2">
      <c r="A1712" s="27"/>
      <c r="B1712" s="28"/>
      <c r="C1712" s="28"/>
      <c r="D1712" s="27"/>
      <c r="E1712" s="27"/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</row>
    <row r="1713" spans="1:21" x14ac:dyDescent="0.2">
      <c r="A1713" s="27"/>
      <c r="B1713" s="25" t="s">
        <v>1537</v>
      </c>
      <c r="C1713" s="28"/>
      <c r="D1713" s="27"/>
      <c r="E1713" s="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</row>
    <row r="1714" spans="1:21" ht="25.5" x14ac:dyDescent="0.2">
      <c r="A1714" s="27"/>
      <c r="B1714" s="25" t="s">
        <v>1951</v>
      </c>
      <c r="C1714" s="28"/>
      <c r="D1714" s="27"/>
      <c r="E1714" s="27"/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</row>
    <row r="1715" spans="1:21" ht="25.5" x14ac:dyDescent="0.2">
      <c r="A1715" s="27"/>
      <c r="B1715" s="25" t="s">
        <v>1952</v>
      </c>
      <c r="C1715" s="28"/>
      <c r="D1715" s="27"/>
      <c r="E1715" s="27"/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</row>
    <row r="1716" spans="1:21" ht="25.5" x14ac:dyDescent="0.2">
      <c r="A1716" s="24" t="s">
        <v>705</v>
      </c>
      <c r="B1716" s="25" t="s">
        <v>1953</v>
      </c>
      <c r="C1716" s="28"/>
      <c r="D1716" s="27"/>
      <c r="E1716" s="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</row>
    <row r="1717" spans="1:21" ht="30" x14ac:dyDescent="0.25">
      <c r="A1717" s="29" t="s">
        <v>1954</v>
      </c>
      <c r="B1717" s="32" t="s">
        <v>1870</v>
      </c>
      <c r="C1717" s="29" t="s">
        <v>51</v>
      </c>
      <c r="D1717" s="29">
        <v>0</v>
      </c>
      <c r="E1717" s="29">
        <v>0</v>
      </c>
      <c r="F1717" s="29">
        <v>0</v>
      </c>
      <c r="G1717" s="29">
        <v>1215296696</v>
      </c>
      <c r="H1717" s="29">
        <v>0</v>
      </c>
      <c r="I1717" s="29">
        <v>1215296696</v>
      </c>
      <c r="J1717" s="29">
        <f>K1717-'[1]JUNIO 2023'!L1656</f>
        <v>7849203.5900000334</v>
      </c>
      <c r="K1717" s="29">
        <v>919145899.59000003</v>
      </c>
      <c r="L1717" s="29">
        <v>898145821</v>
      </c>
      <c r="M1717" s="29">
        <v>898145821</v>
      </c>
      <c r="N1717" s="29">
        <v>0</v>
      </c>
      <c r="O1717" s="29">
        <v>0</v>
      </c>
      <c r="P1717" s="29">
        <v>0</v>
      </c>
      <c r="Q1717" s="29">
        <v>0</v>
      </c>
      <c r="R1717" s="29">
        <v>296150796.41000003</v>
      </c>
      <c r="S1717" s="29">
        <v>21000078.59</v>
      </c>
      <c r="T1717" s="29">
        <v>898145821</v>
      </c>
      <c r="U1717" s="29">
        <v>73.900000000000006</v>
      </c>
    </row>
    <row r="1718" spans="1:21" x14ac:dyDescent="0.2">
      <c r="A1718" s="27"/>
      <c r="B1718" s="28"/>
      <c r="C1718" s="28"/>
      <c r="D1718" s="27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</row>
    <row r="1719" spans="1:21" x14ac:dyDescent="0.2">
      <c r="A1719" s="27"/>
      <c r="B1719" s="25" t="s">
        <v>479</v>
      </c>
      <c r="C1719" s="28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</row>
    <row r="1720" spans="1:21" x14ac:dyDescent="0.2">
      <c r="A1720" s="27"/>
      <c r="B1720" s="25" t="s">
        <v>481</v>
      </c>
      <c r="C1720" s="28"/>
      <c r="D1720" s="27"/>
      <c r="E1720" s="27"/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</row>
    <row r="1721" spans="1:21" ht="25.5" x14ac:dyDescent="0.2">
      <c r="A1721" s="27"/>
      <c r="B1721" s="25" t="s">
        <v>1955</v>
      </c>
      <c r="C1721" s="28"/>
      <c r="D1721" s="27"/>
      <c r="E1721" s="27"/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</row>
    <row r="1722" spans="1:21" ht="25.5" x14ac:dyDescent="0.2">
      <c r="A1722" s="27"/>
      <c r="B1722" s="25" t="s">
        <v>1952</v>
      </c>
      <c r="C1722" s="28"/>
      <c r="D1722" s="27"/>
      <c r="E1722" s="27"/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</row>
    <row r="1723" spans="1:21" ht="25.5" x14ac:dyDescent="0.2">
      <c r="A1723" s="24" t="s">
        <v>705</v>
      </c>
      <c r="B1723" s="25" t="s">
        <v>1956</v>
      </c>
      <c r="C1723" s="28"/>
      <c r="D1723" s="27"/>
      <c r="E1723" s="27"/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</row>
    <row r="1724" spans="1:21" ht="30" x14ac:dyDescent="0.25">
      <c r="A1724" s="29" t="s">
        <v>1957</v>
      </c>
      <c r="B1724" s="32" t="s">
        <v>1870</v>
      </c>
      <c r="C1724" s="29" t="s">
        <v>51</v>
      </c>
      <c r="D1724" s="29">
        <v>200000000</v>
      </c>
      <c r="E1724" s="29">
        <v>0</v>
      </c>
      <c r="F1724" s="29">
        <v>0</v>
      </c>
      <c r="G1724" s="29">
        <v>0</v>
      </c>
      <c r="H1724" s="29">
        <v>30000000</v>
      </c>
      <c r="I1724" s="29">
        <v>170000000</v>
      </c>
      <c r="J1724" s="29">
        <v>0</v>
      </c>
      <c r="K1724" s="29">
        <v>170000000</v>
      </c>
      <c r="L1724" s="29">
        <v>0</v>
      </c>
      <c r="M1724" s="29">
        <v>170000000</v>
      </c>
      <c r="N1724" s="29">
        <v>0</v>
      </c>
      <c r="O1724" s="29">
        <v>0</v>
      </c>
      <c r="P1724" s="29">
        <v>0</v>
      </c>
      <c r="Q1724" s="29">
        <v>0</v>
      </c>
      <c r="R1724" s="29">
        <v>0</v>
      </c>
      <c r="S1724" s="29">
        <v>0</v>
      </c>
      <c r="T1724" s="29">
        <v>170000000</v>
      </c>
      <c r="U1724" s="29">
        <v>100</v>
      </c>
    </row>
    <row r="1725" spans="1:21" ht="30" x14ac:dyDescent="0.25">
      <c r="A1725" s="29" t="s">
        <v>1958</v>
      </c>
      <c r="B1725" s="32" t="s">
        <v>1959</v>
      </c>
      <c r="C1725" s="29" t="s">
        <v>1043</v>
      </c>
      <c r="D1725" s="29">
        <v>30000000</v>
      </c>
      <c r="E1725" s="29">
        <v>0</v>
      </c>
      <c r="F1725" s="29">
        <v>0</v>
      </c>
      <c r="G1725" s="29">
        <v>0</v>
      </c>
      <c r="H1725" s="29">
        <v>0</v>
      </c>
      <c r="I1725" s="29">
        <v>30000000</v>
      </c>
      <c r="J1725" s="29">
        <v>0</v>
      </c>
      <c r="K1725" s="29">
        <v>30000000</v>
      </c>
      <c r="L1725" s="29">
        <v>0</v>
      </c>
      <c r="M1725" s="29">
        <v>30000000</v>
      </c>
      <c r="N1725" s="29">
        <v>0</v>
      </c>
      <c r="O1725" s="29">
        <v>0</v>
      </c>
      <c r="P1725" s="29">
        <v>0</v>
      </c>
      <c r="Q1725" s="29">
        <v>0</v>
      </c>
      <c r="R1725" s="29">
        <v>0</v>
      </c>
      <c r="S1725" s="29">
        <v>0</v>
      </c>
      <c r="T1725" s="29">
        <v>30000000</v>
      </c>
      <c r="U1725" s="29">
        <v>100</v>
      </c>
    </row>
    <row r="1726" spans="1:21" ht="38.25" x14ac:dyDescent="0.2">
      <c r="A1726" s="24" t="s">
        <v>705</v>
      </c>
      <c r="B1726" s="25" t="s">
        <v>1960</v>
      </c>
      <c r="C1726" s="28"/>
      <c r="D1726" s="27"/>
      <c r="E1726" s="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</row>
    <row r="1727" spans="1:21" ht="30" x14ac:dyDescent="0.25">
      <c r="A1727" s="29" t="s">
        <v>1961</v>
      </c>
      <c r="B1727" s="32" t="s">
        <v>1870</v>
      </c>
      <c r="C1727" s="29" t="s">
        <v>51</v>
      </c>
      <c r="D1727" s="29">
        <v>53373401</v>
      </c>
      <c r="E1727" s="29">
        <v>0</v>
      </c>
      <c r="F1727" s="29">
        <v>0</v>
      </c>
      <c r="G1727" s="29">
        <v>0</v>
      </c>
      <c r="H1727" s="29">
        <v>0</v>
      </c>
      <c r="I1727" s="29">
        <v>53373401</v>
      </c>
      <c r="J1727" s="29">
        <v>0</v>
      </c>
      <c r="K1727" s="29">
        <v>25540000</v>
      </c>
      <c r="L1727" s="29">
        <v>0</v>
      </c>
      <c r="M1727" s="29">
        <v>25540000</v>
      </c>
      <c r="N1727" s="29">
        <v>0</v>
      </c>
      <c r="O1727" s="29">
        <v>0</v>
      </c>
      <c r="P1727" s="29">
        <v>0</v>
      </c>
      <c r="Q1727" s="29">
        <v>0</v>
      </c>
      <c r="R1727" s="29">
        <v>27833401</v>
      </c>
      <c r="S1727" s="29">
        <v>0</v>
      </c>
      <c r="T1727" s="29">
        <v>25540000</v>
      </c>
      <c r="U1727" s="29">
        <v>47.85</v>
      </c>
    </row>
    <row r="1728" spans="1:21" x14ac:dyDescent="0.2">
      <c r="A1728" s="27"/>
      <c r="B1728" s="28"/>
      <c r="C1728" s="28"/>
      <c r="D1728" s="27"/>
      <c r="E1728" s="27"/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</row>
    <row r="1729" spans="1:21" x14ac:dyDescent="0.2">
      <c r="A1729" s="27"/>
      <c r="B1729" s="25" t="s">
        <v>491</v>
      </c>
      <c r="C1729" s="28"/>
      <c r="D1729" s="27"/>
      <c r="E1729" s="27"/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</row>
    <row r="1730" spans="1:21" ht="38.25" x14ac:dyDescent="0.2">
      <c r="A1730" s="27"/>
      <c r="B1730" s="25" t="s">
        <v>1850</v>
      </c>
      <c r="C1730" s="28"/>
      <c r="D1730" s="27"/>
      <c r="E1730" s="27"/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</row>
    <row r="1731" spans="1:21" ht="25.5" x14ac:dyDescent="0.2">
      <c r="A1731" s="27"/>
      <c r="B1731" s="25" t="s">
        <v>1952</v>
      </c>
      <c r="C1731" s="28"/>
      <c r="D1731" s="27"/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</row>
    <row r="1732" spans="1:21" x14ac:dyDescent="0.2">
      <c r="A1732" s="24" t="s">
        <v>705</v>
      </c>
      <c r="B1732" s="25" t="s">
        <v>1962</v>
      </c>
      <c r="C1732" s="28"/>
      <c r="D1732" s="27"/>
      <c r="E1732" s="27"/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</row>
    <row r="1733" spans="1:21" ht="30" x14ac:dyDescent="0.25">
      <c r="A1733" s="29" t="s">
        <v>1963</v>
      </c>
      <c r="B1733" s="32" t="s">
        <v>1870</v>
      </c>
      <c r="C1733" s="29" t="s">
        <v>51</v>
      </c>
      <c r="D1733" s="29">
        <v>1000000000</v>
      </c>
      <c r="E1733" s="29">
        <v>0</v>
      </c>
      <c r="F1733" s="29">
        <v>0</v>
      </c>
      <c r="G1733" s="29">
        <v>0</v>
      </c>
      <c r="H1733" s="29">
        <v>70000000</v>
      </c>
      <c r="I1733" s="29">
        <v>930000000</v>
      </c>
      <c r="J1733" s="29">
        <v>0</v>
      </c>
      <c r="K1733" s="29">
        <v>930000000</v>
      </c>
      <c r="L1733" s="29">
        <v>0</v>
      </c>
      <c r="M1733" s="29">
        <v>930000000</v>
      </c>
      <c r="N1733" s="29">
        <v>202212182</v>
      </c>
      <c r="O1733" s="29">
        <v>0</v>
      </c>
      <c r="P1733" s="29">
        <v>63104512</v>
      </c>
      <c r="Q1733" s="29">
        <v>202212182</v>
      </c>
      <c r="R1733" s="29">
        <v>0</v>
      </c>
      <c r="S1733" s="29">
        <v>0</v>
      </c>
      <c r="T1733" s="29">
        <v>727787818</v>
      </c>
      <c r="U1733" s="29">
        <v>100</v>
      </c>
    </row>
    <row r="1734" spans="1:21" ht="30" x14ac:dyDescent="0.25">
      <c r="A1734" s="29" t="s">
        <v>1964</v>
      </c>
      <c r="B1734" s="32" t="s">
        <v>1965</v>
      </c>
      <c r="C1734" s="29" t="s">
        <v>51</v>
      </c>
      <c r="D1734" s="29">
        <v>0</v>
      </c>
      <c r="E1734" s="29">
        <v>77802205.829999998</v>
      </c>
      <c r="F1734" s="29">
        <v>0</v>
      </c>
      <c r="G1734" s="29">
        <v>0</v>
      </c>
      <c r="H1734" s="29">
        <v>65000000</v>
      </c>
      <c r="I1734" s="29">
        <v>12802205.83</v>
      </c>
      <c r="J1734" s="29">
        <v>0</v>
      </c>
      <c r="K1734" s="29">
        <v>0</v>
      </c>
      <c r="L1734" s="29">
        <v>0</v>
      </c>
      <c r="M1734" s="29">
        <v>0</v>
      </c>
      <c r="N1734" s="29">
        <v>0</v>
      </c>
      <c r="O1734" s="29">
        <v>0</v>
      </c>
      <c r="P1734" s="29">
        <v>0</v>
      </c>
      <c r="Q1734" s="29">
        <v>0</v>
      </c>
      <c r="R1734" s="29">
        <v>12802205.83</v>
      </c>
      <c r="S1734" s="29">
        <v>0</v>
      </c>
      <c r="T1734" s="29">
        <v>0</v>
      </c>
      <c r="U1734" s="29">
        <v>0</v>
      </c>
    </row>
    <row r="1735" spans="1:21" x14ac:dyDescent="0.2">
      <c r="A1735" s="27"/>
      <c r="B1735" s="28"/>
      <c r="C1735" s="28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</row>
    <row r="1736" spans="1:21" x14ac:dyDescent="0.2">
      <c r="A1736" s="27"/>
      <c r="B1736" s="25" t="s">
        <v>497</v>
      </c>
      <c r="C1736" s="28"/>
      <c r="D1736" s="27"/>
      <c r="E1736" s="27"/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</row>
    <row r="1737" spans="1:21" ht="25.5" x14ac:dyDescent="0.2">
      <c r="A1737" s="27"/>
      <c r="B1737" s="25" t="s">
        <v>1952</v>
      </c>
      <c r="C1737" s="28"/>
      <c r="D1737" s="27"/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</row>
    <row r="1738" spans="1:21" x14ac:dyDescent="0.2">
      <c r="A1738" s="24" t="s">
        <v>705</v>
      </c>
      <c r="B1738" s="25" t="s">
        <v>1966</v>
      </c>
      <c r="C1738" s="28"/>
      <c r="D1738" s="27"/>
      <c r="E1738" s="27"/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</row>
    <row r="1739" spans="1:21" ht="30" x14ac:dyDescent="0.25">
      <c r="A1739" s="29" t="s">
        <v>1967</v>
      </c>
      <c r="B1739" s="32" t="s">
        <v>1870</v>
      </c>
      <c r="C1739" s="29" t="s">
        <v>51</v>
      </c>
      <c r="D1739" s="29">
        <v>200000000</v>
      </c>
      <c r="E1739" s="29">
        <v>0</v>
      </c>
      <c r="F1739" s="29">
        <v>0</v>
      </c>
      <c r="G1739" s="29">
        <v>0</v>
      </c>
      <c r="H1739" s="29">
        <v>0</v>
      </c>
      <c r="I1739" s="29">
        <v>200000000</v>
      </c>
      <c r="J1739" s="29">
        <v>0</v>
      </c>
      <c r="K1739" s="29">
        <v>200000000</v>
      </c>
      <c r="L1739" s="29">
        <v>0</v>
      </c>
      <c r="M1739" s="29">
        <v>200000000</v>
      </c>
      <c r="N1739" s="29">
        <v>155709929</v>
      </c>
      <c r="O1739" s="29">
        <v>0</v>
      </c>
      <c r="P1739" s="29">
        <v>155709929</v>
      </c>
      <c r="Q1739" s="29">
        <v>155709929</v>
      </c>
      <c r="R1739" s="29">
        <v>0</v>
      </c>
      <c r="S1739" s="29">
        <v>0</v>
      </c>
      <c r="T1739" s="29">
        <v>44290071</v>
      </c>
      <c r="U1739" s="29">
        <v>100</v>
      </c>
    </row>
    <row r="1740" spans="1:21" ht="30" x14ac:dyDescent="0.25">
      <c r="A1740" s="29" t="s">
        <v>1968</v>
      </c>
      <c r="B1740" s="32" t="s">
        <v>1965</v>
      </c>
      <c r="C1740" s="29" t="s">
        <v>51</v>
      </c>
      <c r="D1740" s="29">
        <v>0</v>
      </c>
      <c r="E1740" s="29">
        <v>0</v>
      </c>
      <c r="F1740" s="29">
        <v>0</v>
      </c>
      <c r="G1740" s="29">
        <v>65000000</v>
      </c>
      <c r="H1740" s="29">
        <v>0</v>
      </c>
      <c r="I1740" s="29">
        <v>65000000</v>
      </c>
      <c r="J1740" s="29">
        <v>65000000</v>
      </c>
      <c r="K1740" s="29">
        <v>65000000</v>
      </c>
      <c r="L1740" s="29">
        <v>65000000</v>
      </c>
      <c r="M1740" s="29">
        <v>65000000</v>
      </c>
      <c r="N1740" s="29">
        <v>0</v>
      </c>
      <c r="O1740" s="29">
        <v>0</v>
      </c>
      <c r="P1740" s="29">
        <v>0</v>
      </c>
      <c r="Q1740" s="29">
        <v>0</v>
      </c>
      <c r="R1740" s="29">
        <v>0</v>
      </c>
      <c r="S1740" s="29">
        <v>0</v>
      </c>
      <c r="T1740" s="29">
        <v>65000000</v>
      </c>
      <c r="U1740" s="29">
        <v>100</v>
      </c>
    </row>
    <row r="1741" spans="1:21" x14ac:dyDescent="0.2">
      <c r="A1741" s="27"/>
      <c r="B1741" s="28"/>
      <c r="C1741" s="28"/>
      <c r="D1741" s="27"/>
      <c r="E1741" s="27"/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</row>
    <row r="1742" spans="1:21" x14ac:dyDescent="0.2">
      <c r="A1742" s="27"/>
      <c r="B1742" s="25" t="s">
        <v>499</v>
      </c>
      <c r="C1742" s="28"/>
      <c r="D1742" s="27"/>
      <c r="E1742" s="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</row>
    <row r="1743" spans="1:21" x14ac:dyDescent="0.2">
      <c r="A1743" s="27"/>
      <c r="B1743" s="25" t="s">
        <v>1969</v>
      </c>
      <c r="C1743" s="28"/>
      <c r="D1743" s="27"/>
      <c r="E1743" s="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</row>
    <row r="1744" spans="1:21" ht="25.5" x14ac:dyDescent="0.2">
      <c r="A1744" s="24" t="s">
        <v>705</v>
      </c>
      <c r="B1744" s="25" t="s">
        <v>1970</v>
      </c>
      <c r="C1744" s="28"/>
      <c r="D1744" s="27"/>
      <c r="E1744" s="27"/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</row>
    <row r="1745" spans="1:21" ht="30" x14ac:dyDescent="0.25">
      <c r="A1745" s="29" t="s">
        <v>1971</v>
      </c>
      <c r="B1745" s="32" t="s">
        <v>1870</v>
      </c>
      <c r="C1745" s="29" t="s">
        <v>51</v>
      </c>
      <c r="D1745" s="29">
        <v>0</v>
      </c>
      <c r="E1745" s="29">
        <v>0</v>
      </c>
      <c r="F1745" s="29">
        <v>0</v>
      </c>
      <c r="G1745" s="29">
        <v>100000000</v>
      </c>
      <c r="H1745" s="29">
        <v>0</v>
      </c>
      <c r="I1745" s="29">
        <v>100000000</v>
      </c>
      <c r="J1745" s="29">
        <v>0</v>
      </c>
      <c r="K1745" s="29">
        <v>100000000</v>
      </c>
      <c r="L1745" s="29">
        <v>0</v>
      </c>
      <c r="M1745" s="29">
        <v>100000000</v>
      </c>
      <c r="N1745" s="29">
        <v>0</v>
      </c>
      <c r="O1745" s="29">
        <v>0</v>
      </c>
      <c r="P1745" s="29">
        <v>0</v>
      </c>
      <c r="Q1745" s="29">
        <v>0</v>
      </c>
      <c r="R1745" s="29">
        <v>0</v>
      </c>
      <c r="S1745" s="29">
        <v>0</v>
      </c>
      <c r="T1745" s="29">
        <v>100000000</v>
      </c>
      <c r="U1745" s="29">
        <v>100</v>
      </c>
    </row>
    <row r="1746" spans="1:21" x14ac:dyDescent="0.2">
      <c r="A1746" s="27"/>
      <c r="B1746" s="28"/>
      <c r="C1746" s="28"/>
      <c r="D1746" s="27"/>
      <c r="E1746" s="27"/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</row>
    <row r="1747" spans="1:21" x14ac:dyDescent="0.2">
      <c r="A1747" s="27"/>
      <c r="B1747" s="35" t="s">
        <v>1972</v>
      </c>
      <c r="C1747" s="28"/>
      <c r="D1747" s="27"/>
      <c r="E1747" s="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</row>
    <row r="1748" spans="1:21" x14ac:dyDescent="0.2">
      <c r="A1748" s="27"/>
      <c r="B1748" s="25" t="s">
        <v>477</v>
      </c>
      <c r="C1748" s="28"/>
      <c r="D1748" s="27"/>
      <c r="E1748" s="27"/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</row>
    <row r="1749" spans="1:21" x14ac:dyDescent="0.2">
      <c r="A1749" s="27"/>
      <c r="B1749" s="25" t="s">
        <v>698</v>
      </c>
      <c r="C1749" s="28"/>
      <c r="D1749" s="27"/>
      <c r="E1749" s="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</row>
    <row r="1750" spans="1:21" x14ac:dyDescent="0.2">
      <c r="A1750" s="27"/>
      <c r="B1750" s="25" t="s">
        <v>699</v>
      </c>
      <c r="C1750" s="28"/>
      <c r="D1750" s="27"/>
      <c r="E1750" s="27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</row>
    <row r="1751" spans="1:21" x14ac:dyDescent="0.2">
      <c r="A1751" s="27"/>
      <c r="B1751" s="25" t="s">
        <v>1520</v>
      </c>
      <c r="C1751" s="28"/>
      <c r="D1751" s="27"/>
      <c r="E1751" s="27"/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</row>
    <row r="1752" spans="1:21" x14ac:dyDescent="0.2">
      <c r="A1752" s="27"/>
      <c r="B1752" s="25" t="s">
        <v>1521</v>
      </c>
      <c r="C1752" s="28"/>
      <c r="D1752" s="27"/>
      <c r="E1752" s="27"/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</row>
    <row r="1753" spans="1:21" x14ac:dyDescent="0.2">
      <c r="A1753" s="27"/>
      <c r="B1753" s="25" t="s">
        <v>1973</v>
      </c>
      <c r="C1753" s="28"/>
      <c r="D1753" s="27"/>
      <c r="E1753" s="27"/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</row>
    <row r="1754" spans="1:21" ht="25.5" x14ac:dyDescent="0.2">
      <c r="A1754" s="27"/>
      <c r="B1754" s="25" t="s">
        <v>1952</v>
      </c>
      <c r="C1754" s="28"/>
      <c r="D1754" s="27"/>
      <c r="E1754" s="27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</row>
    <row r="1755" spans="1:21" ht="51" x14ac:dyDescent="0.2">
      <c r="A1755" s="24" t="s">
        <v>705</v>
      </c>
      <c r="B1755" s="25" t="s">
        <v>1974</v>
      </c>
      <c r="C1755" s="28"/>
      <c r="D1755" s="27"/>
      <c r="E1755" s="27"/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</row>
    <row r="1756" spans="1:21" ht="30" x14ac:dyDescent="0.25">
      <c r="A1756" s="29" t="s">
        <v>1975</v>
      </c>
      <c r="B1756" s="32" t="s">
        <v>1976</v>
      </c>
      <c r="C1756" s="29" t="s">
        <v>1977</v>
      </c>
      <c r="D1756" s="29">
        <v>500000000</v>
      </c>
      <c r="E1756" s="29">
        <v>0</v>
      </c>
      <c r="F1756" s="29">
        <v>0</v>
      </c>
      <c r="G1756" s="29">
        <v>0</v>
      </c>
      <c r="H1756" s="29">
        <v>500000000</v>
      </c>
      <c r="I1756" s="29">
        <v>0</v>
      </c>
      <c r="J1756" s="29">
        <v>0</v>
      </c>
      <c r="K1756" s="29">
        <v>0</v>
      </c>
      <c r="L1756" s="29">
        <v>0</v>
      </c>
      <c r="M1756" s="29">
        <v>0</v>
      </c>
      <c r="N1756" s="29">
        <v>0</v>
      </c>
      <c r="O1756" s="29">
        <v>0</v>
      </c>
      <c r="P1756" s="29">
        <v>0</v>
      </c>
      <c r="Q1756" s="29">
        <v>0</v>
      </c>
      <c r="R1756" s="29">
        <v>0</v>
      </c>
      <c r="S1756" s="29">
        <v>0</v>
      </c>
      <c r="T1756" s="29">
        <v>0</v>
      </c>
      <c r="U1756" s="29">
        <v>0</v>
      </c>
    </row>
    <row r="1757" spans="1:21" x14ac:dyDescent="0.2">
      <c r="A1757" s="27"/>
      <c r="B1757" s="28"/>
      <c r="C1757" s="28"/>
      <c r="D1757" s="27"/>
      <c r="E1757" s="27"/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</row>
    <row r="1758" spans="1:21" x14ac:dyDescent="0.2">
      <c r="A1758" s="27"/>
      <c r="B1758" s="25" t="s">
        <v>1978</v>
      </c>
      <c r="C1758" s="28"/>
      <c r="D1758" s="27"/>
      <c r="E1758" s="27"/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</row>
    <row r="1759" spans="1:21" ht="51" x14ac:dyDescent="0.2">
      <c r="A1759" s="24" t="s">
        <v>705</v>
      </c>
      <c r="B1759" s="25" t="s">
        <v>728</v>
      </c>
      <c r="C1759" s="28"/>
      <c r="D1759" s="27"/>
      <c r="E1759" s="27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</row>
    <row r="1760" spans="1:21" ht="15" x14ac:dyDescent="0.25">
      <c r="A1760" s="29" t="s">
        <v>1979</v>
      </c>
      <c r="B1760" s="32" t="s">
        <v>1980</v>
      </c>
      <c r="C1760" s="29" t="s">
        <v>1977</v>
      </c>
      <c r="D1760" s="29">
        <v>500000000</v>
      </c>
      <c r="E1760" s="29">
        <v>0</v>
      </c>
      <c r="F1760" s="29">
        <v>0</v>
      </c>
      <c r="G1760" s="29">
        <v>0</v>
      </c>
      <c r="H1760" s="29">
        <v>0</v>
      </c>
      <c r="I1760" s="29">
        <v>500000000</v>
      </c>
      <c r="J1760" s="29">
        <v>0</v>
      </c>
      <c r="K1760" s="29">
        <v>500000000</v>
      </c>
      <c r="L1760" s="29">
        <v>0</v>
      </c>
      <c r="M1760" s="29">
        <v>500000000</v>
      </c>
      <c r="N1760" s="29">
        <v>0</v>
      </c>
      <c r="O1760" s="29">
        <v>0</v>
      </c>
      <c r="P1760" s="29">
        <v>0</v>
      </c>
      <c r="Q1760" s="29">
        <v>0</v>
      </c>
      <c r="R1760" s="29">
        <v>0</v>
      </c>
      <c r="S1760" s="29">
        <v>0</v>
      </c>
      <c r="T1760" s="29">
        <v>500000000</v>
      </c>
      <c r="U1760" s="29">
        <v>100</v>
      </c>
    </row>
    <row r="1761" spans="1:21" x14ac:dyDescent="0.2">
      <c r="A1761" s="27"/>
      <c r="B1761" s="28"/>
      <c r="C1761" s="28"/>
      <c r="D1761" s="27"/>
      <c r="E1761" s="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</row>
    <row r="1762" spans="1:21" x14ac:dyDescent="0.2">
      <c r="A1762" s="27"/>
      <c r="B1762" s="25" t="s">
        <v>1981</v>
      </c>
      <c r="C1762" s="28"/>
      <c r="D1762" s="27"/>
      <c r="E1762" s="27"/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</row>
    <row r="1763" spans="1:21" ht="51" x14ac:dyDescent="0.2">
      <c r="A1763" s="24" t="s">
        <v>705</v>
      </c>
      <c r="B1763" s="25" t="s">
        <v>1982</v>
      </c>
      <c r="C1763" s="28"/>
      <c r="D1763" s="27"/>
      <c r="E1763" s="27"/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</row>
    <row r="1764" spans="1:21" x14ac:dyDescent="0.2">
      <c r="A1764" s="24" t="s">
        <v>705</v>
      </c>
      <c r="B1764" s="25" t="s">
        <v>1983</v>
      </c>
      <c r="C1764" s="28"/>
      <c r="D1764" s="27"/>
      <c r="E1764" s="27"/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</row>
    <row r="1765" spans="1:21" ht="15" x14ac:dyDescent="0.25">
      <c r="A1765" s="29" t="s">
        <v>1984</v>
      </c>
      <c r="B1765" s="32" t="s">
        <v>1985</v>
      </c>
      <c r="C1765" s="29" t="s">
        <v>1977</v>
      </c>
      <c r="D1765" s="29">
        <v>0</v>
      </c>
      <c r="E1765" s="29">
        <v>0</v>
      </c>
      <c r="F1765" s="29">
        <v>0</v>
      </c>
      <c r="G1765" s="29">
        <v>230201648</v>
      </c>
      <c r="H1765" s="29">
        <v>0</v>
      </c>
      <c r="I1765" s="29">
        <v>230201648</v>
      </c>
      <c r="J1765" s="29">
        <v>0</v>
      </c>
      <c r="K1765" s="29">
        <v>230201648</v>
      </c>
      <c r="L1765" s="29">
        <v>0</v>
      </c>
      <c r="M1765" s="29">
        <v>0</v>
      </c>
      <c r="N1765" s="29">
        <v>0</v>
      </c>
      <c r="O1765" s="29">
        <v>0</v>
      </c>
      <c r="P1765" s="29">
        <v>0</v>
      </c>
      <c r="Q1765" s="29">
        <v>0</v>
      </c>
      <c r="R1765" s="29">
        <v>0</v>
      </c>
      <c r="S1765" s="29">
        <v>230201648</v>
      </c>
      <c r="T1765" s="29">
        <v>0</v>
      </c>
      <c r="U1765" s="29">
        <v>0</v>
      </c>
    </row>
    <row r="1766" spans="1:21" x14ac:dyDescent="0.2">
      <c r="A1766" s="27"/>
      <c r="B1766" s="28"/>
      <c r="C1766" s="28"/>
      <c r="D1766" s="27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</row>
    <row r="1767" spans="1:21" x14ac:dyDescent="0.2">
      <c r="A1767" s="27"/>
      <c r="B1767" s="25" t="s">
        <v>1537</v>
      </c>
      <c r="C1767" s="28"/>
      <c r="D1767" s="27"/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</row>
    <row r="1768" spans="1:21" ht="25.5" x14ac:dyDescent="0.2">
      <c r="A1768" s="27"/>
      <c r="B1768" s="25" t="s">
        <v>1986</v>
      </c>
      <c r="C1768" s="28"/>
      <c r="D1768" s="27"/>
      <c r="E1768" s="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</row>
    <row r="1769" spans="1:21" ht="25.5" x14ac:dyDescent="0.2">
      <c r="A1769" s="27"/>
      <c r="B1769" s="25" t="s">
        <v>1952</v>
      </c>
      <c r="C1769" s="28"/>
      <c r="D1769" s="27"/>
      <c r="E1769" s="27"/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</row>
    <row r="1770" spans="1:21" ht="25.5" x14ac:dyDescent="0.2">
      <c r="A1770" s="24" t="s">
        <v>705</v>
      </c>
      <c r="B1770" s="25" t="s">
        <v>1953</v>
      </c>
      <c r="C1770" s="28"/>
      <c r="D1770" s="27"/>
      <c r="E1770" s="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</row>
    <row r="1771" spans="1:21" ht="30" x14ac:dyDescent="0.25">
      <c r="A1771" s="29" t="s">
        <v>1987</v>
      </c>
      <c r="B1771" s="32" t="s">
        <v>1976</v>
      </c>
      <c r="C1771" s="29" t="s">
        <v>1977</v>
      </c>
      <c r="D1771" s="29">
        <v>0</v>
      </c>
      <c r="E1771" s="29">
        <v>0</v>
      </c>
      <c r="F1771" s="29">
        <v>0</v>
      </c>
      <c r="G1771" s="29">
        <v>1833086269</v>
      </c>
      <c r="H1771" s="29">
        <v>0</v>
      </c>
      <c r="I1771" s="29">
        <v>1833086269</v>
      </c>
      <c r="J1771" s="29">
        <v>0</v>
      </c>
      <c r="K1771" s="29">
        <v>1815086269</v>
      </c>
      <c r="L1771" s="29">
        <v>869724254</v>
      </c>
      <c r="M1771" s="29">
        <v>1815086269</v>
      </c>
      <c r="N1771" s="29">
        <v>0</v>
      </c>
      <c r="O1771" s="29">
        <v>0</v>
      </c>
      <c r="P1771" s="29">
        <v>0</v>
      </c>
      <c r="Q1771" s="29">
        <v>0</v>
      </c>
      <c r="R1771" s="29">
        <v>18000000</v>
      </c>
      <c r="S1771" s="29">
        <v>0</v>
      </c>
      <c r="T1771" s="29">
        <v>1815086269</v>
      </c>
      <c r="U1771" s="29">
        <v>99.01</v>
      </c>
    </row>
    <row r="1772" spans="1:21" ht="30" x14ac:dyDescent="0.25">
      <c r="A1772" s="29" t="s">
        <v>1988</v>
      </c>
      <c r="B1772" s="32" t="s">
        <v>1989</v>
      </c>
      <c r="C1772" s="29" t="s">
        <v>1043</v>
      </c>
      <c r="D1772" s="29">
        <v>0</v>
      </c>
      <c r="E1772" s="29">
        <v>0</v>
      </c>
      <c r="F1772" s="29">
        <v>0</v>
      </c>
      <c r="G1772" s="29">
        <v>181913731</v>
      </c>
      <c r="H1772" s="29">
        <v>0</v>
      </c>
      <c r="I1772" s="29">
        <v>181913731</v>
      </c>
      <c r="J1772" s="29">
        <v>0</v>
      </c>
      <c r="K1772" s="29">
        <v>181913731</v>
      </c>
      <c r="L1772" s="29">
        <v>0</v>
      </c>
      <c r="M1772" s="29">
        <v>181913731</v>
      </c>
      <c r="N1772" s="29">
        <v>0</v>
      </c>
      <c r="O1772" s="29">
        <v>0</v>
      </c>
      <c r="P1772" s="29">
        <v>0</v>
      </c>
      <c r="Q1772" s="29">
        <v>0</v>
      </c>
      <c r="R1772" s="29">
        <v>0</v>
      </c>
      <c r="S1772" s="29">
        <v>0</v>
      </c>
      <c r="T1772" s="29">
        <v>181913731</v>
      </c>
      <c r="U1772" s="29">
        <v>100</v>
      </c>
    </row>
    <row r="1773" spans="1:21" ht="30" x14ac:dyDescent="0.25">
      <c r="A1773" s="29" t="s">
        <v>1990</v>
      </c>
      <c r="B1773" s="32" t="s">
        <v>1991</v>
      </c>
      <c r="C1773" s="29" t="s">
        <v>1992</v>
      </c>
      <c r="D1773" s="29">
        <v>0</v>
      </c>
      <c r="E1773" s="29">
        <v>0</v>
      </c>
      <c r="F1773" s="29">
        <v>0</v>
      </c>
      <c r="G1773" s="29">
        <v>488095842.99000001</v>
      </c>
      <c r="H1773" s="29">
        <v>0</v>
      </c>
      <c r="I1773" s="29">
        <v>488095842.99000001</v>
      </c>
      <c r="J1773" s="29">
        <v>0</v>
      </c>
      <c r="K1773" s="29">
        <v>463739732.5</v>
      </c>
      <c r="L1773" s="29">
        <v>163318681.19999999</v>
      </c>
      <c r="M1773" s="29">
        <v>409001440.69999999</v>
      </c>
      <c r="N1773" s="29">
        <v>0</v>
      </c>
      <c r="O1773" s="29">
        <v>0</v>
      </c>
      <c r="P1773" s="29">
        <v>0</v>
      </c>
      <c r="Q1773" s="29">
        <v>0</v>
      </c>
      <c r="R1773" s="29">
        <v>24356110.489999998</v>
      </c>
      <c r="S1773" s="29">
        <v>54738291.799999997</v>
      </c>
      <c r="T1773" s="29">
        <v>409001440.69999999</v>
      </c>
      <c r="U1773" s="29">
        <v>83.79</v>
      </c>
    </row>
    <row r="1774" spans="1:21" x14ac:dyDescent="0.2">
      <c r="A1774" s="27"/>
      <c r="B1774" s="28"/>
      <c r="C1774" s="28"/>
      <c r="D1774" s="27"/>
      <c r="E1774" s="27"/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</row>
    <row r="1775" spans="1:21" x14ac:dyDescent="0.2">
      <c r="A1775" s="27"/>
      <c r="B1775" s="25" t="s">
        <v>481</v>
      </c>
      <c r="C1775" s="28"/>
      <c r="D1775" s="27"/>
      <c r="E1775" s="27"/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</row>
    <row r="1776" spans="1:21" ht="25.5" x14ac:dyDescent="0.2">
      <c r="A1776" s="27"/>
      <c r="B1776" s="25" t="s">
        <v>485</v>
      </c>
      <c r="C1776" s="28"/>
      <c r="D1776" s="27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</row>
    <row r="1777" spans="1:21" ht="25.5" x14ac:dyDescent="0.2">
      <c r="A1777" s="27"/>
      <c r="B1777" s="25" t="s">
        <v>1952</v>
      </c>
      <c r="C1777" s="28"/>
      <c r="D1777" s="27"/>
      <c r="E1777" s="27"/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</row>
    <row r="1778" spans="1:21" ht="25.5" x14ac:dyDescent="0.2">
      <c r="A1778" s="24" t="s">
        <v>705</v>
      </c>
      <c r="B1778" s="25" t="s">
        <v>1956</v>
      </c>
      <c r="C1778" s="28"/>
      <c r="D1778" s="27"/>
      <c r="E1778" s="27"/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</row>
    <row r="1779" spans="1:21" ht="45" x14ac:dyDescent="0.25">
      <c r="A1779" s="29" t="s">
        <v>1993</v>
      </c>
      <c r="B1779" s="32" t="s">
        <v>1994</v>
      </c>
      <c r="C1779" s="29" t="s">
        <v>1977</v>
      </c>
      <c r="D1779" s="29">
        <v>0</v>
      </c>
      <c r="E1779" s="29">
        <v>0</v>
      </c>
      <c r="F1779" s="29">
        <v>0</v>
      </c>
      <c r="G1779" s="29">
        <v>60000000</v>
      </c>
      <c r="H1779" s="29">
        <v>0</v>
      </c>
      <c r="I1779" s="29">
        <v>60000000</v>
      </c>
      <c r="J1779" s="29">
        <v>0</v>
      </c>
      <c r="K1779" s="29">
        <v>60000000</v>
      </c>
      <c r="L1779" s="29">
        <v>0</v>
      </c>
      <c r="M1779" s="29">
        <v>60000000</v>
      </c>
      <c r="N1779" s="29">
        <v>0</v>
      </c>
      <c r="O1779" s="29">
        <v>0</v>
      </c>
      <c r="P1779" s="29">
        <v>0</v>
      </c>
      <c r="Q1779" s="29">
        <v>0</v>
      </c>
      <c r="R1779" s="29">
        <v>0</v>
      </c>
      <c r="S1779" s="29">
        <v>0</v>
      </c>
      <c r="T1779" s="29">
        <v>60000000</v>
      </c>
      <c r="U1779" s="29">
        <v>100</v>
      </c>
    </row>
    <row r="1780" spans="1:21" x14ac:dyDescent="0.2">
      <c r="A1780" s="24" t="s">
        <v>705</v>
      </c>
      <c r="B1780" s="25" t="s">
        <v>1995</v>
      </c>
      <c r="C1780" s="28"/>
      <c r="D1780" s="27"/>
      <c r="E1780" s="27"/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</row>
    <row r="1781" spans="1:21" ht="30" x14ac:dyDescent="0.25">
      <c r="A1781" s="29" t="s">
        <v>1996</v>
      </c>
      <c r="B1781" s="32" t="s">
        <v>1997</v>
      </c>
      <c r="C1781" s="29" t="s">
        <v>1998</v>
      </c>
      <c r="D1781" s="29">
        <v>50000000</v>
      </c>
      <c r="E1781" s="29">
        <v>0</v>
      </c>
      <c r="F1781" s="29">
        <v>0</v>
      </c>
      <c r="G1781" s="29">
        <v>0</v>
      </c>
      <c r="H1781" s="29">
        <v>0</v>
      </c>
      <c r="I1781" s="29">
        <v>50000000</v>
      </c>
      <c r="J1781" s="29">
        <v>0</v>
      </c>
      <c r="K1781" s="29">
        <v>38525042</v>
      </c>
      <c r="L1781" s="29">
        <v>0</v>
      </c>
      <c r="M1781" s="29">
        <v>38525042</v>
      </c>
      <c r="N1781" s="29">
        <v>0</v>
      </c>
      <c r="O1781" s="29">
        <v>0</v>
      </c>
      <c r="P1781" s="29">
        <v>0</v>
      </c>
      <c r="Q1781" s="29">
        <v>0</v>
      </c>
      <c r="R1781" s="29">
        <v>11474958</v>
      </c>
      <c r="S1781" s="29">
        <v>0</v>
      </c>
      <c r="T1781" s="29">
        <v>38525042</v>
      </c>
      <c r="U1781" s="29">
        <v>77.05</v>
      </c>
    </row>
    <row r="1782" spans="1:21" x14ac:dyDescent="0.2">
      <c r="A1782" s="27"/>
      <c r="B1782" s="28"/>
      <c r="C1782" s="28"/>
      <c r="D1782" s="27"/>
      <c r="E1782" s="27"/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</row>
    <row r="1783" spans="1:21" x14ac:dyDescent="0.2">
      <c r="A1783" s="27"/>
      <c r="B1783" s="25" t="s">
        <v>491</v>
      </c>
      <c r="C1783" s="28"/>
      <c r="D1783" s="27"/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</row>
    <row r="1784" spans="1:21" x14ac:dyDescent="0.2">
      <c r="A1784" s="27"/>
      <c r="B1784" s="25" t="s">
        <v>497</v>
      </c>
      <c r="C1784" s="28"/>
      <c r="D1784" s="27"/>
      <c r="E1784" s="27"/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</row>
    <row r="1785" spans="1:21" ht="25.5" x14ac:dyDescent="0.2">
      <c r="A1785" s="27"/>
      <c r="B1785" s="25" t="s">
        <v>1952</v>
      </c>
      <c r="C1785" s="28"/>
      <c r="D1785" s="27"/>
      <c r="E1785" s="27"/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</row>
    <row r="1786" spans="1:21" ht="25.5" x14ac:dyDescent="0.2">
      <c r="A1786" s="24" t="s">
        <v>705</v>
      </c>
      <c r="B1786" s="25" t="s">
        <v>1999</v>
      </c>
      <c r="C1786" s="28"/>
      <c r="D1786" s="27"/>
      <c r="E1786" s="27"/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</row>
    <row r="1787" spans="1:21" ht="30" x14ac:dyDescent="0.25">
      <c r="A1787" s="29" t="s">
        <v>2000</v>
      </c>
      <c r="B1787" s="32" t="s">
        <v>1976</v>
      </c>
      <c r="C1787" s="29" t="s">
        <v>1977</v>
      </c>
      <c r="D1787" s="29">
        <v>330600000</v>
      </c>
      <c r="E1787" s="29">
        <v>0</v>
      </c>
      <c r="F1787" s="29">
        <v>0</v>
      </c>
      <c r="G1787" s="29">
        <v>0</v>
      </c>
      <c r="H1787" s="29">
        <v>0</v>
      </c>
      <c r="I1787" s="29">
        <v>330600000</v>
      </c>
      <c r="J1787" s="29">
        <f>K1787-'[1]JUNIO 2023'!L1726</f>
        <v>-16986666.670000017</v>
      </c>
      <c r="K1787" s="29">
        <v>313613333.32999998</v>
      </c>
      <c r="L1787" s="29">
        <v>0</v>
      </c>
      <c r="M1787" s="29">
        <v>313613333.32999998</v>
      </c>
      <c r="N1787" s="29">
        <v>215964666.68000001</v>
      </c>
      <c r="O1787" s="29">
        <v>2200000</v>
      </c>
      <c r="P1787" s="29">
        <v>3623333.34</v>
      </c>
      <c r="Q1787" s="29">
        <v>213764666.68000001</v>
      </c>
      <c r="R1787" s="29">
        <v>16986666.670000002</v>
      </c>
      <c r="S1787" s="29">
        <v>0</v>
      </c>
      <c r="T1787" s="29">
        <v>97648666.650000006</v>
      </c>
      <c r="U1787" s="29">
        <v>94.86</v>
      </c>
    </row>
    <row r="1788" spans="1:21" ht="30" x14ac:dyDescent="0.25">
      <c r="A1788" s="29" t="s">
        <v>2001</v>
      </c>
      <c r="B1788" s="32" t="s">
        <v>1997</v>
      </c>
      <c r="C1788" s="29" t="s">
        <v>1998</v>
      </c>
      <c r="D1788" s="29">
        <v>18000000</v>
      </c>
      <c r="E1788" s="29">
        <v>0</v>
      </c>
      <c r="F1788" s="29">
        <v>0</v>
      </c>
      <c r="G1788" s="29">
        <v>0</v>
      </c>
      <c r="H1788" s="29">
        <v>0</v>
      </c>
      <c r="I1788" s="29">
        <v>18000000</v>
      </c>
      <c r="J1788" s="29">
        <f>K1788-'[1]JUNIO 2023'!L1727</f>
        <v>0</v>
      </c>
      <c r="K1788" s="29">
        <v>18000000</v>
      </c>
      <c r="L1788" s="29">
        <v>0</v>
      </c>
      <c r="M1788" s="29">
        <v>18000000</v>
      </c>
      <c r="N1788" s="29">
        <v>18000000</v>
      </c>
      <c r="O1788" s="29">
        <v>0</v>
      </c>
      <c r="P1788" s="29">
        <v>0</v>
      </c>
      <c r="Q1788" s="29">
        <v>18000000</v>
      </c>
      <c r="R1788" s="29">
        <v>0</v>
      </c>
      <c r="S1788" s="29">
        <v>0</v>
      </c>
      <c r="T1788" s="29">
        <v>0</v>
      </c>
      <c r="U1788" s="29">
        <v>100</v>
      </c>
    </row>
    <row r="1789" spans="1:21" ht="30" x14ac:dyDescent="0.25">
      <c r="A1789" s="29" t="s">
        <v>2002</v>
      </c>
      <c r="B1789" s="32" t="s">
        <v>1991</v>
      </c>
      <c r="C1789" s="29" t="s">
        <v>1992</v>
      </c>
      <c r="D1789" s="29">
        <v>0</v>
      </c>
      <c r="E1789" s="29">
        <v>324141333.33999997</v>
      </c>
      <c r="F1789" s="29">
        <v>0</v>
      </c>
      <c r="G1789" s="29">
        <v>0</v>
      </c>
      <c r="H1789" s="29">
        <v>0</v>
      </c>
      <c r="I1789" s="29">
        <v>324141333.33999997</v>
      </c>
      <c r="J1789" s="29">
        <f>K1789-'[1]JUNIO 2023'!L1728</f>
        <v>27506666.659999967</v>
      </c>
      <c r="K1789" s="29">
        <v>303129333.32999998</v>
      </c>
      <c r="L1789" s="29">
        <v>14726666.66</v>
      </c>
      <c r="M1789" s="29">
        <v>290349333.32999998</v>
      </c>
      <c r="N1789" s="29">
        <v>20316666.670000002</v>
      </c>
      <c r="O1789" s="29">
        <v>3516666.67</v>
      </c>
      <c r="P1789" s="29">
        <v>16800000</v>
      </c>
      <c r="Q1789" s="29">
        <v>16800000</v>
      </c>
      <c r="R1789" s="29">
        <v>21012000.010000002</v>
      </c>
      <c r="S1789" s="29">
        <v>12780000</v>
      </c>
      <c r="T1789" s="29">
        <v>270032666.66000003</v>
      </c>
      <c r="U1789" s="29">
        <v>89.57</v>
      </c>
    </row>
    <row r="1790" spans="1:21" ht="38.25" x14ac:dyDescent="0.2">
      <c r="A1790" s="24" t="s">
        <v>705</v>
      </c>
      <c r="B1790" s="25" t="s">
        <v>2003</v>
      </c>
      <c r="C1790" s="28"/>
      <c r="D1790" s="27"/>
      <c r="E1790" s="27"/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</row>
    <row r="1791" spans="1:21" ht="30" x14ac:dyDescent="0.25">
      <c r="A1791" s="29" t="s">
        <v>2004</v>
      </c>
      <c r="B1791" s="32" t="s">
        <v>1976</v>
      </c>
      <c r="C1791" s="29" t="s">
        <v>1977</v>
      </c>
      <c r="D1791" s="29">
        <v>4384863171</v>
      </c>
      <c r="E1791" s="29">
        <v>0</v>
      </c>
      <c r="F1791" s="29">
        <v>0</v>
      </c>
      <c r="G1791" s="29">
        <v>100000000</v>
      </c>
      <c r="H1791" s="29">
        <v>1723287917</v>
      </c>
      <c r="I1791" s="29">
        <v>2761575254</v>
      </c>
      <c r="J1791" s="29">
        <f>K1791-'[1]JUNIO 2023'!L1730</f>
        <v>33656666.659999847</v>
      </c>
      <c r="K1791" s="29">
        <v>2640958450.29</v>
      </c>
      <c r="L1791" s="29">
        <v>154889999.99000001</v>
      </c>
      <c r="M1791" s="29">
        <v>2640958450.29</v>
      </c>
      <c r="N1791" s="29">
        <v>1425715999.9100001</v>
      </c>
      <c r="O1791" s="29">
        <v>20320000</v>
      </c>
      <c r="P1791" s="29">
        <v>59867999.939999998</v>
      </c>
      <c r="Q1791" s="29">
        <v>1405395999.9100001</v>
      </c>
      <c r="R1791" s="29">
        <v>120616803.70999999</v>
      </c>
      <c r="S1791" s="29">
        <v>0</v>
      </c>
      <c r="T1791" s="29">
        <v>1215242450.3800001</v>
      </c>
      <c r="U1791" s="29">
        <v>95.63</v>
      </c>
    </row>
    <row r="1792" spans="1:21" ht="30" x14ac:dyDescent="0.25">
      <c r="A1792" s="29" t="s">
        <v>2005</v>
      </c>
      <c r="B1792" s="32" t="s">
        <v>1997</v>
      </c>
      <c r="C1792" s="29" t="s">
        <v>1998</v>
      </c>
      <c r="D1792" s="29">
        <v>527344883</v>
      </c>
      <c r="E1792" s="29">
        <v>0</v>
      </c>
      <c r="F1792" s="29">
        <v>0</v>
      </c>
      <c r="G1792" s="29">
        <v>0</v>
      </c>
      <c r="H1792" s="29">
        <v>0</v>
      </c>
      <c r="I1792" s="29">
        <v>527344883</v>
      </c>
      <c r="J1792" s="29">
        <f>K1792-'[1]JUNIO 2023'!L1731</f>
        <v>0</v>
      </c>
      <c r="K1792" s="29">
        <v>506233333.32999998</v>
      </c>
      <c r="L1792" s="29">
        <v>500000000</v>
      </c>
      <c r="M1792" s="29">
        <v>506233333.32999998</v>
      </c>
      <c r="N1792" s="29">
        <v>3226666.66</v>
      </c>
      <c r="O1792" s="29">
        <v>0</v>
      </c>
      <c r="P1792" s="29">
        <v>0</v>
      </c>
      <c r="Q1792" s="29">
        <v>3226666.66</v>
      </c>
      <c r="R1792" s="29">
        <v>21111549.670000002</v>
      </c>
      <c r="S1792" s="29">
        <v>0</v>
      </c>
      <c r="T1792" s="29">
        <v>503006666.67000002</v>
      </c>
      <c r="U1792" s="29">
        <v>95.99</v>
      </c>
    </row>
    <row r="1793" spans="1:21" ht="30" x14ac:dyDescent="0.25">
      <c r="A1793" s="29" t="s">
        <v>2006</v>
      </c>
      <c r="B1793" s="32" t="s">
        <v>1989</v>
      </c>
      <c r="C1793" s="29" t="s">
        <v>1043</v>
      </c>
      <c r="D1793" s="29">
        <v>181913731</v>
      </c>
      <c r="E1793" s="29">
        <v>0</v>
      </c>
      <c r="F1793" s="29">
        <v>0</v>
      </c>
      <c r="G1793" s="29">
        <v>0</v>
      </c>
      <c r="H1793" s="29">
        <v>181913731</v>
      </c>
      <c r="I1793" s="29">
        <v>0</v>
      </c>
      <c r="J1793" s="29">
        <v>0</v>
      </c>
      <c r="K1793" s="29">
        <v>0</v>
      </c>
      <c r="L1793" s="29">
        <v>0</v>
      </c>
      <c r="M1793" s="29">
        <v>0</v>
      </c>
      <c r="N1793" s="29">
        <v>0</v>
      </c>
      <c r="O1793" s="29">
        <v>0</v>
      </c>
      <c r="P1793" s="29">
        <v>0</v>
      </c>
      <c r="Q1793" s="29">
        <v>0</v>
      </c>
      <c r="R1793" s="29">
        <v>0</v>
      </c>
      <c r="S1793" s="29">
        <v>0</v>
      </c>
      <c r="T1793" s="29">
        <v>0</v>
      </c>
      <c r="U1793" s="29">
        <v>0</v>
      </c>
    </row>
    <row r="1794" spans="1:21" ht="30" x14ac:dyDescent="0.25">
      <c r="A1794" s="29" t="s">
        <v>2007</v>
      </c>
      <c r="B1794" s="32" t="s">
        <v>1991</v>
      </c>
      <c r="C1794" s="29" t="s">
        <v>1992</v>
      </c>
      <c r="D1794" s="29">
        <v>0</v>
      </c>
      <c r="E1794" s="29">
        <v>2176829792.6700001</v>
      </c>
      <c r="F1794" s="29">
        <v>0</v>
      </c>
      <c r="G1794" s="29">
        <v>0</v>
      </c>
      <c r="H1794" s="29">
        <v>488095842.99000001</v>
      </c>
      <c r="I1794" s="29">
        <v>1688733949.6800001</v>
      </c>
      <c r="J1794" s="29">
        <f>K1794-'[1]JUNIO 2023'!L1733</f>
        <v>185233333.35000002</v>
      </c>
      <c r="K1794" s="29">
        <v>1082416482.9200001</v>
      </c>
      <c r="L1794" s="29">
        <v>166300000.02000001</v>
      </c>
      <c r="M1794" s="29">
        <v>1063483149.59</v>
      </c>
      <c r="N1794" s="29">
        <v>57788800.020000003</v>
      </c>
      <c r="O1794" s="29">
        <v>2213333.33</v>
      </c>
      <c r="P1794" s="29">
        <v>55575466.689999998</v>
      </c>
      <c r="Q1794" s="29">
        <v>55575466.689999998</v>
      </c>
      <c r="R1794" s="29">
        <v>606317466.75999999</v>
      </c>
      <c r="S1794" s="29">
        <v>18933333.329999998</v>
      </c>
      <c r="T1794" s="29">
        <v>1005694349.5700001</v>
      </c>
      <c r="U1794" s="29">
        <v>62.97</v>
      </c>
    </row>
    <row r="1795" spans="1:21" ht="30" x14ac:dyDescent="0.25">
      <c r="A1795" s="29" t="s">
        <v>2008</v>
      </c>
      <c r="B1795" s="32" t="s">
        <v>2009</v>
      </c>
      <c r="C1795" s="29" t="s">
        <v>1998</v>
      </c>
      <c r="D1795" s="29">
        <v>0</v>
      </c>
      <c r="E1795" s="29">
        <v>208445854.87</v>
      </c>
      <c r="F1795" s="29">
        <v>0</v>
      </c>
      <c r="G1795" s="29">
        <v>0</v>
      </c>
      <c r="H1795" s="29">
        <v>0</v>
      </c>
      <c r="I1795" s="29">
        <v>208445854.87</v>
      </c>
      <c r="J1795" s="29">
        <v>0</v>
      </c>
      <c r="K1795" s="29">
        <v>0</v>
      </c>
      <c r="L1795" s="29">
        <v>0</v>
      </c>
      <c r="M1795" s="29">
        <v>0</v>
      </c>
      <c r="N1795" s="29">
        <v>0</v>
      </c>
      <c r="O1795" s="29">
        <v>0</v>
      </c>
      <c r="P1795" s="29">
        <v>0</v>
      </c>
      <c r="Q1795" s="29">
        <v>0</v>
      </c>
      <c r="R1795" s="29">
        <v>208445854.87</v>
      </c>
      <c r="S1795" s="29">
        <v>0</v>
      </c>
      <c r="T1795" s="29">
        <v>0</v>
      </c>
      <c r="U1795" s="29">
        <v>0</v>
      </c>
    </row>
    <row r="1796" spans="1:21" x14ac:dyDescent="0.2">
      <c r="A1796" s="27"/>
      <c r="B1796" s="28"/>
      <c r="C1796" s="28"/>
      <c r="D1796" s="27"/>
      <c r="E1796" s="27"/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</row>
    <row r="1797" spans="1:21" ht="38.25" x14ac:dyDescent="0.2">
      <c r="A1797" s="27"/>
      <c r="B1797" s="25" t="s">
        <v>2010</v>
      </c>
      <c r="C1797" s="28"/>
      <c r="D1797" s="27"/>
      <c r="E1797" s="27"/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</row>
    <row r="1798" spans="1:21" ht="25.5" x14ac:dyDescent="0.2">
      <c r="A1798" s="24" t="s">
        <v>705</v>
      </c>
      <c r="B1798" s="25" t="s">
        <v>2011</v>
      </c>
      <c r="C1798" s="28"/>
      <c r="D1798" s="27"/>
      <c r="E1798" s="27"/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</row>
    <row r="1799" spans="1:21" ht="15" x14ac:dyDescent="0.25">
      <c r="A1799" s="29" t="s">
        <v>2012</v>
      </c>
      <c r="B1799" s="32" t="s">
        <v>2013</v>
      </c>
      <c r="C1799" s="29" t="s">
        <v>1977</v>
      </c>
      <c r="D1799" s="29">
        <v>800000000</v>
      </c>
      <c r="E1799" s="29">
        <v>0</v>
      </c>
      <c r="F1799" s="29">
        <v>0</v>
      </c>
      <c r="G1799" s="29">
        <v>0</v>
      </c>
      <c r="H1799" s="29">
        <v>0</v>
      </c>
      <c r="I1799" s="29">
        <v>800000000</v>
      </c>
      <c r="J1799" s="29">
        <v>800000000</v>
      </c>
      <c r="K1799" s="29">
        <v>800000000</v>
      </c>
      <c r="L1799" s="29">
        <v>0</v>
      </c>
      <c r="M1799" s="29">
        <v>0</v>
      </c>
      <c r="N1799" s="29">
        <v>0</v>
      </c>
      <c r="O1799" s="29">
        <v>0</v>
      </c>
      <c r="P1799" s="29">
        <v>0</v>
      </c>
      <c r="Q1799" s="29">
        <v>0</v>
      </c>
      <c r="R1799" s="29">
        <v>0</v>
      </c>
      <c r="S1799" s="29">
        <v>800000000</v>
      </c>
      <c r="T1799" s="29">
        <v>0</v>
      </c>
      <c r="U1799" s="29">
        <v>0</v>
      </c>
    </row>
    <row r="1800" spans="1:21" x14ac:dyDescent="0.2">
      <c r="A1800" s="27"/>
      <c r="B1800" s="28"/>
      <c r="C1800" s="28"/>
      <c r="D1800" s="27"/>
      <c r="E1800" s="27"/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</row>
    <row r="1801" spans="1:21" x14ac:dyDescent="0.2">
      <c r="A1801" s="27"/>
      <c r="B1801" s="25" t="s">
        <v>499</v>
      </c>
      <c r="C1801" s="28"/>
      <c r="D1801" s="27"/>
      <c r="E1801" s="27"/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</row>
    <row r="1802" spans="1:21" x14ac:dyDescent="0.2">
      <c r="A1802" s="27"/>
      <c r="B1802" s="25" t="s">
        <v>1969</v>
      </c>
      <c r="C1802" s="28"/>
      <c r="D1802" s="27"/>
      <c r="E1802" s="27"/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</row>
    <row r="1803" spans="1:21" ht="25.5" x14ac:dyDescent="0.2">
      <c r="A1803" s="24" t="s">
        <v>705</v>
      </c>
      <c r="B1803" s="25" t="s">
        <v>2014</v>
      </c>
      <c r="C1803" s="28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</row>
    <row r="1804" spans="1:21" ht="30" x14ac:dyDescent="0.25">
      <c r="A1804" s="29" t="s">
        <v>1971</v>
      </c>
      <c r="B1804" s="32" t="s">
        <v>1870</v>
      </c>
      <c r="C1804" s="29" t="s">
        <v>51</v>
      </c>
      <c r="D1804" s="29">
        <v>0</v>
      </c>
      <c r="E1804" s="29">
        <v>0</v>
      </c>
      <c r="F1804" s="29">
        <v>0</v>
      </c>
      <c r="G1804" s="29">
        <v>100000000</v>
      </c>
      <c r="H1804" s="29">
        <v>0</v>
      </c>
      <c r="I1804" s="29">
        <v>100000000</v>
      </c>
      <c r="J1804" s="29">
        <v>0</v>
      </c>
      <c r="K1804" s="29">
        <v>100000000</v>
      </c>
      <c r="L1804" s="29">
        <v>100000000</v>
      </c>
      <c r="M1804" s="29">
        <v>100000000</v>
      </c>
      <c r="N1804" s="29">
        <v>0</v>
      </c>
      <c r="O1804" s="29">
        <v>0</v>
      </c>
      <c r="P1804" s="29">
        <v>0</v>
      </c>
      <c r="Q1804" s="29">
        <v>0</v>
      </c>
      <c r="R1804" s="29">
        <v>0</v>
      </c>
      <c r="S1804" s="29">
        <v>0</v>
      </c>
      <c r="T1804" s="29">
        <v>100000000</v>
      </c>
      <c r="U1804" s="29">
        <v>100</v>
      </c>
    </row>
    <row r="1805" spans="1:21" x14ac:dyDescent="0.2">
      <c r="A1805" s="27"/>
      <c r="B1805" s="28"/>
      <c r="C1805" s="28"/>
      <c r="D1805" s="27"/>
      <c r="E1805" s="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</row>
    <row r="1806" spans="1:21" x14ac:dyDescent="0.2">
      <c r="A1806" s="27"/>
      <c r="B1806" s="35" t="s">
        <v>602</v>
      </c>
      <c r="C1806" s="28"/>
      <c r="D1806" s="27"/>
      <c r="E1806" s="27"/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</row>
    <row r="1807" spans="1:21" x14ac:dyDescent="0.2">
      <c r="A1807" s="27"/>
      <c r="B1807" s="25" t="s">
        <v>604</v>
      </c>
      <c r="C1807" s="28"/>
      <c r="D1807" s="27"/>
      <c r="E1807" s="27"/>
      <c r="F1807" s="27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</row>
    <row r="1808" spans="1:21" x14ac:dyDescent="0.2">
      <c r="A1808" s="27"/>
      <c r="B1808" s="25" t="s">
        <v>477</v>
      </c>
      <c r="C1808" s="28"/>
      <c r="D1808" s="27"/>
      <c r="E1808" s="27"/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</row>
    <row r="1809" spans="1:21" x14ac:dyDescent="0.2">
      <c r="A1809" s="27"/>
      <c r="B1809" s="25" t="s">
        <v>607</v>
      </c>
      <c r="C1809" s="28"/>
      <c r="D1809" s="27"/>
      <c r="E1809" s="27"/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</row>
    <row r="1810" spans="1:21" ht="25.5" x14ac:dyDescent="0.2">
      <c r="A1810" s="24" t="s">
        <v>705</v>
      </c>
      <c r="B1810" s="25" t="s">
        <v>1465</v>
      </c>
      <c r="C1810" s="28"/>
      <c r="D1810" s="27"/>
      <c r="E1810" s="27"/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</row>
    <row r="1811" spans="1:21" ht="15" x14ac:dyDescent="0.25">
      <c r="A1811" s="29" t="s">
        <v>2015</v>
      </c>
      <c r="B1811" s="32" t="s">
        <v>2016</v>
      </c>
      <c r="C1811" s="29" t="s">
        <v>2017</v>
      </c>
      <c r="D1811" s="29">
        <v>0</v>
      </c>
      <c r="E1811" s="29">
        <v>320479553.06999999</v>
      </c>
      <c r="F1811" s="29">
        <v>0</v>
      </c>
      <c r="G1811" s="29">
        <v>0</v>
      </c>
      <c r="H1811" s="29">
        <v>0</v>
      </c>
      <c r="I1811" s="29">
        <v>320479553.06999999</v>
      </c>
      <c r="J1811" s="29">
        <v>0</v>
      </c>
      <c r="K1811" s="29">
        <v>0</v>
      </c>
      <c r="L1811" s="29">
        <v>0</v>
      </c>
      <c r="M1811" s="29">
        <v>0</v>
      </c>
      <c r="N1811" s="29">
        <v>0</v>
      </c>
      <c r="O1811" s="29">
        <v>0</v>
      </c>
      <c r="P1811" s="29">
        <v>0</v>
      </c>
      <c r="Q1811" s="29">
        <v>0</v>
      </c>
      <c r="R1811" s="29">
        <v>320479553.06999999</v>
      </c>
      <c r="S1811" s="29">
        <v>0</v>
      </c>
      <c r="T1811" s="29">
        <v>0</v>
      </c>
      <c r="U1811" s="29">
        <v>0</v>
      </c>
    </row>
    <row r="1812" spans="1:21" x14ac:dyDescent="0.2">
      <c r="A1812" s="27"/>
      <c r="B1812" s="28"/>
      <c r="C1812" s="28"/>
      <c r="D1812" s="27"/>
      <c r="E1812" s="27"/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</row>
    <row r="1813" spans="1:21" s="38" customFormat="1" x14ac:dyDescent="0.2">
      <c r="A1813" s="36"/>
      <c r="B1813" s="35" t="s">
        <v>2018</v>
      </c>
      <c r="C1813" s="37"/>
      <c r="D1813" s="36"/>
      <c r="E1813" s="36"/>
      <c r="F1813" s="36"/>
      <c r="G1813" s="36"/>
      <c r="H1813" s="36"/>
      <c r="I1813" s="36"/>
      <c r="J1813" s="36"/>
      <c r="K1813" s="36"/>
      <c r="L1813" s="36"/>
      <c r="M1813" s="36"/>
      <c r="N1813" s="36"/>
      <c r="O1813" s="36"/>
      <c r="P1813" s="36"/>
      <c r="Q1813" s="36"/>
      <c r="R1813" s="36"/>
      <c r="S1813" s="36"/>
      <c r="T1813" s="36"/>
      <c r="U1813" s="36"/>
    </row>
    <row r="1814" spans="1:21" x14ac:dyDescent="0.2">
      <c r="A1814" s="27"/>
      <c r="B1814" s="25" t="s">
        <v>602</v>
      </c>
      <c r="C1814" s="28"/>
      <c r="D1814" s="27"/>
      <c r="E1814" s="27"/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</row>
    <row r="1815" spans="1:21" x14ac:dyDescent="0.2">
      <c r="A1815" s="27"/>
      <c r="B1815" s="25" t="s">
        <v>604</v>
      </c>
      <c r="C1815" s="28"/>
      <c r="D1815" s="27"/>
      <c r="E1815" s="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</row>
    <row r="1816" spans="1:21" x14ac:dyDescent="0.2">
      <c r="A1816" s="27"/>
      <c r="B1816" s="25" t="s">
        <v>477</v>
      </c>
      <c r="C1816" s="28"/>
      <c r="D1816" s="27"/>
      <c r="E1816" s="27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</row>
    <row r="1817" spans="1:21" x14ac:dyDescent="0.2">
      <c r="A1817" s="27"/>
      <c r="B1817" s="25" t="s">
        <v>607</v>
      </c>
      <c r="C1817" s="28"/>
      <c r="D1817" s="27"/>
      <c r="E1817" s="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</row>
    <row r="1818" spans="1:21" ht="25.5" x14ac:dyDescent="0.2">
      <c r="A1818" s="24" t="s">
        <v>705</v>
      </c>
      <c r="B1818" s="25" t="s">
        <v>1465</v>
      </c>
      <c r="C1818" s="28"/>
      <c r="D1818" s="27"/>
      <c r="E1818" s="27"/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</row>
    <row r="1819" spans="1:21" ht="15" x14ac:dyDescent="0.25">
      <c r="A1819" s="29" t="s">
        <v>1466</v>
      </c>
      <c r="B1819" s="32" t="s">
        <v>788</v>
      </c>
      <c r="C1819" s="29" t="s">
        <v>51</v>
      </c>
      <c r="D1819" s="29">
        <v>0</v>
      </c>
      <c r="E1819" s="29">
        <v>239665273.40000001</v>
      </c>
      <c r="F1819" s="29">
        <v>0</v>
      </c>
      <c r="G1819" s="29">
        <v>0</v>
      </c>
      <c r="H1819" s="29">
        <v>0</v>
      </c>
      <c r="I1819" s="29">
        <v>239665273.40000001</v>
      </c>
      <c r="J1819" s="29">
        <v>0</v>
      </c>
      <c r="K1819" s="29">
        <v>0</v>
      </c>
      <c r="L1819" s="29">
        <v>0</v>
      </c>
      <c r="M1819" s="29">
        <v>0</v>
      </c>
      <c r="N1819" s="29">
        <v>0</v>
      </c>
      <c r="O1819" s="29">
        <v>0</v>
      </c>
      <c r="P1819" s="29">
        <v>0</v>
      </c>
      <c r="Q1819" s="29">
        <v>0</v>
      </c>
      <c r="R1819" s="29">
        <v>239665273.40000001</v>
      </c>
      <c r="S1819" s="29">
        <v>0</v>
      </c>
      <c r="T1819" s="29">
        <v>0</v>
      </c>
      <c r="U1819" s="29">
        <v>0</v>
      </c>
    </row>
    <row r="1820" spans="1:21" ht="25.5" x14ac:dyDescent="0.2">
      <c r="A1820" s="24" t="s">
        <v>705</v>
      </c>
      <c r="B1820" s="25" t="s">
        <v>2019</v>
      </c>
      <c r="C1820" s="28"/>
      <c r="D1820" s="27"/>
      <c r="E1820" s="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</row>
    <row r="1821" spans="1:21" ht="15" x14ac:dyDescent="0.25">
      <c r="A1821" s="29" t="s">
        <v>2020</v>
      </c>
      <c r="B1821" s="32" t="s">
        <v>788</v>
      </c>
      <c r="C1821" s="29" t="s">
        <v>51</v>
      </c>
      <c r="D1821" s="29">
        <v>0</v>
      </c>
      <c r="E1821" s="29">
        <v>8249999.9900000002</v>
      </c>
      <c r="F1821" s="29">
        <v>0</v>
      </c>
      <c r="G1821" s="29">
        <v>0</v>
      </c>
      <c r="H1821" s="29">
        <v>0</v>
      </c>
      <c r="I1821" s="29">
        <v>8249999.9900000002</v>
      </c>
      <c r="J1821" s="29">
        <v>0</v>
      </c>
      <c r="K1821" s="29">
        <v>0</v>
      </c>
      <c r="L1821" s="29">
        <v>0</v>
      </c>
      <c r="M1821" s="29">
        <v>0</v>
      </c>
      <c r="N1821" s="29">
        <v>0</v>
      </c>
      <c r="O1821" s="29">
        <v>0</v>
      </c>
      <c r="P1821" s="29">
        <v>0</v>
      </c>
      <c r="Q1821" s="29">
        <v>0</v>
      </c>
      <c r="R1821" s="29">
        <v>8249999.9900000002</v>
      </c>
      <c r="S1821" s="29">
        <v>0</v>
      </c>
      <c r="T1821" s="29">
        <v>0</v>
      </c>
      <c r="U1821" s="29">
        <v>0</v>
      </c>
    </row>
    <row r="1822" spans="1:21" x14ac:dyDescent="0.2">
      <c r="A1822" s="27"/>
      <c r="B1822" s="28"/>
      <c r="C1822" s="28"/>
      <c r="D1822" s="27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</row>
    <row r="1823" spans="1:21" x14ac:dyDescent="0.2">
      <c r="A1823" s="27"/>
      <c r="B1823" s="35" t="s">
        <v>2021</v>
      </c>
      <c r="C1823" s="28"/>
      <c r="D1823" s="27"/>
      <c r="E1823" s="27"/>
      <c r="F1823" s="27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</row>
    <row r="1824" spans="1:21" x14ac:dyDescent="0.2">
      <c r="A1824" s="27"/>
      <c r="B1824" s="25" t="s">
        <v>477</v>
      </c>
      <c r="C1824" s="28"/>
      <c r="D1824" s="27"/>
      <c r="E1824" s="27"/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</row>
    <row r="1825" spans="1:21" x14ac:dyDescent="0.2">
      <c r="A1825" s="27"/>
      <c r="B1825" s="25" t="s">
        <v>479</v>
      </c>
      <c r="C1825" s="28"/>
      <c r="D1825" s="27"/>
      <c r="E1825" s="27"/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</row>
    <row r="1826" spans="1:21" x14ac:dyDescent="0.2">
      <c r="A1826" s="27"/>
      <c r="B1826" s="25" t="s">
        <v>491</v>
      </c>
      <c r="C1826" s="28"/>
      <c r="D1826" s="27"/>
      <c r="E1826" s="27"/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</row>
    <row r="1827" spans="1:21" x14ac:dyDescent="0.2">
      <c r="A1827" s="27"/>
      <c r="B1827" s="25" t="s">
        <v>497</v>
      </c>
      <c r="C1827" s="28"/>
      <c r="D1827" s="27"/>
      <c r="E1827" s="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</row>
    <row r="1828" spans="1:21" x14ac:dyDescent="0.2">
      <c r="A1828" s="27"/>
      <c r="B1828" s="25" t="s">
        <v>2022</v>
      </c>
      <c r="C1828" s="28"/>
      <c r="D1828" s="27"/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</row>
    <row r="1829" spans="1:21" ht="25.5" x14ac:dyDescent="0.2">
      <c r="A1829" s="24" t="s">
        <v>705</v>
      </c>
      <c r="B1829" s="25" t="s">
        <v>2023</v>
      </c>
      <c r="C1829" s="28"/>
      <c r="D1829" s="27"/>
      <c r="E1829" s="27"/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</row>
    <row r="1830" spans="1:21" ht="15" x14ac:dyDescent="0.25">
      <c r="A1830" s="29" t="s">
        <v>2024</v>
      </c>
      <c r="B1830" s="32" t="s">
        <v>2025</v>
      </c>
      <c r="C1830" s="29" t="s">
        <v>1146</v>
      </c>
      <c r="D1830" s="29">
        <v>0</v>
      </c>
      <c r="E1830" s="29">
        <v>60935237.780000001</v>
      </c>
      <c r="F1830" s="29">
        <v>0</v>
      </c>
      <c r="G1830" s="29">
        <v>0</v>
      </c>
      <c r="H1830" s="29">
        <v>0</v>
      </c>
      <c r="I1830" s="29">
        <v>60935237.780000001</v>
      </c>
      <c r="J1830" s="29">
        <v>0</v>
      </c>
      <c r="K1830" s="29">
        <v>41370000</v>
      </c>
      <c r="L1830" s="29">
        <v>0</v>
      </c>
      <c r="M1830" s="29">
        <v>41370000</v>
      </c>
      <c r="N1830" s="29">
        <v>5460000</v>
      </c>
      <c r="O1830" s="29">
        <v>0</v>
      </c>
      <c r="P1830" s="29">
        <v>5460000</v>
      </c>
      <c r="Q1830" s="29">
        <v>5460000</v>
      </c>
      <c r="R1830" s="29">
        <v>19565237.780000001</v>
      </c>
      <c r="S1830" s="29">
        <v>0</v>
      </c>
      <c r="T1830" s="29">
        <v>35910000</v>
      </c>
      <c r="U1830" s="29">
        <v>67.89</v>
      </c>
    </row>
    <row r="1831" spans="1:21" x14ac:dyDescent="0.2">
      <c r="A1831" s="27"/>
      <c r="B1831" s="28"/>
      <c r="C1831" s="28"/>
      <c r="D1831" s="27"/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</row>
    <row r="1832" spans="1:21" x14ac:dyDescent="0.2">
      <c r="A1832" s="27"/>
      <c r="B1832" s="28"/>
      <c r="C1832" s="28"/>
      <c r="D1832" s="27"/>
      <c r="E1832" s="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</row>
    <row r="1833" spans="1:21" ht="25.5" x14ac:dyDescent="0.2">
      <c r="A1833" s="27"/>
      <c r="B1833" s="35" t="s">
        <v>2026</v>
      </c>
      <c r="C1833" s="28"/>
      <c r="D1833" s="27"/>
      <c r="E1833" s="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</row>
    <row r="1834" spans="1:21" x14ac:dyDescent="0.2">
      <c r="A1834" s="27"/>
      <c r="B1834" s="25" t="s">
        <v>477</v>
      </c>
      <c r="C1834" s="28"/>
      <c r="D1834" s="27"/>
      <c r="E1834" s="27"/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</row>
    <row r="1835" spans="1:21" x14ac:dyDescent="0.2">
      <c r="A1835" s="27"/>
      <c r="B1835" s="25" t="s">
        <v>698</v>
      </c>
      <c r="C1835" s="28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</row>
    <row r="1836" spans="1:21" x14ac:dyDescent="0.2">
      <c r="A1836" s="27"/>
      <c r="B1836" s="25" t="s">
        <v>699</v>
      </c>
      <c r="C1836" s="28"/>
      <c r="D1836" s="27"/>
      <c r="E1836" s="27"/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</row>
    <row r="1837" spans="1:21" x14ac:dyDescent="0.2">
      <c r="A1837" s="27"/>
      <c r="B1837" s="25" t="s">
        <v>1520</v>
      </c>
      <c r="C1837" s="28"/>
      <c r="D1837" s="27"/>
      <c r="E1837" s="27"/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</row>
    <row r="1838" spans="1:21" x14ac:dyDescent="0.2">
      <c r="A1838" s="27"/>
      <c r="B1838" s="25" t="s">
        <v>1521</v>
      </c>
      <c r="C1838" s="28"/>
      <c r="D1838" s="27"/>
      <c r="E1838" s="27"/>
      <c r="F1838" s="27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</row>
    <row r="1839" spans="1:21" x14ac:dyDescent="0.2">
      <c r="A1839" s="27"/>
      <c r="B1839" s="25" t="s">
        <v>2027</v>
      </c>
      <c r="C1839" s="28"/>
      <c r="D1839" s="27"/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</row>
    <row r="1840" spans="1:21" x14ac:dyDescent="0.2">
      <c r="A1840" s="27"/>
      <c r="B1840" s="25" t="s">
        <v>2028</v>
      </c>
      <c r="C1840" s="28"/>
      <c r="D1840" s="27"/>
      <c r="E1840" s="27"/>
      <c r="F1840" s="27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</row>
    <row r="1841" spans="1:21" ht="51" x14ac:dyDescent="0.2">
      <c r="A1841" s="24" t="s">
        <v>705</v>
      </c>
      <c r="B1841" s="25" t="s">
        <v>2029</v>
      </c>
      <c r="C1841" s="28"/>
      <c r="D1841" s="27"/>
      <c r="E1841" s="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</row>
    <row r="1842" spans="1:21" ht="15" x14ac:dyDescent="0.25">
      <c r="A1842" s="29" t="s">
        <v>2030</v>
      </c>
      <c r="B1842" s="32" t="s">
        <v>2031</v>
      </c>
      <c r="C1842" s="29" t="s">
        <v>51</v>
      </c>
      <c r="D1842" s="29">
        <v>0</v>
      </c>
      <c r="E1842" s="29">
        <v>0</v>
      </c>
      <c r="F1842" s="29">
        <v>0</v>
      </c>
      <c r="G1842" s="29">
        <v>61750000</v>
      </c>
      <c r="H1842" s="29">
        <v>0</v>
      </c>
      <c r="I1842" s="29">
        <v>61750000</v>
      </c>
      <c r="J1842" s="29">
        <v>0</v>
      </c>
      <c r="K1842" s="29">
        <v>61750000</v>
      </c>
      <c r="L1842" s="29">
        <v>0</v>
      </c>
      <c r="M1842" s="29">
        <v>0</v>
      </c>
      <c r="N1842" s="29">
        <v>0</v>
      </c>
      <c r="O1842" s="29">
        <v>0</v>
      </c>
      <c r="P1842" s="29">
        <v>0</v>
      </c>
      <c r="Q1842" s="29">
        <v>0</v>
      </c>
      <c r="R1842" s="29">
        <v>0</v>
      </c>
      <c r="S1842" s="29">
        <v>61750000</v>
      </c>
      <c r="T1842" s="29">
        <v>0</v>
      </c>
      <c r="U1842" s="29">
        <v>0</v>
      </c>
    </row>
    <row r="1843" spans="1:21" x14ac:dyDescent="0.2">
      <c r="A1843" s="27"/>
      <c r="B1843" s="28"/>
      <c r="C1843" s="28"/>
      <c r="D1843" s="27"/>
      <c r="E1843" s="27"/>
      <c r="F1843" s="27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</row>
    <row r="1844" spans="1:21" x14ac:dyDescent="0.2">
      <c r="A1844" s="27"/>
      <c r="B1844" s="25" t="s">
        <v>1537</v>
      </c>
      <c r="C1844" s="28"/>
      <c r="D1844" s="27"/>
      <c r="E1844" s="27"/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</row>
    <row r="1845" spans="1:21" ht="25.5" x14ac:dyDescent="0.2">
      <c r="A1845" s="27"/>
      <c r="B1845" s="25" t="s">
        <v>1951</v>
      </c>
      <c r="C1845" s="28"/>
      <c r="D1845" s="27"/>
      <c r="E1845" s="27"/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</row>
    <row r="1846" spans="1:21" x14ac:dyDescent="0.2">
      <c r="A1846" s="27"/>
      <c r="B1846" s="25" t="s">
        <v>2028</v>
      </c>
      <c r="C1846" s="28"/>
      <c r="D1846" s="27"/>
      <c r="E1846" s="27"/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</row>
    <row r="1847" spans="1:21" x14ac:dyDescent="0.2">
      <c r="A1847" s="24" t="s">
        <v>705</v>
      </c>
      <c r="B1847" s="25" t="s">
        <v>2032</v>
      </c>
      <c r="C1847" s="28"/>
      <c r="D1847" s="27"/>
      <c r="E1847" s="27"/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</row>
    <row r="1848" spans="1:21" ht="15" x14ac:dyDescent="0.25">
      <c r="A1848" s="29" t="s">
        <v>2033</v>
      </c>
      <c r="B1848" s="32" t="s">
        <v>2031</v>
      </c>
      <c r="C1848" s="29" t="s">
        <v>51</v>
      </c>
      <c r="D1848" s="29">
        <v>0</v>
      </c>
      <c r="E1848" s="29">
        <v>0</v>
      </c>
      <c r="F1848" s="29">
        <v>0</v>
      </c>
      <c r="G1848" s="29">
        <v>250000000</v>
      </c>
      <c r="H1848" s="29">
        <v>0</v>
      </c>
      <c r="I1848" s="29">
        <v>250000000</v>
      </c>
      <c r="J1848" s="29">
        <f>K1848-'[1]JUNIO 2023'!L1786</f>
        <v>0</v>
      </c>
      <c r="K1848" s="29">
        <v>250000000</v>
      </c>
      <c r="L1848" s="29">
        <v>241674515</v>
      </c>
      <c r="M1848" s="29">
        <v>241674515</v>
      </c>
      <c r="N1848" s="29">
        <v>0</v>
      </c>
      <c r="O1848" s="29">
        <v>0</v>
      </c>
      <c r="P1848" s="29">
        <v>0</v>
      </c>
      <c r="Q1848" s="29">
        <v>0</v>
      </c>
      <c r="R1848" s="29">
        <v>0</v>
      </c>
      <c r="S1848" s="29">
        <v>8325485</v>
      </c>
      <c r="T1848" s="29">
        <v>241674515</v>
      </c>
      <c r="U1848" s="29">
        <v>96.66</v>
      </c>
    </row>
    <row r="1849" spans="1:21" x14ac:dyDescent="0.2">
      <c r="A1849" s="27"/>
      <c r="B1849" s="28"/>
      <c r="C1849" s="28"/>
      <c r="D1849" s="27"/>
      <c r="E1849" s="27"/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</row>
    <row r="1850" spans="1:21" x14ac:dyDescent="0.2">
      <c r="A1850" s="27"/>
      <c r="B1850" s="25" t="s">
        <v>2034</v>
      </c>
      <c r="C1850" s="28"/>
      <c r="D1850" s="27"/>
      <c r="E1850" s="27"/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</row>
    <row r="1851" spans="1:21" x14ac:dyDescent="0.2">
      <c r="A1851" s="27"/>
      <c r="B1851" s="25" t="s">
        <v>2035</v>
      </c>
      <c r="C1851" s="28"/>
      <c r="D1851" s="27"/>
      <c r="E1851" s="27"/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</row>
    <row r="1852" spans="1:21" x14ac:dyDescent="0.2">
      <c r="A1852" s="27"/>
      <c r="B1852" s="25" t="s">
        <v>2036</v>
      </c>
      <c r="C1852" s="28"/>
      <c r="D1852" s="27"/>
      <c r="E1852" s="27"/>
      <c r="F1852" s="27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</row>
    <row r="1853" spans="1:21" x14ac:dyDescent="0.2">
      <c r="A1853" s="27"/>
      <c r="B1853" s="25" t="s">
        <v>2037</v>
      </c>
      <c r="C1853" s="28"/>
      <c r="D1853" s="27"/>
      <c r="E1853" s="27"/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</row>
    <row r="1854" spans="1:21" x14ac:dyDescent="0.2">
      <c r="A1854" s="27"/>
      <c r="B1854" s="25" t="s">
        <v>2038</v>
      </c>
      <c r="C1854" s="28"/>
      <c r="D1854" s="27"/>
      <c r="E1854" s="27"/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</row>
    <row r="1855" spans="1:21" x14ac:dyDescent="0.2">
      <c r="A1855" s="27"/>
      <c r="B1855" s="25" t="s">
        <v>2039</v>
      </c>
      <c r="C1855" s="28"/>
      <c r="D1855" s="27"/>
      <c r="E1855" s="27"/>
      <c r="F1855" s="27"/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</row>
    <row r="1856" spans="1:21" ht="25.5" x14ac:dyDescent="0.2">
      <c r="A1856" s="24" t="s">
        <v>705</v>
      </c>
      <c r="B1856" s="25" t="s">
        <v>2040</v>
      </c>
      <c r="C1856" s="28"/>
      <c r="D1856" s="27"/>
      <c r="E1856" s="27"/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</row>
    <row r="1857" spans="1:21" ht="15" x14ac:dyDescent="0.25">
      <c r="A1857" s="29" t="s">
        <v>2041</v>
      </c>
      <c r="B1857" s="32" t="s">
        <v>1317</v>
      </c>
      <c r="C1857" s="29" t="s">
        <v>51</v>
      </c>
      <c r="D1857" s="29">
        <v>35000000</v>
      </c>
      <c r="E1857" s="29">
        <v>0</v>
      </c>
      <c r="F1857" s="29">
        <v>0</v>
      </c>
      <c r="G1857" s="29">
        <v>0</v>
      </c>
      <c r="H1857" s="29">
        <v>0</v>
      </c>
      <c r="I1857" s="29">
        <v>35000000</v>
      </c>
      <c r="J1857" s="29">
        <f>K1857-'[1]JUNIO 2023'!L1793</f>
        <v>25834503</v>
      </c>
      <c r="K1857" s="29">
        <v>25834503</v>
      </c>
      <c r="L1857" s="29">
        <v>0</v>
      </c>
      <c r="M1857" s="29">
        <v>0</v>
      </c>
      <c r="N1857" s="29">
        <v>0</v>
      </c>
      <c r="O1857" s="29">
        <v>0</v>
      </c>
      <c r="P1857" s="29">
        <v>0</v>
      </c>
      <c r="Q1857" s="29">
        <v>0</v>
      </c>
      <c r="R1857" s="29">
        <v>9165497</v>
      </c>
      <c r="S1857" s="29">
        <v>25834503</v>
      </c>
      <c r="T1857" s="29">
        <v>0</v>
      </c>
      <c r="U1857" s="29">
        <v>0</v>
      </c>
    </row>
    <row r="1858" spans="1:21" x14ac:dyDescent="0.2">
      <c r="A1858" s="27"/>
      <c r="B1858" s="28"/>
      <c r="C1858" s="28"/>
      <c r="D1858" s="27"/>
      <c r="E1858" s="27"/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</row>
    <row r="1859" spans="1:21" x14ac:dyDescent="0.2">
      <c r="A1859" s="27"/>
      <c r="B1859" s="25" t="s">
        <v>479</v>
      </c>
      <c r="C1859" s="28"/>
      <c r="D1859" s="27"/>
      <c r="E1859" s="27"/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</row>
    <row r="1860" spans="1:21" x14ac:dyDescent="0.2">
      <c r="A1860" s="27"/>
      <c r="B1860" s="25" t="s">
        <v>481</v>
      </c>
      <c r="C1860" s="28"/>
      <c r="D1860" s="27"/>
      <c r="E1860" s="27"/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</row>
    <row r="1861" spans="1:21" ht="25.5" x14ac:dyDescent="0.2">
      <c r="A1861" s="27"/>
      <c r="B1861" s="25" t="s">
        <v>485</v>
      </c>
      <c r="C1861" s="28"/>
      <c r="D1861" s="27"/>
      <c r="E1861" s="27"/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</row>
    <row r="1862" spans="1:21" x14ac:dyDescent="0.2">
      <c r="A1862" s="27"/>
      <c r="B1862" s="25" t="s">
        <v>2028</v>
      </c>
      <c r="C1862" s="28"/>
      <c r="D1862" s="27"/>
      <c r="E1862" s="27"/>
      <c r="F1862" s="27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</row>
    <row r="1863" spans="1:21" ht="25.5" x14ac:dyDescent="0.2">
      <c r="A1863" s="24" t="s">
        <v>705</v>
      </c>
      <c r="B1863" s="25" t="s">
        <v>2042</v>
      </c>
      <c r="C1863" s="28"/>
      <c r="D1863" s="27"/>
      <c r="E1863" s="27"/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</row>
    <row r="1864" spans="1:21" ht="15" x14ac:dyDescent="0.25">
      <c r="A1864" s="29" t="s">
        <v>2043</v>
      </c>
      <c r="B1864" s="32" t="s">
        <v>2031</v>
      </c>
      <c r="C1864" s="29" t="s">
        <v>51</v>
      </c>
      <c r="D1864" s="29">
        <v>30102318</v>
      </c>
      <c r="E1864" s="29">
        <v>0</v>
      </c>
      <c r="F1864" s="29">
        <v>0</v>
      </c>
      <c r="G1864" s="29">
        <v>0</v>
      </c>
      <c r="H1864" s="29">
        <v>0</v>
      </c>
      <c r="I1864" s="29">
        <v>30102318</v>
      </c>
      <c r="J1864" s="29">
        <f>K1864-'[1]JUNIO 2023'!L1800</f>
        <v>0</v>
      </c>
      <c r="K1864" s="29">
        <v>0</v>
      </c>
      <c r="L1864" s="29">
        <v>0</v>
      </c>
      <c r="M1864" s="29">
        <v>0</v>
      </c>
      <c r="N1864" s="29">
        <v>0</v>
      </c>
      <c r="O1864" s="29">
        <v>0</v>
      </c>
      <c r="P1864" s="29">
        <v>0</v>
      </c>
      <c r="Q1864" s="29">
        <v>0</v>
      </c>
      <c r="R1864" s="29">
        <v>30102318</v>
      </c>
      <c r="S1864" s="29">
        <v>0</v>
      </c>
      <c r="T1864" s="29">
        <v>0</v>
      </c>
      <c r="U1864" s="29">
        <v>0</v>
      </c>
    </row>
    <row r="1865" spans="1:21" x14ac:dyDescent="0.2">
      <c r="A1865" s="24" t="s">
        <v>705</v>
      </c>
      <c r="B1865" s="25" t="s">
        <v>2044</v>
      </c>
      <c r="C1865" s="28"/>
      <c r="D1865" s="27"/>
      <c r="E1865" s="27"/>
      <c r="F1865" s="27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</row>
    <row r="1866" spans="1:21" ht="15" x14ac:dyDescent="0.25">
      <c r="A1866" s="29" t="s">
        <v>2045</v>
      </c>
      <c r="B1866" s="32" t="s">
        <v>2031</v>
      </c>
      <c r="C1866" s="29" t="s">
        <v>51</v>
      </c>
      <c r="D1866" s="29">
        <v>0</v>
      </c>
      <c r="E1866" s="29">
        <v>0</v>
      </c>
      <c r="F1866" s="29">
        <v>0</v>
      </c>
      <c r="G1866" s="29">
        <v>133653450</v>
      </c>
      <c r="H1866" s="29">
        <v>0</v>
      </c>
      <c r="I1866" s="29">
        <v>133653450</v>
      </c>
      <c r="J1866" s="29">
        <f>K1866-'[1]JUNIO 2023'!L1802</f>
        <v>0</v>
      </c>
      <c r="K1866" s="29">
        <v>133613500</v>
      </c>
      <c r="L1866" s="29">
        <v>0</v>
      </c>
      <c r="M1866" s="29">
        <v>133613500</v>
      </c>
      <c r="N1866" s="29">
        <v>133613500</v>
      </c>
      <c r="O1866" s="29">
        <v>0</v>
      </c>
      <c r="P1866" s="29">
        <v>0</v>
      </c>
      <c r="Q1866" s="29">
        <v>133613500</v>
      </c>
      <c r="R1866" s="29">
        <v>39950</v>
      </c>
      <c r="S1866" s="29">
        <v>0</v>
      </c>
      <c r="T1866" s="29">
        <v>0</v>
      </c>
      <c r="U1866" s="29">
        <v>99.97</v>
      </c>
    </row>
    <row r="1867" spans="1:21" ht="15" x14ac:dyDescent="0.25">
      <c r="A1867" s="29" t="s">
        <v>2046</v>
      </c>
      <c r="B1867" s="32" t="s">
        <v>2047</v>
      </c>
      <c r="C1867" s="29" t="s">
        <v>676</v>
      </c>
      <c r="D1867" s="29">
        <v>0</v>
      </c>
      <c r="E1867" s="29">
        <v>159073142</v>
      </c>
      <c r="F1867" s="29">
        <v>0</v>
      </c>
      <c r="G1867" s="29">
        <v>0</v>
      </c>
      <c r="H1867" s="29">
        <v>0</v>
      </c>
      <c r="I1867" s="29">
        <v>159073142</v>
      </c>
      <c r="J1867" s="29">
        <f>K1867-'[1]JUNIO 2023'!L1803</f>
        <v>0</v>
      </c>
      <c r="K1867" s="29">
        <v>0</v>
      </c>
      <c r="L1867" s="29">
        <v>0</v>
      </c>
      <c r="M1867" s="29">
        <v>0</v>
      </c>
      <c r="N1867" s="29">
        <v>0</v>
      </c>
      <c r="O1867" s="29">
        <v>0</v>
      </c>
      <c r="P1867" s="29">
        <v>0</v>
      </c>
      <c r="Q1867" s="29">
        <v>0</v>
      </c>
      <c r="R1867" s="29">
        <v>159073142</v>
      </c>
      <c r="S1867" s="29">
        <v>0</v>
      </c>
      <c r="T1867" s="29">
        <v>0</v>
      </c>
      <c r="U1867" s="29">
        <v>0</v>
      </c>
    </row>
    <row r="1868" spans="1:21" x14ac:dyDescent="0.2">
      <c r="A1868" s="27"/>
      <c r="B1868" s="28"/>
      <c r="C1868" s="28"/>
      <c r="D1868" s="27"/>
      <c r="E1868" s="27"/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</row>
    <row r="1869" spans="1:21" ht="38.25" x14ac:dyDescent="0.2">
      <c r="A1869" s="27"/>
      <c r="B1869" s="25" t="s">
        <v>2048</v>
      </c>
      <c r="C1869" s="28"/>
      <c r="D1869" s="27"/>
      <c r="E1869" s="27"/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</row>
    <row r="1870" spans="1:21" ht="38.25" x14ac:dyDescent="0.2">
      <c r="A1870" s="24" t="s">
        <v>705</v>
      </c>
      <c r="B1870" s="25" t="s">
        <v>2049</v>
      </c>
      <c r="C1870" s="28"/>
      <c r="D1870" s="27"/>
      <c r="E1870" s="27"/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</row>
    <row r="1871" spans="1:21" ht="45" x14ac:dyDescent="0.25">
      <c r="A1871" s="29" t="s">
        <v>2050</v>
      </c>
      <c r="B1871" s="32" t="s">
        <v>2051</v>
      </c>
      <c r="C1871" s="29" t="s">
        <v>51</v>
      </c>
      <c r="D1871" s="29">
        <v>807923892</v>
      </c>
      <c r="E1871" s="29">
        <v>0</v>
      </c>
      <c r="F1871" s="29">
        <v>0</v>
      </c>
      <c r="G1871" s="29">
        <v>0</v>
      </c>
      <c r="H1871" s="29">
        <v>161501136</v>
      </c>
      <c r="I1871" s="29">
        <v>646422756</v>
      </c>
      <c r="J1871" s="29">
        <f>K1871-'[1]JUNIO 2023'!L1807</f>
        <v>0</v>
      </c>
      <c r="K1871" s="29">
        <v>562874544</v>
      </c>
      <c r="L1871" s="29">
        <v>0</v>
      </c>
      <c r="M1871" s="29">
        <v>562874539.32000005</v>
      </c>
      <c r="N1871" s="29">
        <v>562874534.37</v>
      </c>
      <c r="O1871" s="29">
        <v>0</v>
      </c>
      <c r="P1871" s="29">
        <v>0</v>
      </c>
      <c r="Q1871" s="29">
        <v>562874534.37</v>
      </c>
      <c r="R1871" s="29">
        <v>83548212</v>
      </c>
      <c r="S1871" s="29">
        <v>4.68</v>
      </c>
      <c r="T1871" s="29">
        <v>4.95</v>
      </c>
      <c r="U1871" s="29">
        <v>87.07</v>
      </c>
    </row>
    <row r="1872" spans="1:21" ht="45" x14ac:dyDescent="0.25">
      <c r="A1872" s="29" t="s">
        <v>2052</v>
      </c>
      <c r="B1872" s="32" t="s">
        <v>2053</v>
      </c>
      <c r="C1872" s="29" t="s">
        <v>676</v>
      </c>
      <c r="D1872" s="29">
        <v>0</v>
      </c>
      <c r="E1872" s="29">
        <v>562874544</v>
      </c>
      <c r="F1872" s="29">
        <v>0</v>
      </c>
      <c r="G1872" s="29">
        <v>196414103.50999999</v>
      </c>
      <c r="H1872" s="29">
        <v>196414103.50999999</v>
      </c>
      <c r="I1872" s="29">
        <v>562874544</v>
      </c>
      <c r="J1872" s="29">
        <f>K1872-'[1]JUNIO 2023'!L1808</f>
        <v>0</v>
      </c>
      <c r="K1872" s="29">
        <v>0</v>
      </c>
      <c r="L1872" s="29">
        <v>0</v>
      </c>
      <c r="M1872" s="29">
        <v>0</v>
      </c>
      <c r="N1872" s="29">
        <v>0</v>
      </c>
      <c r="O1872" s="29">
        <v>0</v>
      </c>
      <c r="P1872" s="29">
        <v>0</v>
      </c>
      <c r="Q1872" s="29">
        <v>0</v>
      </c>
      <c r="R1872" s="29">
        <v>562874544</v>
      </c>
      <c r="S1872" s="29">
        <v>0</v>
      </c>
      <c r="T1872" s="29">
        <v>0</v>
      </c>
      <c r="U1872" s="29">
        <v>0</v>
      </c>
    </row>
    <row r="1873" spans="1:21" x14ac:dyDescent="0.2">
      <c r="A1873" s="27"/>
      <c r="B1873" s="28"/>
      <c r="C1873" s="28"/>
      <c r="D1873" s="27"/>
      <c r="E1873" s="27"/>
      <c r="F1873" s="27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</row>
    <row r="1874" spans="1:21" x14ac:dyDescent="0.2">
      <c r="A1874" s="27"/>
      <c r="B1874" s="25" t="s">
        <v>491</v>
      </c>
      <c r="C1874" s="28"/>
      <c r="D1874" s="27"/>
      <c r="E1874" s="27"/>
      <c r="F1874" s="27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</row>
    <row r="1875" spans="1:21" x14ac:dyDescent="0.2">
      <c r="A1875" s="27"/>
      <c r="B1875" s="25" t="s">
        <v>1843</v>
      </c>
      <c r="C1875" s="28"/>
      <c r="D1875" s="27"/>
      <c r="E1875" s="27"/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</row>
    <row r="1876" spans="1:21" x14ac:dyDescent="0.2">
      <c r="A1876" s="27"/>
      <c r="B1876" s="25" t="s">
        <v>2054</v>
      </c>
      <c r="C1876" s="28"/>
      <c r="D1876" s="27"/>
      <c r="E1876" s="27"/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</row>
    <row r="1877" spans="1:21" ht="25.5" x14ac:dyDescent="0.2">
      <c r="A1877" s="24" t="s">
        <v>705</v>
      </c>
      <c r="B1877" s="25" t="s">
        <v>2055</v>
      </c>
      <c r="C1877" s="28"/>
      <c r="D1877" s="27"/>
      <c r="E1877" s="27"/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</row>
    <row r="1878" spans="1:21" ht="15" x14ac:dyDescent="0.25">
      <c r="A1878" s="29" t="s">
        <v>2056</v>
      </c>
      <c r="B1878" s="32" t="s">
        <v>2057</v>
      </c>
      <c r="C1878" s="29" t="s">
        <v>676</v>
      </c>
      <c r="D1878" s="29">
        <v>0</v>
      </c>
      <c r="E1878" s="29">
        <v>0</v>
      </c>
      <c r="F1878" s="29">
        <v>0</v>
      </c>
      <c r="G1878" s="29">
        <v>43000000000</v>
      </c>
      <c r="H1878" s="29">
        <v>0</v>
      </c>
      <c r="I1878" s="29">
        <v>43000000000</v>
      </c>
      <c r="J1878" s="29">
        <f>K1878-'[1]JUNIO 2023'!L1814</f>
        <v>0</v>
      </c>
      <c r="K1878" s="29">
        <v>42999999999</v>
      </c>
      <c r="L1878" s="29">
        <v>0</v>
      </c>
      <c r="M1878" s="29">
        <v>42999999998</v>
      </c>
      <c r="N1878" s="29">
        <v>12091429892.120001</v>
      </c>
      <c r="O1878" s="29">
        <v>0</v>
      </c>
      <c r="P1878" s="29">
        <v>0</v>
      </c>
      <c r="Q1878" s="29">
        <v>12091429892.120001</v>
      </c>
      <c r="R1878" s="29">
        <v>1</v>
      </c>
      <c r="S1878" s="29">
        <v>1</v>
      </c>
      <c r="T1878" s="29">
        <v>30908570105.880001</v>
      </c>
      <c r="U1878" s="29">
        <v>99.99</v>
      </c>
    </row>
    <row r="1879" spans="1:21" x14ac:dyDescent="0.2">
      <c r="A1879" s="27"/>
      <c r="B1879" s="28"/>
      <c r="C1879" s="28"/>
      <c r="D1879" s="27"/>
      <c r="E1879" s="27"/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</row>
    <row r="1880" spans="1:21" x14ac:dyDescent="0.2">
      <c r="A1880" s="27"/>
      <c r="B1880" s="25" t="s">
        <v>2058</v>
      </c>
      <c r="C1880" s="28"/>
      <c r="D1880" s="27"/>
      <c r="E1880" s="27"/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</row>
    <row r="1881" spans="1:21" ht="25.5" x14ac:dyDescent="0.2">
      <c r="A1881" s="24" t="s">
        <v>705</v>
      </c>
      <c r="B1881" s="25" t="s">
        <v>2059</v>
      </c>
      <c r="C1881" s="28"/>
      <c r="D1881" s="27"/>
      <c r="E1881" s="27"/>
      <c r="F1881" s="27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</row>
    <row r="1882" spans="1:21" ht="15" x14ac:dyDescent="0.25">
      <c r="A1882" s="29" t="s">
        <v>2060</v>
      </c>
      <c r="B1882" s="32" t="s">
        <v>2061</v>
      </c>
      <c r="C1882" s="29" t="s">
        <v>51</v>
      </c>
      <c r="D1882" s="29">
        <v>0</v>
      </c>
      <c r="E1882" s="29">
        <v>0</v>
      </c>
      <c r="F1882" s="29">
        <v>0</v>
      </c>
      <c r="G1882" s="29">
        <v>27463181545.919998</v>
      </c>
      <c r="H1882" s="29">
        <v>0</v>
      </c>
      <c r="I1882" s="29">
        <v>27463181545.919998</v>
      </c>
      <c r="J1882" s="29">
        <f>K1882-'[1]JUNIO 2023'!L1818</f>
        <v>0</v>
      </c>
      <c r="K1882" s="29">
        <v>27392502174.09</v>
      </c>
      <c r="L1882" s="29">
        <v>0</v>
      </c>
      <c r="M1882" s="29">
        <v>27392500488.689999</v>
      </c>
      <c r="N1882" s="29">
        <v>454495942.80000001</v>
      </c>
      <c r="O1882" s="29">
        <v>0</v>
      </c>
      <c r="P1882" s="29">
        <v>25628173.199999999</v>
      </c>
      <c r="Q1882" s="29">
        <v>454495942.80000001</v>
      </c>
      <c r="R1882" s="29">
        <v>70679371.829999998</v>
      </c>
      <c r="S1882" s="29">
        <v>1685.4</v>
      </c>
      <c r="T1882" s="29">
        <v>26938004545.889999</v>
      </c>
      <c r="U1882" s="29">
        <v>99.74</v>
      </c>
    </row>
    <row r="1883" spans="1:21" ht="15" x14ac:dyDescent="0.25">
      <c r="A1883" s="29" t="s">
        <v>2062</v>
      </c>
      <c r="B1883" s="32" t="s">
        <v>2063</v>
      </c>
      <c r="C1883" s="29" t="s">
        <v>1146</v>
      </c>
      <c r="D1883" s="29">
        <v>0</v>
      </c>
      <c r="E1883" s="29">
        <v>61383981054</v>
      </c>
      <c r="F1883" s="29">
        <v>0</v>
      </c>
      <c r="G1883" s="29">
        <v>0</v>
      </c>
      <c r="H1883" s="29">
        <v>0</v>
      </c>
      <c r="I1883" s="29">
        <v>61383981054</v>
      </c>
      <c r="J1883" s="29">
        <f>K1883-'[1]JUNIO 2023'!L1819</f>
        <v>0</v>
      </c>
      <c r="K1883" s="29">
        <v>61383981054</v>
      </c>
      <c r="L1883" s="29">
        <v>0</v>
      </c>
      <c r="M1883" s="29">
        <v>61383981034.199997</v>
      </c>
      <c r="N1883" s="29">
        <v>0</v>
      </c>
      <c r="O1883" s="29">
        <v>0</v>
      </c>
      <c r="P1883" s="29">
        <v>0</v>
      </c>
      <c r="Q1883" s="29">
        <v>0</v>
      </c>
      <c r="R1883" s="29">
        <v>0</v>
      </c>
      <c r="S1883" s="29">
        <v>19.8</v>
      </c>
      <c r="T1883" s="29">
        <v>61383981034.199997</v>
      </c>
      <c r="U1883" s="29">
        <v>99.99</v>
      </c>
    </row>
    <row r="1884" spans="1:21" x14ac:dyDescent="0.2">
      <c r="A1884" s="27"/>
      <c r="B1884" s="28"/>
      <c r="C1884" s="28"/>
      <c r="D1884" s="27"/>
      <c r="E1884" s="27"/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</row>
    <row r="1885" spans="1:21" x14ac:dyDescent="0.2">
      <c r="A1885" s="27"/>
      <c r="B1885" s="25" t="s">
        <v>2064</v>
      </c>
      <c r="C1885" s="28"/>
      <c r="D1885" s="27"/>
      <c r="E1885" s="27"/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</row>
    <row r="1886" spans="1:21" ht="25.5" x14ac:dyDescent="0.2">
      <c r="A1886" s="24" t="s">
        <v>705</v>
      </c>
      <c r="B1886" s="25" t="s">
        <v>2065</v>
      </c>
      <c r="C1886" s="28"/>
      <c r="D1886" s="27"/>
      <c r="E1886" s="27"/>
      <c r="F1886" s="27"/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</row>
    <row r="1887" spans="1:21" ht="15" x14ac:dyDescent="0.25">
      <c r="A1887" s="29" t="s">
        <v>2066</v>
      </c>
      <c r="B1887" s="32" t="s">
        <v>2067</v>
      </c>
      <c r="C1887" s="29" t="s">
        <v>51</v>
      </c>
      <c r="D1887" s="29">
        <v>0</v>
      </c>
      <c r="E1887" s="29">
        <v>0</v>
      </c>
      <c r="F1887" s="29">
        <v>0</v>
      </c>
      <c r="G1887" s="29">
        <v>9823086535</v>
      </c>
      <c r="H1887" s="29">
        <v>9823086535</v>
      </c>
      <c r="I1887" s="29">
        <v>0</v>
      </c>
      <c r="J1887" s="29">
        <v>0</v>
      </c>
      <c r="K1887" s="29">
        <v>0</v>
      </c>
      <c r="L1887" s="29">
        <v>0</v>
      </c>
      <c r="M1887" s="29">
        <v>0</v>
      </c>
      <c r="N1887" s="29">
        <v>0</v>
      </c>
      <c r="O1887" s="29">
        <v>0</v>
      </c>
      <c r="P1887" s="29">
        <v>0</v>
      </c>
      <c r="Q1887" s="29">
        <v>0</v>
      </c>
      <c r="R1887" s="29">
        <v>0</v>
      </c>
      <c r="S1887" s="29">
        <v>0</v>
      </c>
      <c r="T1887" s="29">
        <v>0</v>
      </c>
      <c r="U1887" s="29">
        <v>0</v>
      </c>
    </row>
    <row r="1888" spans="1:21" ht="15" x14ac:dyDescent="0.25">
      <c r="A1888" s="29" t="s">
        <v>2068</v>
      </c>
      <c r="B1888" s="32" t="s">
        <v>2069</v>
      </c>
      <c r="C1888" s="29" t="s">
        <v>676</v>
      </c>
      <c r="D1888" s="29">
        <v>0</v>
      </c>
      <c r="E1888" s="29">
        <v>5200000000</v>
      </c>
      <c r="F1888" s="29">
        <v>0</v>
      </c>
      <c r="G1888" s="29">
        <v>0</v>
      </c>
      <c r="H1888" s="29">
        <v>1176913466</v>
      </c>
      <c r="I1888" s="29">
        <v>4023086534</v>
      </c>
      <c r="J1888" s="29">
        <f>K1888-'[1]JUNIO 2023'!L1824</f>
        <v>0</v>
      </c>
      <c r="K1888" s="29">
        <v>4023086534</v>
      </c>
      <c r="L1888" s="29">
        <v>0</v>
      </c>
      <c r="M1888" s="29">
        <v>4023086534</v>
      </c>
      <c r="N1888" s="29">
        <v>0</v>
      </c>
      <c r="O1888" s="29">
        <v>0</v>
      </c>
      <c r="P1888" s="29">
        <v>0</v>
      </c>
      <c r="Q1888" s="29">
        <v>0</v>
      </c>
      <c r="R1888" s="29">
        <v>0</v>
      </c>
      <c r="S1888" s="29">
        <v>0</v>
      </c>
      <c r="T1888" s="29">
        <v>4023086534</v>
      </c>
      <c r="U1888" s="29">
        <v>100</v>
      </c>
    </row>
    <row r="1889" spans="1:21" x14ac:dyDescent="0.2">
      <c r="A1889" s="27"/>
      <c r="B1889" s="28"/>
      <c r="C1889" s="28"/>
      <c r="D1889" s="27"/>
      <c r="E1889" s="27"/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</row>
    <row r="1890" spans="1:21" x14ac:dyDescent="0.2">
      <c r="A1890" s="27"/>
      <c r="B1890" s="25" t="s">
        <v>2070</v>
      </c>
      <c r="C1890" s="28"/>
      <c r="D1890" s="27"/>
      <c r="E1890" s="27"/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</row>
    <row r="1891" spans="1:21" ht="25.5" x14ac:dyDescent="0.2">
      <c r="A1891" s="24" t="s">
        <v>705</v>
      </c>
      <c r="B1891" s="25" t="s">
        <v>2071</v>
      </c>
      <c r="C1891" s="28"/>
      <c r="D1891" s="27"/>
      <c r="E1891" s="27"/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</row>
    <row r="1892" spans="1:21" ht="15" x14ac:dyDescent="0.25">
      <c r="A1892" s="29" t="s">
        <v>2072</v>
      </c>
      <c r="B1892" s="32" t="s">
        <v>2073</v>
      </c>
      <c r="C1892" s="29" t="s">
        <v>51</v>
      </c>
      <c r="D1892" s="29">
        <v>0</v>
      </c>
      <c r="E1892" s="29">
        <v>0</v>
      </c>
      <c r="F1892" s="29">
        <v>0</v>
      </c>
      <c r="G1892" s="29">
        <v>9823086535</v>
      </c>
      <c r="H1892" s="29">
        <v>0</v>
      </c>
      <c r="I1892" s="29">
        <v>9823086535</v>
      </c>
      <c r="J1892" s="29">
        <f>K1892-'[1]JUNIO 2023'!L1828</f>
        <v>0</v>
      </c>
      <c r="K1892" s="29">
        <v>9823086534</v>
      </c>
      <c r="L1892" s="29">
        <v>0</v>
      </c>
      <c r="M1892" s="29">
        <v>9823086534</v>
      </c>
      <c r="N1892" s="29">
        <v>0</v>
      </c>
      <c r="O1892" s="29">
        <v>0</v>
      </c>
      <c r="P1892" s="29">
        <v>0</v>
      </c>
      <c r="Q1892" s="29">
        <v>0</v>
      </c>
      <c r="R1892" s="29">
        <v>1</v>
      </c>
      <c r="S1892" s="29">
        <v>0</v>
      </c>
      <c r="T1892" s="29">
        <v>9823086534</v>
      </c>
      <c r="U1892" s="29">
        <v>99.99</v>
      </c>
    </row>
    <row r="1893" spans="1:21" ht="15" x14ac:dyDescent="0.25">
      <c r="A1893" s="29" t="s">
        <v>2074</v>
      </c>
      <c r="B1893" s="32" t="s">
        <v>2075</v>
      </c>
      <c r="C1893" s="29" t="s">
        <v>676</v>
      </c>
      <c r="D1893" s="29">
        <v>0</v>
      </c>
      <c r="E1893" s="29">
        <v>0</v>
      </c>
      <c r="F1893" s="29">
        <v>0</v>
      </c>
      <c r="G1893" s="29">
        <v>6176913466</v>
      </c>
      <c r="H1893" s="29">
        <v>0</v>
      </c>
      <c r="I1893" s="29">
        <v>6176913466</v>
      </c>
      <c r="J1893" s="29">
        <f>K1893-'[1]JUNIO 2023'!L1829</f>
        <v>0</v>
      </c>
      <c r="K1893" s="29">
        <v>6176913466</v>
      </c>
      <c r="L1893" s="29">
        <v>0</v>
      </c>
      <c r="M1893" s="29">
        <v>6176913466</v>
      </c>
      <c r="N1893" s="29">
        <v>0</v>
      </c>
      <c r="O1893" s="29">
        <v>0</v>
      </c>
      <c r="P1893" s="29">
        <v>0</v>
      </c>
      <c r="Q1893" s="29">
        <v>0</v>
      </c>
      <c r="R1893" s="29">
        <v>0</v>
      </c>
      <c r="S1893" s="29">
        <v>0</v>
      </c>
      <c r="T1893" s="29">
        <v>6176913466</v>
      </c>
      <c r="U1893" s="29">
        <v>100</v>
      </c>
    </row>
    <row r="1894" spans="1:21" x14ac:dyDescent="0.2">
      <c r="A1894" s="27"/>
      <c r="B1894" s="28"/>
      <c r="C1894" s="28"/>
      <c r="D1894" s="27"/>
      <c r="E1894" s="27"/>
      <c r="F1894" s="27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</row>
    <row r="1895" spans="1:21" ht="25.5" x14ac:dyDescent="0.2">
      <c r="A1895" s="27"/>
      <c r="B1895" s="25" t="s">
        <v>2076</v>
      </c>
      <c r="C1895" s="28"/>
      <c r="D1895" s="27"/>
      <c r="E1895" s="27"/>
      <c r="F1895" s="27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</row>
    <row r="1896" spans="1:21" ht="25.5" x14ac:dyDescent="0.2">
      <c r="A1896" s="24" t="s">
        <v>705</v>
      </c>
      <c r="B1896" s="25" t="s">
        <v>2077</v>
      </c>
      <c r="C1896" s="28"/>
      <c r="D1896" s="27"/>
      <c r="E1896" s="27"/>
      <c r="F1896" s="27"/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</row>
    <row r="1897" spans="1:21" ht="30" x14ac:dyDescent="0.25">
      <c r="A1897" s="29" t="s">
        <v>2078</v>
      </c>
      <c r="B1897" s="32" t="s">
        <v>2079</v>
      </c>
      <c r="C1897" s="29" t="s">
        <v>51</v>
      </c>
      <c r="D1897" s="29">
        <v>290000000</v>
      </c>
      <c r="E1897" s="29">
        <v>0</v>
      </c>
      <c r="F1897" s="29">
        <v>0</v>
      </c>
      <c r="G1897" s="29">
        <v>631936481.33000004</v>
      </c>
      <c r="H1897" s="29">
        <v>290000000</v>
      </c>
      <c r="I1897" s="29">
        <v>631936481.33000004</v>
      </c>
      <c r="J1897" s="29">
        <f>K1897-'[1]JUNIO 2023'!L1833</f>
        <v>0</v>
      </c>
      <c r="K1897" s="29">
        <v>0</v>
      </c>
      <c r="L1897" s="29">
        <v>0</v>
      </c>
      <c r="M1897" s="29">
        <v>0</v>
      </c>
      <c r="N1897" s="29">
        <v>0</v>
      </c>
      <c r="O1897" s="29">
        <v>0</v>
      </c>
      <c r="P1897" s="29">
        <v>0</v>
      </c>
      <c r="Q1897" s="29">
        <v>0</v>
      </c>
      <c r="R1897" s="29">
        <v>631936481.33000004</v>
      </c>
      <c r="S1897" s="29">
        <v>0</v>
      </c>
      <c r="T1897" s="29">
        <v>0</v>
      </c>
      <c r="U1897" s="29">
        <v>0</v>
      </c>
    </row>
    <row r="1898" spans="1:21" x14ac:dyDescent="0.2">
      <c r="A1898" s="27"/>
      <c r="B1898" s="28"/>
      <c r="C1898" s="28"/>
      <c r="D1898" s="27"/>
      <c r="E1898" s="27"/>
      <c r="F1898" s="27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</row>
    <row r="1899" spans="1:21" x14ac:dyDescent="0.2">
      <c r="A1899" s="27"/>
      <c r="B1899" s="25" t="s">
        <v>497</v>
      </c>
      <c r="C1899" s="28"/>
      <c r="D1899" s="27"/>
      <c r="E1899" s="27"/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</row>
    <row r="1900" spans="1:21" x14ac:dyDescent="0.2">
      <c r="A1900" s="27"/>
      <c r="B1900" s="25" t="s">
        <v>2080</v>
      </c>
      <c r="C1900" s="28"/>
      <c r="D1900" s="27"/>
      <c r="E1900" s="27"/>
      <c r="F1900" s="27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</row>
    <row r="1901" spans="1:21" x14ac:dyDescent="0.2">
      <c r="A1901" s="24" t="s">
        <v>705</v>
      </c>
      <c r="B1901" s="25" t="s">
        <v>2081</v>
      </c>
      <c r="C1901" s="28"/>
      <c r="D1901" s="27"/>
      <c r="E1901" s="27"/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</row>
    <row r="1902" spans="1:21" ht="15" x14ac:dyDescent="0.25">
      <c r="A1902" s="29" t="s">
        <v>2082</v>
      </c>
      <c r="B1902" s="32" t="s">
        <v>1835</v>
      </c>
      <c r="C1902" s="29" t="s">
        <v>51</v>
      </c>
      <c r="D1902" s="29">
        <v>0</v>
      </c>
      <c r="E1902" s="29">
        <v>0</v>
      </c>
      <c r="F1902" s="29">
        <v>0</v>
      </c>
      <c r="G1902" s="29">
        <v>1824091500</v>
      </c>
      <c r="H1902" s="29">
        <v>0</v>
      </c>
      <c r="I1902" s="29">
        <v>1824091500</v>
      </c>
      <c r="J1902" s="29">
        <f>K1902-'[1]JUNIO 2023'!L1838</f>
        <v>0</v>
      </c>
      <c r="K1902" s="29">
        <v>1824091500</v>
      </c>
      <c r="L1902" s="29">
        <v>0</v>
      </c>
      <c r="M1902" s="29">
        <v>1823971012.5</v>
      </c>
      <c r="N1902" s="29">
        <v>1550693536.8800001</v>
      </c>
      <c r="O1902" s="29">
        <v>0</v>
      </c>
      <c r="P1902" s="29">
        <v>1137705896.25</v>
      </c>
      <c r="Q1902" s="29">
        <v>1550693536.8800001</v>
      </c>
      <c r="R1902" s="29">
        <v>0</v>
      </c>
      <c r="S1902" s="29">
        <v>120487.5</v>
      </c>
      <c r="T1902" s="29">
        <v>273277475.62</v>
      </c>
      <c r="U1902" s="29">
        <v>99.99</v>
      </c>
    </row>
    <row r="1903" spans="1:21" x14ac:dyDescent="0.2">
      <c r="A1903" s="27"/>
      <c r="B1903" s="28"/>
      <c r="C1903" s="28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</row>
    <row r="1904" spans="1:21" x14ac:dyDescent="0.2">
      <c r="A1904" s="27"/>
      <c r="B1904" s="25" t="s">
        <v>2058</v>
      </c>
      <c r="C1904" s="28"/>
      <c r="D1904" s="27"/>
      <c r="E1904" s="27"/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</row>
    <row r="1905" spans="1:21" ht="25.5" x14ac:dyDescent="0.2">
      <c r="A1905" s="24" t="s">
        <v>705</v>
      </c>
      <c r="B1905" s="25" t="s">
        <v>2083</v>
      </c>
      <c r="C1905" s="28"/>
      <c r="D1905" s="27"/>
      <c r="E1905" s="27"/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</row>
    <row r="1906" spans="1:21" ht="15" x14ac:dyDescent="0.25">
      <c r="A1906" s="29" t="s">
        <v>2084</v>
      </c>
      <c r="B1906" s="32" t="s">
        <v>2061</v>
      </c>
      <c r="C1906" s="29" t="s">
        <v>51</v>
      </c>
      <c r="D1906" s="29">
        <v>0</v>
      </c>
      <c r="E1906" s="29">
        <v>192122140</v>
      </c>
      <c r="F1906" s="29">
        <v>0</v>
      </c>
      <c r="G1906" s="29">
        <v>248171667</v>
      </c>
      <c r="H1906" s="29">
        <v>0</v>
      </c>
      <c r="I1906" s="29">
        <v>440293807</v>
      </c>
      <c r="J1906" s="29">
        <f>K1906-'[1]JUNIO 2023'!L1842</f>
        <v>0</v>
      </c>
      <c r="K1906" s="29">
        <v>248171667</v>
      </c>
      <c r="L1906" s="29">
        <v>0</v>
      </c>
      <c r="M1906" s="29">
        <v>248171667</v>
      </c>
      <c r="N1906" s="29">
        <v>110423290</v>
      </c>
      <c r="O1906" s="29">
        <v>0</v>
      </c>
      <c r="P1906" s="29">
        <v>0</v>
      </c>
      <c r="Q1906" s="29">
        <v>110423290</v>
      </c>
      <c r="R1906" s="29">
        <v>192122140</v>
      </c>
      <c r="S1906" s="29">
        <v>0</v>
      </c>
      <c r="T1906" s="29">
        <v>137748377</v>
      </c>
      <c r="U1906" s="29">
        <v>56.36</v>
      </c>
    </row>
    <row r="1907" spans="1:21" x14ac:dyDescent="0.2">
      <c r="A1907" s="27"/>
      <c r="B1907" s="28"/>
      <c r="C1907" s="28"/>
      <c r="D1907" s="27"/>
      <c r="E1907" s="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</row>
    <row r="1908" spans="1:21" x14ac:dyDescent="0.2">
      <c r="A1908" s="27"/>
      <c r="B1908" s="25" t="s">
        <v>2085</v>
      </c>
      <c r="C1908" s="28"/>
      <c r="D1908" s="27"/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</row>
    <row r="1909" spans="1:21" ht="25.5" x14ac:dyDescent="0.2">
      <c r="A1909" s="24" t="s">
        <v>705</v>
      </c>
      <c r="B1909" s="25" t="s">
        <v>2086</v>
      </c>
      <c r="C1909" s="28"/>
      <c r="D1909" s="27"/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</row>
    <row r="1910" spans="1:21" ht="15" x14ac:dyDescent="0.25">
      <c r="A1910" s="29" t="s">
        <v>2087</v>
      </c>
      <c r="B1910" s="32" t="s">
        <v>2088</v>
      </c>
      <c r="C1910" s="29" t="s">
        <v>676</v>
      </c>
      <c r="D1910" s="29">
        <v>0</v>
      </c>
      <c r="E1910" s="29">
        <v>5000000000</v>
      </c>
      <c r="F1910" s="29">
        <v>0</v>
      </c>
      <c r="G1910" s="29">
        <v>0</v>
      </c>
      <c r="H1910" s="29">
        <v>5000000000</v>
      </c>
      <c r="I1910" s="29">
        <v>0</v>
      </c>
      <c r="J1910" s="29">
        <v>0</v>
      </c>
      <c r="K1910" s="29">
        <v>0</v>
      </c>
      <c r="L1910" s="29">
        <v>0</v>
      </c>
      <c r="M1910" s="29">
        <v>0</v>
      </c>
      <c r="N1910" s="29">
        <v>0</v>
      </c>
      <c r="O1910" s="29">
        <v>0</v>
      </c>
      <c r="P1910" s="29">
        <v>0</v>
      </c>
      <c r="Q1910" s="29">
        <v>0</v>
      </c>
      <c r="R1910" s="29">
        <v>0</v>
      </c>
      <c r="S1910" s="29">
        <v>0</v>
      </c>
      <c r="T1910" s="29">
        <v>0</v>
      </c>
      <c r="U1910" s="29">
        <v>0</v>
      </c>
    </row>
    <row r="1911" spans="1:21" x14ac:dyDescent="0.2">
      <c r="A1911" s="27"/>
      <c r="B1911" s="28"/>
      <c r="C1911" s="28"/>
      <c r="D1911" s="27"/>
      <c r="E1911" s="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</row>
    <row r="1912" spans="1:21" x14ac:dyDescent="0.2">
      <c r="A1912" s="27"/>
      <c r="B1912" s="25" t="s">
        <v>2039</v>
      </c>
      <c r="C1912" s="28"/>
      <c r="D1912" s="27"/>
      <c r="E1912" s="27"/>
      <c r="F1912" s="27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</row>
    <row r="1913" spans="1:21" ht="25.5" x14ac:dyDescent="0.2">
      <c r="A1913" s="24" t="s">
        <v>705</v>
      </c>
      <c r="B1913" s="25" t="s">
        <v>2089</v>
      </c>
      <c r="C1913" s="28"/>
      <c r="D1913" s="27"/>
      <c r="E1913" s="27"/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</row>
    <row r="1914" spans="1:21" ht="15" x14ac:dyDescent="0.25">
      <c r="A1914" s="29" t="s">
        <v>2090</v>
      </c>
      <c r="B1914" s="32" t="s">
        <v>1317</v>
      </c>
      <c r="C1914" s="29" t="s">
        <v>51</v>
      </c>
      <c r="D1914" s="29">
        <v>385250000</v>
      </c>
      <c r="E1914" s="29">
        <v>0</v>
      </c>
      <c r="F1914" s="29">
        <v>0</v>
      </c>
      <c r="G1914" s="29">
        <v>276597686</v>
      </c>
      <c r="H1914" s="29">
        <v>0</v>
      </c>
      <c r="I1914" s="29">
        <v>661847686</v>
      </c>
      <c r="J1914" s="29">
        <f>K1914-'[1]JUNIO 2023'!L1850</f>
        <v>0</v>
      </c>
      <c r="K1914" s="29">
        <v>632684352.65999997</v>
      </c>
      <c r="L1914" s="29">
        <v>0</v>
      </c>
      <c r="M1914" s="29">
        <v>627047685.99000001</v>
      </c>
      <c r="N1914" s="29">
        <v>333820000.00999999</v>
      </c>
      <c r="O1914" s="29">
        <v>19833333.34</v>
      </c>
      <c r="P1914" s="29">
        <v>26653333.34</v>
      </c>
      <c r="Q1914" s="29">
        <v>313986666.67000002</v>
      </c>
      <c r="R1914" s="29">
        <v>29163333.34</v>
      </c>
      <c r="S1914" s="29">
        <v>5636666.6699999999</v>
      </c>
      <c r="T1914" s="29">
        <v>293227685.98000002</v>
      </c>
      <c r="U1914" s="29">
        <v>94.74</v>
      </c>
    </row>
    <row r="1915" spans="1:21" ht="15" x14ac:dyDescent="0.25">
      <c r="A1915" s="29" t="s">
        <v>2091</v>
      </c>
      <c r="B1915" s="32" t="s">
        <v>1319</v>
      </c>
      <c r="C1915" s="29" t="s">
        <v>676</v>
      </c>
      <c r="D1915" s="29">
        <v>0</v>
      </c>
      <c r="E1915" s="29">
        <v>186152314</v>
      </c>
      <c r="F1915" s="29">
        <v>0</v>
      </c>
      <c r="G1915" s="29">
        <v>0</v>
      </c>
      <c r="H1915" s="29">
        <v>0</v>
      </c>
      <c r="I1915" s="29">
        <v>186152314</v>
      </c>
      <c r="J1915" s="29">
        <f>K1915-'[1]JUNIO 2023'!L1851</f>
        <v>0</v>
      </c>
      <c r="K1915" s="29">
        <v>185402314</v>
      </c>
      <c r="L1915" s="29">
        <v>0</v>
      </c>
      <c r="M1915" s="29">
        <v>164422314</v>
      </c>
      <c r="N1915" s="29">
        <v>8603333.3399999999</v>
      </c>
      <c r="O1915" s="29">
        <v>0</v>
      </c>
      <c r="P1915" s="29">
        <v>8603333.3399999999</v>
      </c>
      <c r="Q1915" s="29">
        <v>8603333.3399999999</v>
      </c>
      <c r="R1915" s="29">
        <v>750000</v>
      </c>
      <c r="S1915" s="29">
        <v>20980000</v>
      </c>
      <c r="T1915" s="29">
        <v>155818980.66</v>
      </c>
      <c r="U1915" s="29">
        <v>88.32</v>
      </c>
    </row>
    <row r="1916" spans="1:21" x14ac:dyDescent="0.2">
      <c r="A1916" s="27"/>
      <c r="B1916" s="28"/>
      <c r="C1916" s="28"/>
      <c r="D1916" s="27"/>
      <c r="E1916" s="27"/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</row>
    <row r="1917" spans="1:21" x14ac:dyDescent="0.2">
      <c r="A1917" s="27"/>
      <c r="B1917" s="25" t="s">
        <v>2092</v>
      </c>
      <c r="C1917" s="28"/>
      <c r="D1917" s="27"/>
      <c r="E1917" s="27"/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</row>
    <row r="1918" spans="1:21" x14ac:dyDescent="0.2">
      <c r="A1918" s="24" t="s">
        <v>705</v>
      </c>
      <c r="B1918" s="25" t="s">
        <v>2093</v>
      </c>
      <c r="C1918" s="28"/>
      <c r="D1918" s="27"/>
      <c r="E1918" s="27"/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</row>
    <row r="1919" spans="1:21" ht="15" x14ac:dyDescent="0.25">
      <c r="A1919" s="29" t="s">
        <v>2094</v>
      </c>
      <c r="B1919" s="32" t="s">
        <v>2095</v>
      </c>
      <c r="C1919" s="29" t="s">
        <v>51</v>
      </c>
      <c r="D1919" s="29">
        <v>120000000</v>
      </c>
      <c r="E1919" s="29">
        <v>0</v>
      </c>
      <c r="F1919" s="29">
        <v>0</v>
      </c>
      <c r="G1919" s="29">
        <v>0</v>
      </c>
      <c r="H1919" s="29">
        <v>120000000</v>
      </c>
      <c r="I1919" s="29">
        <v>0</v>
      </c>
      <c r="J1919" s="29">
        <v>0</v>
      </c>
      <c r="K1919" s="29">
        <v>0</v>
      </c>
      <c r="L1919" s="29">
        <v>0</v>
      </c>
      <c r="M1919" s="29">
        <v>0</v>
      </c>
      <c r="N1919" s="29">
        <v>0</v>
      </c>
      <c r="O1919" s="29">
        <v>0</v>
      </c>
      <c r="P1919" s="29">
        <v>0</v>
      </c>
      <c r="Q1919" s="29">
        <v>0</v>
      </c>
      <c r="R1919" s="29">
        <v>0</v>
      </c>
      <c r="S1919" s="29">
        <v>0</v>
      </c>
      <c r="T1919" s="29">
        <v>0</v>
      </c>
      <c r="U1919" s="29">
        <v>0</v>
      </c>
    </row>
    <row r="1920" spans="1:21" x14ac:dyDescent="0.2">
      <c r="A1920" s="27"/>
      <c r="B1920" s="28"/>
      <c r="C1920" s="28"/>
      <c r="D1920" s="27"/>
      <c r="E1920" s="27"/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</row>
    <row r="1921" spans="1:21" x14ac:dyDescent="0.2">
      <c r="A1921" s="27"/>
      <c r="B1921" s="25" t="s">
        <v>499</v>
      </c>
      <c r="C1921" s="28"/>
      <c r="D1921" s="27"/>
      <c r="E1921" s="27"/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</row>
    <row r="1922" spans="1:21" x14ac:dyDescent="0.2">
      <c r="A1922" s="27"/>
      <c r="B1922" s="25" t="s">
        <v>2064</v>
      </c>
      <c r="C1922" s="28"/>
      <c r="D1922" s="27"/>
      <c r="E1922" s="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</row>
    <row r="1923" spans="1:21" ht="25.5" x14ac:dyDescent="0.2">
      <c r="A1923" s="24" t="s">
        <v>705</v>
      </c>
      <c r="B1923" s="25" t="s">
        <v>2096</v>
      </c>
      <c r="C1923" s="28"/>
      <c r="D1923" s="27"/>
      <c r="E1923" s="27"/>
      <c r="F1923" s="27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</row>
    <row r="1924" spans="1:21" ht="15" x14ac:dyDescent="0.25">
      <c r="A1924" s="29" t="s">
        <v>2097</v>
      </c>
      <c r="B1924" s="32" t="s">
        <v>2098</v>
      </c>
      <c r="C1924" s="29" t="s">
        <v>51</v>
      </c>
      <c r="D1924" s="29">
        <v>0</v>
      </c>
      <c r="E1924" s="29">
        <v>0</v>
      </c>
      <c r="F1924" s="29">
        <v>0</v>
      </c>
      <c r="G1924" s="29">
        <v>1500000000</v>
      </c>
      <c r="H1924" s="29">
        <v>0</v>
      </c>
      <c r="I1924" s="29">
        <v>1500000000</v>
      </c>
      <c r="J1924" s="29">
        <f>K1924-'[1]JUNIO 2023'!L1860</f>
        <v>0</v>
      </c>
      <c r="K1924" s="29">
        <v>1500000000</v>
      </c>
      <c r="L1924" s="29">
        <v>0</v>
      </c>
      <c r="M1924" s="29">
        <v>1500000000</v>
      </c>
      <c r="N1924" s="29">
        <v>1499921195</v>
      </c>
      <c r="O1924" s="29">
        <v>0</v>
      </c>
      <c r="P1924" s="29">
        <v>0</v>
      </c>
      <c r="Q1924" s="29">
        <v>1499921195</v>
      </c>
      <c r="R1924" s="29">
        <v>0</v>
      </c>
      <c r="S1924" s="29">
        <v>0</v>
      </c>
      <c r="T1924" s="29">
        <v>78805</v>
      </c>
      <c r="U1924" s="29">
        <v>100</v>
      </c>
    </row>
    <row r="1925" spans="1:21" x14ac:dyDescent="0.2">
      <c r="A1925" s="27"/>
      <c r="B1925" s="28"/>
      <c r="C1925" s="28"/>
      <c r="D1925" s="27"/>
      <c r="E1925" s="27"/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</row>
    <row r="1926" spans="1:21" ht="38.25" x14ac:dyDescent="0.2">
      <c r="A1926" s="27"/>
      <c r="B1926" s="25" t="s">
        <v>2048</v>
      </c>
      <c r="C1926" s="28"/>
      <c r="D1926" s="27"/>
      <c r="E1926" s="27"/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</row>
    <row r="1927" spans="1:21" ht="38.25" x14ac:dyDescent="0.2">
      <c r="A1927" s="24" t="s">
        <v>705</v>
      </c>
      <c r="B1927" s="25" t="s">
        <v>2048</v>
      </c>
      <c r="C1927" s="28"/>
      <c r="D1927" s="27"/>
      <c r="E1927" s="27"/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</row>
    <row r="1928" spans="1:21" ht="45" x14ac:dyDescent="0.25">
      <c r="A1928" s="29" t="s">
        <v>2099</v>
      </c>
      <c r="B1928" s="32" t="s">
        <v>2051</v>
      </c>
      <c r="C1928" s="29" t="s">
        <v>51</v>
      </c>
      <c r="D1928" s="29">
        <v>525000000</v>
      </c>
      <c r="E1928" s="29">
        <v>0</v>
      </c>
      <c r="F1928" s="29">
        <v>0</v>
      </c>
      <c r="G1928" s="29">
        <v>0</v>
      </c>
      <c r="H1928" s="29">
        <v>150500000</v>
      </c>
      <c r="I1928" s="29">
        <v>374500000</v>
      </c>
      <c r="J1928" s="29">
        <f>K1928-'[1]JUNIO 2023'!L1864</f>
        <v>0</v>
      </c>
      <c r="K1928" s="29">
        <v>374500000</v>
      </c>
      <c r="L1928" s="29">
        <v>1050000</v>
      </c>
      <c r="M1928" s="29">
        <v>374150000</v>
      </c>
      <c r="N1928" s="29">
        <v>373450000</v>
      </c>
      <c r="O1928" s="29">
        <v>350000</v>
      </c>
      <c r="P1928" s="29">
        <v>350000</v>
      </c>
      <c r="Q1928" s="29">
        <v>373100000</v>
      </c>
      <c r="R1928" s="29">
        <v>0</v>
      </c>
      <c r="S1928" s="29">
        <v>350000</v>
      </c>
      <c r="T1928" s="29">
        <v>700000</v>
      </c>
      <c r="U1928" s="29">
        <v>99.9</v>
      </c>
    </row>
    <row r="1929" spans="1:21" ht="45" x14ac:dyDescent="0.25">
      <c r="A1929" s="29" t="s">
        <v>2100</v>
      </c>
      <c r="B1929" s="32" t="s">
        <v>2053</v>
      </c>
      <c r="C1929" s="29" t="s">
        <v>676</v>
      </c>
      <c r="D1929" s="29">
        <v>0</v>
      </c>
      <c r="E1929" s="29">
        <v>291900000</v>
      </c>
      <c r="F1929" s="29">
        <v>0</v>
      </c>
      <c r="G1929" s="29">
        <v>0</v>
      </c>
      <c r="H1929" s="29">
        <v>0</v>
      </c>
      <c r="I1929" s="29">
        <v>291900000</v>
      </c>
      <c r="J1929" s="29">
        <f>K1929-'[1]JUNIO 2023'!L1865</f>
        <v>108500000</v>
      </c>
      <c r="K1929" s="29">
        <v>127400000</v>
      </c>
      <c r="L1929" s="29">
        <v>120750000</v>
      </c>
      <c r="M1929" s="29">
        <v>127400000</v>
      </c>
      <c r="N1929" s="29">
        <v>124250000</v>
      </c>
      <c r="O1929" s="29">
        <v>9100000</v>
      </c>
      <c r="P1929" s="29">
        <v>108500000</v>
      </c>
      <c r="Q1929" s="29">
        <v>115150000</v>
      </c>
      <c r="R1929" s="29">
        <v>164500000</v>
      </c>
      <c r="S1929" s="29">
        <v>0</v>
      </c>
      <c r="T1929" s="29">
        <v>3150000</v>
      </c>
      <c r="U1929" s="29">
        <v>43.64</v>
      </c>
    </row>
    <row r="1930" spans="1:21" x14ac:dyDescent="0.2">
      <c r="A1930" s="27"/>
      <c r="B1930" s="25"/>
      <c r="C1930" s="28"/>
      <c r="D1930" s="27"/>
      <c r="E1930" s="27"/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</row>
    <row r="1931" spans="1:21" x14ac:dyDescent="0.2">
      <c r="A1931" s="27"/>
      <c r="B1931" s="28"/>
      <c r="C1931" s="28"/>
      <c r="D1931" s="27"/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</row>
    <row r="1932" spans="1:21" x14ac:dyDescent="0.2">
      <c r="A1932" s="33"/>
      <c r="B1932" s="22" t="s">
        <v>2101</v>
      </c>
      <c r="C1932" s="28"/>
      <c r="D1932" s="21">
        <f>SUM(D1597:D1929)</f>
        <v>16885315781</v>
      </c>
      <c r="E1932" s="21">
        <f t="shared" ref="E1932:T1932" si="8">SUM(E1597:E1929)</f>
        <v>79228051207.160004</v>
      </c>
      <c r="F1932" s="21">
        <f t="shared" si="8"/>
        <v>0</v>
      </c>
      <c r="G1932" s="21">
        <f t="shared" si="8"/>
        <v>106033309672.75</v>
      </c>
      <c r="H1932" s="21">
        <f t="shared" si="8"/>
        <v>21360009427.5</v>
      </c>
      <c r="I1932" s="21">
        <f t="shared" si="8"/>
        <v>180786667233.41</v>
      </c>
      <c r="J1932" s="21">
        <f>SUM(J1596:J1930)</f>
        <v>1545345555.9199998</v>
      </c>
      <c r="K1932" s="21">
        <f t="shared" ref="K1932:L1932" si="9">SUM(K1596:K1930)</f>
        <v>175195163362.72</v>
      </c>
      <c r="L1932" s="21">
        <f t="shared" si="9"/>
        <v>3796489716.2099996</v>
      </c>
      <c r="M1932" s="21">
        <f t="shared" si="8"/>
        <v>173806832122.62</v>
      </c>
      <c r="N1932" s="21">
        <f t="shared" si="8"/>
        <v>21777926383.169998</v>
      </c>
      <c r="O1932" s="21">
        <f t="shared" si="8"/>
        <v>87129478.349999994</v>
      </c>
      <c r="P1932" s="21">
        <f t="shared" si="8"/>
        <v>2018971084.47</v>
      </c>
      <c r="Q1932" s="21">
        <f t="shared" si="8"/>
        <v>21690796904.82</v>
      </c>
      <c r="R1932" s="21">
        <f t="shared" si="8"/>
        <v>5591503870.6900005</v>
      </c>
      <c r="S1932" s="21">
        <f t="shared" si="8"/>
        <v>1388331240.1000001</v>
      </c>
      <c r="T1932" s="21">
        <f t="shared" si="8"/>
        <v>152028905739.45001</v>
      </c>
      <c r="U1932" s="39">
        <f>M1932/I1932</f>
        <v>0.96139187022138928</v>
      </c>
    </row>
    <row r="1933" spans="1:21" x14ac:dyDescent="0.2">
      <c r="A1933" s="27"/>
      <c r="B1933" s="28"/>
      <c r="C1933" s="28"/>
      <c r="D1933" s="27"/>
      <c r="E1933" s="27"/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</row>
    <row r="1934" spans="1:21" x14ac:dyDescent="0.2">
      <c r="A1934" s="33"/>
      <c r="B1934" s="22" t="s">
        <v>2102</v>
      </c>
      <c r="C1934" s="28"/>
      <c r="D1934" s="33"/>
      <c r="E1934" s="33"/>
      <c r="F1934" s="33"/>
      <c r="G1934" s="33"/>
      <c r="H1934" s="33"/>
      <c r="I1934" s="33"/>
      <c r="J1934" s="33"/>
      <c r="K1934" s="33"/>
      <c r="L1934" s="33"/>
      <c r="M1934" s="33"/>
      <c r="N1934" s="33"/>
      <c r="O1934" s="33"/>
      <c r="P1934" s="33"/>
      <c r="Q1934" s="33"/>
      <c r="R1934" s="33"/>
      <c r="S1934" s="33"/>
      <c r="T1934" s="33"/>
      <c r="U1934" s="33"/>
    </row>
    <row r="1935" spans="1:21" x14ac:dyDescent="0.2">
      <c r="A1935" s="27"/>
      <c r="B1935" s="25" t="s">
        <v>477</v>
      </c>
      <c r="C1935" s="28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</row>
    <row r="1936" spans="1:21" x14ac:dyDescent="0.2">
      <c r="A1936" s="27"/>
      <c r="B1936" s="25" t="s">
        <v>2103</v>
      </c>
      <c r="C1936" s="28"/>
      <c r="D1936" s="27"/>
      <c r="E1936" s="27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</row>
    <row r="1937" spans="1:21" x14ac:dyDescent="0.2">
      <c r="A1937" s="27"/>
      <c r="B1937" s="25" t="s">
        <v>699</v>
      </c>
      <c r="C1937" s="28"/>
      <c r="D1937" s="27"/>
      <c r="E1937" s="27"/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</row>
    <row r="1938" spans="1:21" x14ac:dyDescent="0.2">
      <c r="A1938" s="27"/>
      <c r="B1938" s="25" t="s">
        <v>2034</v>
      </c>
      <c r="C1938" s="28"/>
      <c r="D1938" s="27"/>
      <c r="E1938" s="27"/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</row>
    <row r="1939" spans="1:21" x14ac:dyDescent="0.2">
      <c r="A1939" s="27"/>
      <c r="B1939" s="25" t="s">
        <v>2035</v>
      </c>
      <c r="C1939" s="28"/>
      <c r="D1939" s="27"/>
      <c r="E1939" s="27"/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</row>
    <row r="1940" spans="1:21" x14ac:dyDescent="0.2">
      <c r="A1940" s="27"/>
      <c r="B1940" s="25" t="s">
        <v>2037</v>
      </c>
      <c r="C1940" s="28"/>
      <c r="D1940" s="27"/>
      <c r="E1940" s="27"/>
      <c r="F1940" s="27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</row>
    <row r="1941" spans="1:21" x14ac:dyDescent="0.2">
      <c r="A1941" s="27"/>
      <c r="B1941" s="25" t="s">
        <v>2038</v>
      </c>
      <c r="C1941" s="28"/>
      <c r="D1941" s="27"/>
      <c r="E1941" s="27"/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</row>
    <row r="1942" spans="1:21" ht="38.25" x14ac:dyDescent="0.2">
      <c r="A1942" s="27"/>
      <c r="B1942" s="25" t="s">
        <v>772</v>
      </c>
      <c r="C1942" s="28"/>
      <c r="D1942" s="27"/>
      <c r="E1942" s="27"/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</row>
    <row r="1943" spans="1:21" ht="25.5" x14ac:dyDescent="0.2">
      <c r="A1943" s="24" t="s">
        <v>705</v>
      </c>
      <c r="B1943" s="25" t="s">
        <v>2104</v>
      </c>
      <c r="C1943" s="28"/>
      <c r="D1943" s="27"/>
      <c r="E1943" s="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</row>
    <row r="1944" spans="1:21" ht="15" x14ac:dyDescent="0.25">
      <c r="A1944" s="29" t="s">
        <v>2105</v>
      </c>
      <c r="B1944" s="32" t="s">
        <v>775</v>
      </c>
      <c r="C1944" s="29" t="s">
        <v>51</v>
      </c>
      <c r="D1944" s="29">
        <v>20000000</v>
      </c>
      <c r="E1944" s="29">
        <v>0</v>
      </c>
      <c r="F1944" s="29">
        <v>0</v>
      </c>
      <c r="G1944" s="29">
        <v>0</v>
      </c>
      <c r="H1944" s="29">
        <v>0</v>
      </c>
      <c r="I1944" s="29">
        <v>20000000</v>
      </c>
      <c r="J1944" s="29">
        <v>0</v>
      </c>
      <c r="K1944" s="29">
        <v>0</v>
      </c>
      <c r="L1944" s="29">
        <v>0</v>
      </c>
      <c r="M1944" s="29">
        <v>0</v>
      </c>
      <c r="N1944" s="29">
        <v>0</v>
      </c>
      <c r="O1944" s="29">
        <v>0</v>
      </c>
      <c r="P1944" s="29">
        <v>0</v>
      </c>
      <c r="Q1944" s="29">
        <v>0</v>
      </c>
      <c r="R1944" s="29">
        <v>20000000</v>
      </c>
      <c r="S1944" s="29">
        <v>0</v>
      </c>
      <c r="T1944" s="29">
        <v>0</v>
      </c>
      <c r="U1944" s="29">
        <v>0</v>
      </c>
    </row>
    <row r="1945" spans="1:21" x14ac:dyDescent="0.2">
      <c r="A1945" s="27"/>
      <c r="B1945" s="28"/>
      <c r="C1945" s="28"/>
      <c r="D1945" s="27"/>
      <c r="E1945" s="27"/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</row>
    <row r="1946" spans="1:21" x14ac:dyDescent="0.2">
      <c r="A1946" s="27"/>
      <c r="B1946" s="25" t="s">
        <v>479</v>
      </c>
      <c r="C1946" s="28"/>
      <c r="D1946" s="27"/>
      <c r="E1946" s="27"/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</row>
    <row r="1947" spans="1:21" x14ac:dyDescent="0.2">
      <c r="A1947" s="27"/>
      <c r="B1947" s="25" t="s">
        <v>491</v>
      </c>
      <c r="C1947" s="28"/>
      <c r="D1947" s="27"/>
      <c r="E1947" s="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</row>
    <row r="1948" spans="1:21" x14ac:dyDescent="0.2">
      <c r="A1948" s="27"/>
      <c r="B1948" s="25" t="s">
        <v>497</v>
      </c>
      <c r="C1948" s="28"/>
      <c r="D1948" s="27"/>
      <c r="E1948" s="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</row>
    <row r="1949" spans="1:21" ht="25.5" x14ac:dyDescent="0.2">
      <c r="A1949" s="27"/>
      <c r="B1949" s="25" t="s">
        <v>2106</v>
      </c>
      <c r="C1949" s="28"/>
      <c r="D1949" s="27"/>
      <c r="E1949" s="27"/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</row>
    <row r="1950" spans="1:21" ht="25.5" x14ac:dyDescent="0.2">
      <c r="A1950" s="24" t="s">
        <v>705</v>
      </c>
      <c r="B1950" s="25" t="s">
        <v>2107</v>
      </c>
      <c r="C1950" s="28"/>
      <c r="D1950" s="27"/>
      <c r="E1950" s="27"/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</row>
    <row r="1951" spans="1:21" ht="15" x14ac:dyDescent="0.25">
      <c r="A1951" s="29" t="s">
        <v>2108</v>
      </c>
      <c r="B1951" s="32" t="s">
        <v>769</v>
      </c>
      <c r="C1951" s="29" t="s">
        <v>51</v>
      </c>
      <c r="D1951" s="29">
        <v>126000000</v>
      </c>
      <c r="E1951" s="29">
        <v>0</v>
      </c>
      <c r="F1951" s="29">
        <v>0</v>
      </c>
      <c r="G1951" s="29">
        <v>28700000</v>
      </c>
      <c r="H1951" s="29">
        <v>0</v>
      </c>
      <c r="I1951" s="29">
        <v>154700000</v>
      </c>
      <c r="J1951" s="29">
        <v>0</v>
      </c>
      <c r="K1951" s="29">
        <v>154700000</v>
      </c>
      <c r="L1951" s="29">
        <v>0</v>
      </c>
      <c r="M1951" s="29">
        <v>154700000</v>
      </c>
      <c r="N1951" s="29">
        <v>64233333.329999998</v>
      </c>
      <c r="O1951" s="29">
        <v>4000000</v>
      </c>
      <c r="P1951" s="29">
        <v>11100000</v>
      </c>
      <c r="Q1951" s="29">
        <v>60233333.329999998</v>
      </c>
      <c r="R1951" s="29">
        <v>0</v>
      </c>
      <c r="S1951" s="29">
        <v>0</v>
      </c>
      <c r="T1951" s="29">
        <v>90466666.670000002</v>
      </c>
      <c r="U1951" s="29">
        <v>100</v>
      </c>
    </row>
    <row r="1952" spans="1:21" ht="30" x14ac:dyDescent="0.25">
      <c r="A1952" s="29" t="s">
        <v>2109</v>
      </c>
      <c r="B1952" s="32" t="s">
        <v>2110</v>
      </c>
      <c r="C1952" s="29" t="s">
        <v>676</v>
      </c>
      <c r="D1952" s="29">
        <v>0</v>
      </c>
      <c r="E1952" s="29">
        <v>30000000</v>
      </c>
      <c r="F1952" s="29">
        <v>0</v>
      </c>
      <c r="G1952" s="29">
        <v>0</v>
      </c>
      <c r="H1952" s="29">
        <v>0</v>
      </c>
      <c r="I1952" s="29">
        <v>30000000</v>
      </c>
      <c r="J1952" s="29">
        <v>0</v>
      </c>
      <c r="K1952" s="29">
        <v>30000000</v>
      </c>
      <c r="L1952" s="29">
        <v>0</v>
      </c>
      <c r="M1952" s="29">
        <v>30000000</v>
      </c>
      <c r="N1952" s="29">
        <v>800000</v>
      </c>
      <c r="O1952" s="29">
        <v>0</v>
      </c>
      <c r="P1952" s="29">
        <v>800000</v>
      </c>
      <c r="Q1952" s="29">
        <v>800000</v>
      </c>
      <c r="R1952" s="29">
        <v>0</v>
      </c>
      <c r="S1952" s="29">
        <v>0</v>
      </c>
      <c r="T1952" s="29">
        <v>29200000</v>
      </c>
      <c r="U1952" s="29">
        <v>100</v>
      </c>
    </row>
    <row r="1953" spans="1:21" x14ac:dyDescent="0.2">
      <c r="A1953" s="24" t="s">
        <v>705</v>
      </c>
      <c r="B1953" s="25" t="s">
        <v>2111</v>
      </c>
      <c r="C1953" s="28"/>
      <c r="D1953" s="27"/>
      <c r="E1953" s="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</row>
    <row r="1954" spans="1:21" ht="15" x14ac:dyDescent="0.25">
      <c r="A1954" s="29" t="s">
        <v>2112</v>
      </c>
      <c r="B1954" s="32" t="s">
        <v>769</v>
      </c>
      <c r="C1954" s="29" t="s">
        <v>51</v>
      </c>
      <c r="D1954" s="29">
        <v>145000000</v>
      </c>
      <c r="E1954" s="29">
        <v>0</v>
      </c>
      <c r="F1954" s="29">
        <v>0</v>
      </c>
      <c r="G1954" s="29">
        <v>6500000</v>
      </c>
      <c r="H1954" s="29">
        <v>0</v>
      </c>
      <c r="I1954" s="29">
        <v>151500000</v>
      </c>
      <c r="J1954" s="29">
        <v>17500000</v>
      </c>
      <c r="K1954" s="29">
        <v>143500000</v>
      </c>
      <c r="L1954" s="29">
        <v>17500000</v>
      </c>
      <c r="M1954" s="29">
        <v>143500000</v>
      </c>
      <c r="N1954" s="29">
        <v>94066666.670000002</v>
      </c>
      <c r="O1954" s="29">
        <v>0</v>
      </c>
      <c r="P1954" s="29">
        <v>16500000</v>
      </c>
      <c r="Q1954" s="29">
        <v>94066666.670000002</v>
      </c>
      <c r="R1954" s="29">
        <v>8000000</v>
      </c>
      <c r="S1954" s="29">
        <v>0</v>
      </c>
      <c r="T1954" s="29">
        <v>49433333.329999998</v>
      </c>
      <c r="U1954" s="29">
        <v>94.71</v>
      </c>
    </row>
    <row r="1955" spans="1:21" ht="30" x14ac:dyDescent="0.25">
      <c r="A1955" s="29" t="s">
        <v>2113</v>
      </c>
      <c r="B1955" s="32" t="s">
        <v>2110</v>
      </c>
      <c r="C1955" s="29" t="s">
        <v>676</v>
      </c>
      <c r="D1955" s="29">
        <v>0</v>
      </c>
      <c r="E1955" s="29">
        <v>85750000</v>
      </c>
      <c r="F1955" s="29">
        <v>0</v>
      </c>
      <c r="G1955" s="29">
        <v>0</v>
      </c>
      <c r="H1955" s="29">
        <v>0</v>
      </c>
      <c r="I1955" s="29">
        <v>85750000</v>
      </c>
      <c r="J1955" s="29">
        <v>0</v>
      </c>
      <c r="K1955" s="29">
        <v>0</v>
      </c>
      <c r="L1955" s="29">
        <v>0</v>
      </c>
      <c r="M1955" s="29">
        <v>0</v>
      </c>
      <c r="N1955" s="29">
        <v>0</v>
      </c>
      <c r="O1955" s="29">
        <v>0</v>
      </c>
      <c r="P1955" s="29">
        <v>0</v>
      </c>
      <c r="Q1955" s="29">
        <v>0</v>
      </c>
      <c r="R1955" s="29">
        <v>85750000</v>
      </c>
      <c r="S1955" s="29">
        <v>0</v>
      </c>
      <c r="T1955" s="29">
        <v>0</v>
      </c>
      <c r="U1955" s="29">
        <v>0</v>
      </c>
    </row>
    <row r="1956" spans="1:21" x14ac:dyDescent="0.2">
      <c r="A1956" s="24" t="s">
        <v>705</v>
      </c>
      <c r="B1956" s="25" t="s">
        <v>2114</v>
      </c>
      <c r="C1956" s="28"/>
      <c r="D1956" s="27"/>
      <c r="E1956" s="27"/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</row>
    <row r="1957" spans="1:21" ht="15" x14ac:dyDescent="0.25">
      <c r="A1957" s="29" t="s">
        <v>2115</v>
      </c>
      <c r="B1957" s="32" t="s">
        <v>769</v>
      </c>
      <c r="C1957" s="29" t="s">
        <v>51</v>
      </c>
      <c r="D1957" s="29">
        <v>0</v>
      </c>
      <c r="E1957" s="29">
        <v>0</v>
      </c>
      <c r="F1957" s="29">
        <v>0</v>
      </c>
      <c r="G1957" s="29">
        <v>700000000</v>
      </c>
      <c r="H1957" s="29">
        <v>0</v>
      </c>
      <c r="I1957" s="29">
        <v>700000000</v>
      </c>
      <c r="J1957" s="29">
        <v>0</v>
      </c>
      <c r="K1957" s="29">
        <v>700000000</v>
      </c>
      <c r="L1957" s="29">
        <v>0</v>
      </c>
      <c r="M1957" s="29">
        <v>0</v>
      </c>
      <c r="N1957" s="29">
        <v>0</v>
      </c>
      <c r="O1957" s="29">
        <v>0</v>
      </c>
      <c r="P1957" s="29">
        <v>0</v>
      </c>
      <c r="Q1957" s="29">
        <v>0</v>
      </c>
      <c r="R1957" s="29">
        <v>0</v>
      </c>
      <c r="S1957" s="29">
        <v>700000000</v>
      </c>
      <c r="T1957" s="29">
        <v>0</v>
      </c>
      <c r="U1957" s="29">
        <v>0</v>
      </c>
    </row>
    <row r="1958" spans="1:21" x14ac:dyDescent="0.2">
      <c r="A1958" s="24" t="s">
        <v>705</v>
      </c>
      <c r="B1958" s="25" t="s">
        <v>2116</v>
      </c>
      <c r="C1958" s="28"/>
      <c r="D1958" s="27"/>
      <c r="E1958" s="27"/>
      <c r="F1958" s="27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</row>
    <row r="1959" spans="1:21" ht="15" x14ac:dyDescent="0.25">
      <c r="A1959" s="29" t="s">
        <v>2117</v>
      </c>
      <c r="B1959" s="32" t="s">
        <v>769</v>
      </c>
      <c r="C1959" s="29" t="s">
        <v>51</v>
      </c>
      <c r="D1959" s="29">
        <v>258000000</v>
      </c>
      <c r="E1959" s="29">
        <v>0</v>
      </c>
      <c r="F1959" s="29">
        <v>0</v>
      </c>
      <c r="G1959" s="29">
        <v>0</v>
      </c>
      <c r="H1959" s="29">
        <v>0</v>
      </c>
      <c r="I1959" s="29">
        <v>258000000</v>
      </c>
      <c r="J1959" s="29">
        <v>0</v>
      </c>
      <c r="K1959" s="29">
        <v>253250000</v>
      </c>
      <c r="L1959" s="29">
        <v>0</v>
      </c>
      <c r="M1959" s="29">
        <v>253250000</v>
      </c>
      <c r="N1959" s="29">
        <v>195783333.33000001</v>
      </c>
      <c r="O1959" s="29">
        <v>43950000</v>
      </c>
      <c r="P1959" s="29">
        <v>20766666.66</v>
      </c>
      <c r="Q1959" s="29">
        <v>151833333.33000001</v>
      </c>
      <c r="R1959" s="29">
        <v>4750000</v>
      </c>
      <c r="S1959" s="29">
        <v>0</v>
      </c>
      <c r="T1959" s="29">
        <v>57466666.670000002</v>
      </c>
      <c r="U1959" s="29">
        <v>98.15</v>
      </c>
    </row>
    <row r="1960" spans="1:21" ht="30" x14ac:dyDescent="0.25">
      <c r="A1960" s="29" t="s">
        <v>2118</v>
      </c>
      <c r="B1960" s="32" t="s">
        <v>2110</v>
      </c>
      <c r="C1960" s="29" t="s">
        <v>676</v>
      </c>
      <c r="D1960" s="29">
        <v>0</v>
      </c>
      <c r="E1960" s="29">
        <v>142500000</v>
      </c>
      <c r="F1960" s="29">
        <v>0</v>
      </c>
      <c r="G1960" s="29">
        <v>0</v>
      </c>
      <c r="H1960" s="29">
        <v>0</v>
      </c>
      <c r="I1960" s="29">
        <v>142500000</v>
      </c>
      <c r="J1960" s="29">
        <v>23000000</v>
      </c>
      <c r="K1960" s="29">
        <v>64250000</v>
      </c>
      <c r="L1960" s="29">
        <v>23000000</v>
      </c>
      <c r="M1960" s="29">
        <v>64250000</v>
      </c>
      <c r="N1960" s="29">
        <v>750000</v>
      </c>
      <c r="O1960" s="29">
        <v>0</v>
      </c>
      <c r="P1960" s="29">
        <v>750000</v>
      </c>
      <c r="Q1960" s="29">
        <v>750000</v>
      </c>
      <c r="R1960" s="29">
        <v>78250000</v>
      </c>
      <c r="S1960" s="29">
        <v>0</v>
      </c>
      <c r="T1960" s="29">
        <v>63500000</v>
      </c>
      <c r="U1960" s="29">
        <v>45.08</v>
      </c>
    </row>
    <row r="1961" spans="1:21" ht="25.5" x14ac:dyDescent="0.2">
      <c r="A1961" s="24" t="s">
        <v>705</v>
      </c>
      <c r="B1961" s="25" t="s">
        <v>2119</v>
      </c>
      <c r="C1961" s="28"/>
      <c r="D1961" s="27"/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</row>
    <row r="1962" spans="1:21" ht="15" x14ac:dyDescent="0.25">
      <c r="A1962" s="29" t="s">
        <v>2120</v>
      </c>
      <c r="B1962" s="32" t="s">
        <v>769</v>
      </c>
      <c r="C1962" s="29" t="s">
        <v>51</v>
      </c>
      <c r="D1962" s="29">
        <v>390600000</v>
      </c>
      <c r="E1962" s="29">
        <v>0</v>
      </c>
      <c r="F1962" s="29">
        <v>0</v>
      </c>
      <c r="G1962" s="29">
        <v>23800000</v>
      </c>
      <c r="H1962" s="29">
        <v>0</v>
      </c>
      <c r="I1962" s="29">
        <v>414400000</v>
      </c>
      <c r="J1962" s="29">
        <v>0</v>
      </c>
      <c r="K1962" s="29">
        <v>396100000</v>
      </c>
      <c r="L1962" s="29">
        <v>0</v>
      </c>
      <c r="M1962" s="29">
        <v>396100000</v>
      </c>
      <c r="N1962" s="29">
        <v>236429999.99000001</v>
      </c>
      <c r="O1962" s="29">
        <v>6800000</v>
      </c>
      <c r="P1962" s="29">
        <v>44133333.329999998</v>
      </c>
      <c r="Q1962" s="29">
        <v>229629999.99000001</v>
      </c>
      <c r="R1962" s="29">
        <v>18300000</v>
      </c>
      <c r="S1962" s="29">
        <v>0</v>
      </c>
      <c r="T1962" s="29">
        <v>159670000.00999999</v>
      </c>
      <c r="U1962" s="29">
        <v>95.58</v>
      </c>
    </row>
    <row r="1963" spans="1:21" ht="30" x14ac:dyDescent="0.25">
      <c r="A1963" s="29" t="s">
        <v>2121</v>
      </c>
      <c r="B1963" s="32" t="s">
        <v>2110</v>
      </c>
      <c r="C1963" s="29" t="s">
        <v>676</v>
      </c>
      <c r="D1963" s="29">
        <v>0</v>
      </c>
      <c r="E1963" s="29">
        <v>175900000</v>
      </c>
      <c r="F1963" s="29">
        <v>0</v>
      </c>
      <c r="G1963" s="29">
        <v>0</v>
      </c>
      <c r="H1963" s="29">
        <v>0</v>
      </c>
      <c r="I1963" s="29">
        <v>175900000</v>
      </c>
      <c r="J1963" s="29">
        <v>35000000</v>
      </c>
      <c r="K1963" s="29">
        <v>57000000</v>
      </c>
      <c r="L1963" s="29">
        <v>35000000</v>
      </c>
      <c r="M1963" s="29">
        <v>57000000</v>
      </c>
      <c r="N1963" s="29">
        <v>0</v>
      </c>
      <c r="O1963" s="29">
        <v>0</v>
      </c>
      <c r="P1963" s="29">
        <v>0</v>
      </c>
      <c r="Q1963" s="29">
        <v>0</v>
      </c>
      <c r="R1963" s="29">
        <v>118900000</v>
      </c>
      <c r="S1963" s="29">
        <v>0</v>
      </c>
      <c r="T1963" s="29">
        <v>57000000</v>
      </c>
      <c r="U1963" s="29">
        <v>32.4</v>
      </c>
    </row>
    <row r="1964" spans="1:21" x14ac:dyDescent="0.2">
      <c r="A1964" s="27"/>
      <c r="B1964" s="28"/>
      <c r="C1964" s="28"/>
      <c r="D1964" s="27"/>
      <c r="E1964" s="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</row>
    <row r="1965" spans="1:21" ht="38.25" x14ac:dyDescent="0.2">
      <c r="A1965" s="27"/>
      <c r="B1965" s="25" t="s">
        <v>2122</v>
      </c>
      <c r="C1965" s="28"/>
      <c r="D1965" s="27"/>
      <c r="E1965" s="27"/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</row>
    <row r="1966" spans="1:21" ht="25.5" x14ac:dyDescent="0.2">
      <c r="A1966" s="24" t="s">
        <v>705</v>
      </c>
      <c r="B1966" s="25" t="s">
        <v>2123</v>
      </c>
      <c r="C1966" s="28"/>
      <c r="D1966" s="27"/>
      <c r="E1966" s="27"/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</row>
    <row r="1967" spans="1:21" ht="15" x14ac:dyDescent="0.25">
      <c r="A1967" s="29" t="s">
        <v>2124</v>
      </c>
      <c r="B1967" s="32" t="s">
        <v>1536</v>
      </c>
      <c r="C1967" s="29" t="s">
        <v>51</v>
      </c>
      <c r="D1967" s="29">
        <v>20000000</v>
      </c>
      <c r="E1967" s="29">
        <v>0</v>
      </c>
      <c r="F1967" s="29">
        <v>0</v>
      </c>
      <c r="G1967" s="29">
        <v>0</v>
      </c>
      <c r="H1967" s="29">
        <v>0</v>
      </c>
      <c r="I1967" s="29">
        <v>20000000</v>
      </c>
      <c r="J1967" s="29">
        <v>0</v>
      </c>
      <c r="K1967" s="29">
        <v>0</v>
      </c>
      <c r="L1967" s="29">
        <v>0</v>
      </c>
      <c r="M1967" s="29">
        <v>0</v>
      </c>
      <c r="N1967" s="29">
        <v>0</v>
      </c>
      <c r="O1967" s="29">
        <v>0</v>
      </c>
      <c r="P1967" s="29">
        <v>0</v>
      </c>
      <c r="Q1967" s="29">
        <v>0</v>
      </c>
      <c r="R1967" s="29">
        <v>20000000</v>
      </c>
      <c r="S1967" s="29">
        <v>0</v>
      </c>
      <c r="T1967" s="29">
        <v>0</v>
      </c>
      <c r="U1967" s="29">
        <v>0</v>
      </c>
    </row>
    <row r="1968" spans="1:21" x14ac:dyDescent="0.2">
      <c r="A1968" s="27"/>
      <c r="B1968" s="28"/>
      <c r="C1968" s="28"/>
      <c r="D1968" s="27"/>
      <c r="E1968" s="27"/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</row>
    <row r="1969" spans="1:21" ht="25.5" x14ac:dyDescent="0.2">
      <c r="A1969" s="27"/>
      <c r="B1969" s="25" t="s">
        <v>2125</v>
      </c>
      <c r="C1969" s="28"/>
      <c r="D1969" s="27"/>
      <c r="E1969" s="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</row>
    <row r="1970" spans="1:21" ht="25.5" x14ac:dyDescent="0.2">
      <c r="A1970" s="24" t="s">
        <v>705</v>
      </c>
      <c r="B1970" s="25" t="s">
        <v>2126</v>
      </c>
      <c r="C1970" s="28"/>
      <c r="D1970" s="27"/>
      <c r="E1970" s="27"/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</row>
    <row r="1971" spans="1:21" ht="15" x14ac:dyDescent="0.25">
      <c r="A1971" s="29" t="s">
        <v>2127</v>
      </c>
      <c r="B1971" s="32" t="s">
        <v>2128</v>
      </c>
      <c r="C1971" s="29" t="s">
        <v>51</v>
      </c>
      <c r="D1971" s="29">
        <v>0</v>
      </c>
      <c r="E1971" s="29">
        <v>585668094.14999998</v>
      </c>
      <c r="F1971" s="29">
        <v>0</v>
      </c>
      <c r="G1971" s="29">
        <v>0</v>
      </c>
      <c r="H1971" s="29">
        <v>0</v>
      </c>
      <c r="I1971" s="29">
        <v>585668094.14999998</v>
      </c>
      <c r="J1971" s="29">
        <v>0</v>
      </c>
      <c r="K1971" s="29">
        <v>0</v>
      </c>
      <c r="L1971" s="29">
        <v>0</v>
      </c>
      <c r="M1971" s="29">
        <v>0</v>
      </c>
      <c r="N1971" s="29">
        <v>0</v>
      </c>
      <c r="O1971" s="29">
        <v>0</v>
      </c>
      <c r="P1971" s="29">
        <v>0</v>
      </c>
      <c r="Q1971" s="29">
        <v>0</v>
      </c>
      <c r="R1971" s="29">
        <v>585668094.14999998</v>
      </c>
      <c r="S1971" s="29">
        <v>0</v>
      </c>
      <c r="T1971" s="29">
        <v>0</v>
      </c>
      <c r="U1971" s="29">
        <v>0</v>
      </c>
    </row>
    <row r="1972" spans="1:21" x14ac:dyDescent="0.2">
      <c r="A1972" s="27"/>
      <c r="B1972" s="28"/>
      <c r="C1972" s="28"/>
      <c r="D1972" s="27"/>
      <c r="E1972" s="27"/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</row>
    <row r="1973" spans="1:21" ht="38.25" x14ac:dyDescent="0.2">
      <c r="A1973" s="27"/>
      <c r="B1973" s="25" t="s">
        <v>2129</v>
      </c>
      <c r="C1973" s="28"/>
      <c r="D1973" s="27"/>
      <c r="E1973" s="27"/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</row>
    <row r="1974" spans="1:21" ht="25.5" x14ac:dyDescent="0.2">
      <c r="A1974" s="24" t="s">
        <v>705</v>
      </c>
      <c r="B1974" s="25" t="s">
        <v>2130</v>
      </c>
      <c r="C1974" s="28"/>
      <c r="D1974" s="27"/>
      <c r="E1974" s="27"/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</row>
    <row r="1975" spans="1:21" ht="15" x14ac:dyDescent="0.25">
      <c r="A1975" s="29" t="s">
        <v>2131</v>
      </c>
      <c r="B1975" s="32" t="s">
        <v>740</v>
      </c>
      <c r="C1975" s="29" t="s">
        <v>51</v>
      </c>
      <c r="D1975" s="29">
        <v>128700000</v>
      </c>
      <c r="E1975" s="29">
        <v>0</v>
      </c>
      <c r="F1975" s="29">
        <v>0</v>
      </c>
      <c r="G1975" s="29">
        <v>0</v>
      </c>
      <c r="H1975" s="29">
        <v>0</v>
      </c>
      <c r="I1975" s="29">
        <v>128700000</v>
      </c>
      <c r="J1975" s="29">
        <v>0</v>
      </c>
      <c r="K1975" s="29">
        <v>102200000</v>
      </c>
      <c r="L1975" s="29">
        <v>0</v>
      </c>
      <c r="M1975" s="29">
        <v>102200000</v>
      </c>
      <c r="N1975" s="29">
        <v>75093333.329999998</v>
      </c>
      <c r="O1975" s="29">
        <v>0</v>
      </c>
      <c r="P1975" s="29">
        <v>14600000</v>
      </c>
      <c r="Q1975" s="29">
        <v>75093333.329999998</v>
      </c>
      <c r="R1975" s="29">
        <v>26500000</v>
      </c>
      <c r="S1975" s="29">
        <v>0</v>
      </c>
      <c r="T1975" s="29">
        <v>27106666.670000002</v>
      </c>
      <c r="U1975" s="29">
        <v>79.400000000000006</v>
      </c>
    </row>
    <row r="1976" spans="1:21" ht="15" x14ac:dyDescent="0.25">
      <c r="A1976" s="29" t="s">
        <v>2132</v>
      </c>
      <c r="B1976" s="32" t="s">
        <v>742</v>
      </c>
      <c r="C1976" s="29" t="s">
        <v>676</v>
      </c>
      <c r="D1976" s="29">
        <v>0</v>
      </c>
      <c r="E1976" s="29">
        <v>64500000</v>
      </c>
      <c r="F1976" s="29">
        <v>0</v>
      </c>
      <c r="G1976" s="29">
        <v>0</v>
      </c>
      <c r="H1976" s="29">
        <v>0</v>
      </c>
      <c r="I1976" s="29">
        <v>64500000</v>
      </c>
      <c r="J1976" s="29">
        <v>0</v>
      </c>
      <c r="K1976" s="29">
        <v>0</v>
      </c>
      <c r="L1976" s="29">
        <v>0</v>
      </c>
      <c r="M1976" s="29">
        <v>0</v>
      </c>
      <c r="N1976" s="29">
        <v>0</v>
      </c>
      <c r="O1976" s="29">
        <v>0</v>
      </c>
      <c r="P1976" s="29">
        <v>0</v>
      </c>
      <c r="Q1976" s="29">
        <v>0</v>
      </c>
      <c r="R1976" s="29">
        <v>64500000</v>
      </c>
      <c r="S1976" s="29">
        <v>0</v>
      </c>
      <c r="T1976" s="29">
        <v>0</v>
      </c>
      <c r="U1976" s="29">
        <v>0</v>
      </c>
    </row>
    <row r="1977" spans="1:21" ht="25.5" x14ac:dyDescent="0.2">
      <c r="A1977" s="24" t="s">
        <v>705</v>
      </c>
      <c r="B1977" s="25" t="s">
        <v>2133</v>
      </c>
      <c r="C1977" s="28"/>
      <c r="D1977" s="27"/>
      <c r="E1977" s="27"/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</row>
    <row r="1978" spans="1:21" ht="15" x14ac:dyDescent="0.25">
      <c r="A1978" s="29" t="s">
        <v>2134</v>
      </c>
      <c r="B1978" s="32" t="s">
        <v>740</v>
      </c>
      <c r="C1978" s="29" t="s">
        <v>51</v>
      </c>
      <c r="D1978" s="29">
        <v>363700000</v>
      </c>
      <c r="E1978" s="29">
        <v>0</v>
      </c>
      <c r="F1978" s="29">
        <v>0</v>
      </c>
      <c r="G1978" s="29">
        <v>0</v>
      </c>
      <c r="H1978" s="29">
        <v>70100000</v>
      </c>
      <c r="I1978" s="29">
        <v>293600000</v>
      </c>
      <c r="J1978" s="29">
        <v>0</v>
      </c>
      <c r="K1978" s="29">
        <v>258650000</v>
      </c>
      <c r="L1978" s="29">
        <v>0</v>
      </c>
      <c r="M1978" s="29">
        <v>258650000</v>
      </c>
      <c r="N1978" s="29">
        <v>192713333.31999999</v>
      </c>
      <c r="O1978" s="29">
        <v>14050000</v>
      </c>
      <c r="P1978" s="29">
        <v>34916666.670000002</v>
      </c>
      <c r="Q1978" s="29">
        <v>178663333.31999999</v>
      </c>
      <c r="R1978" s="29">
        <v>34950000</v>
      </c>
      <c r="S1978" s="29">
        <v>0</v>
      </c>
      <c r="T1978" s="29">
        <v>65936666.68</v>
      </c>
      <c r="U1978" s="29">
        <v>88.09</v>
      </c>
    </row>
    <row r="1979" spans="1:21" ht="15" x14ac:dyDescent="0.25">
      <c r="A1979" s="29" t="s">
        <v>2135</v>
      </c>
      <c r="B1979" s="32" t="s">
        <v>742</v>
      </c>
      <c r="C1979" s="29" t="s">
        <v>676</v>
      </c>
      <c r="D1979" s="29">
        <v>0</v>
      </c>
      <c r="E1979" s="29">
        <v>130750000</v>
      </c>
      <c r="F1979" s="29">
        <v>0</v>
      </c>
      <c r="G1979" s="29">
        <v>0</v>
      </c>
      <c r="H1979" s="29">
        <v>0</v>
      </c>
      <c r="I1979" s="29">
        <v>130750000</v>
      </c>
      <c r="J1979" s="29">
        <v>17500000</v>
      </c>
      <c r="K1979" s="29">
        <v>17500000</v>
      </c>
      <c r="L1979" s="29">
        <v>17500000</v>
      </c>
      <c r="M1979" s="29">
        <v>17500000</v>
      </c>
      <c r="N1979" s="29">
        <v>0</v>
      </c>
      <c r="O1979" s="29">
        <v>0</v>
      </c>
      <c r="P1979" s="29">
        <v>0</v>
      </c>
      <c r="Q1979" s="29">
        <v>0</v>
      </c>
      <c r="R1979" s="29">
        <v>113250000</v>
      </c>
      <c r="S1979" s="29">
        <v>0</v>
      </c>
      <c r="T1979" s="29">
        <v>17500000</v>
      </c>
      <c r="U1979" s="29">
        <v>13.38</v>
      </c>
    </row>
    <row r="1980" spans="1:21" ht="25.5" x14ac:dyDescent="0.2">
      <c r="A1980" s="24" t="s">
        <v>705</v>
      </c>
      <c r="B1980" s="25" t="s">
        <v>2136</v>
      </c>
      <c r="C1980" s="28"/>
      <c r="D1980" s="27"/>
      <c r="E1980" s="27"/>
      <c r="F1980" s="27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</row>
    <row r="1981" spans="1:21" ht="15" x14ac:dyDescent="0.25">
      <c r="A1981" s="29" t="s">
        <v>2137</v>
      </c>
      <c r="B1981" s="32" t="s">
        <v>740</v>
      </c>
      <c r="C1981" s="29" t="s">
        <v>51</v>
      </c>
      <c r="D1981" s="29">
        <v>20000000</v>
      </c>
      <c r="E1981" s="29">
        <v>0</v>
      </c>
      <c r="F1981" s="29">
        <v>0</v>
      </c>
      <c r="G1981" s="29">
        <v>0</v>
      </c>
      <c r="H1981" s="29">
        <v>0</v>
      </c>
      <c r="I1981" s="29">
        <v>20000000</v>
      </c>
      <c r="J1981" s="29">
        <v>0</v>
      </c>
      <c r="K1981" s="29">
        <v>15400000</v>
      </c>
      <c r="L1981" s="29">
        <v>0</v>
      </c>
      <c r="M1981" s="29">
        <v>15400000</v>
      </c>
      <c r="N1981" s="29">
        <v>11440000</v>
      </c>
      <c r="O1981" s="29">
        <v>0</v>
      </c>
      <c r="P1981" s="29">
        <v>2200000</v>
      </c>
      <c r="Q1981" s="29">
        <v>11440000</v>
      </c>
      <c r="R1981" s="29">
        <v>4600000</v>
      </c>
      <c r="S1981" s="29">
        <v>0</v>
      </c>
      <c r="T1981" s="29">
        <v>3960000</v>
      </c>
      <c r="U1981" s="29">
        <v>77</v>
      </c>
    </row>
    <row r="1982" spans="1:21" ht="15" x14ac:dyDescent="0.25">
      <c r="A1982" s="29" t="s">
        <v>2138</v>
      </c>
      <c r="B1982" s="32" t="s">
        <v>742</v>
      </c>
      <c r="C1982" s="29" t="s">
        <v>676</v>
      </c>
      <c r="D1982" s="29">
        <v>0</v>
      </c>
      <c r="E1982" s="29">
        <v>5300000</v>
      </c>
      <c r="F1982" s="29">
        <v>0</v>
      </c>
      <c r="G1982" s="29">
        <v>0</v>
      </c>
      <c r="H1982" s="29">
        <v>0</v>
      </c>
      <c r="I1982" s="29">
        <v>5300000</v>
      </c>
      <c r="J1982" s="29">
        <v>0</v>
      </c>
      <c r="K1982" s="29">
        <v>0</v>
      </c>
      <c r="L1982" s="29">
        <v>0</v>
      </c>
      <c r="M1982" s="29">
        <v>0</v>
      </c>
      <c r="N1982" s="29">
        <v>0</v>
      </c>
      <c r="O1982" s="29">
        <v>0</v>
      </c>
      <c r="P1982" s="29">
        <v>0</v>
      </c>
      <c r="Q1982" s="29">
        <v>0</v>
      </c>
      <c r="R1982" s="29">
        <v>5300000</v>
      </c>
      <c r="S1982" s="29">
        <v>0</v>
      </c>
      <c r="T1982" s="29">
        <v>0</v>
      </c>
      <c r="U1982" s="29">
        <v>0</v>
      </c>
    </row>
    <row r="1983" spans="1:21" x14ac:dyDescent="0.2">
      <c r="A1983" s="27"/>
      <c r="B1983" s="28"/>
      <c r="C1983" s="28"/>
      <c r="D1983" s="27"/>
      <c r="E1983" s="27"/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</row>
    <row r="1984" spans="1:21" ht="25.5" x14ac:dyDescent="0.2">
      <c r="A1984" s="27"/>
      <c r="B1984" s="25" t="s">
        <v>2139</v>
      </c>
      <c r="C1984" s="28"/>
      <c r="D1984" s="27"/>
      <c r="E1984" s="27"/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</row>
    <row r="1985" spans="1:21" ht="25.5" x14ac:dyDescent="0.2">
      <c r="A1985" s="24" t="s">
        <v>705</v>
      </c>
      <c r="B1985" s="25" t="s">
        <v>2140</v>
      </c>
      <c r="C1985" s="28"/>
      <c r="D1985" s="27"/>
      <c r="E1985" s="27"/>
      <c r="F1985" s="27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</row>
    <row r="1986" spans="1:21" ht="15" x14ac:dyDescent="0.25">
      <c r="A1986" s="29" t="s">
        <v>2141</v>
      </c>
      <c r="B1986" s="32" t="s">
        <v>769</v>
      </c>
      <c r="C1986" s="29" t="s">
        <v>51</v>
      </c>
      <c r="D1986" s="29">
        <v>110000000</v>
      </c>
      <c r="E1986" s="29">
        <v>0</v>
      </c>
      <c r="F1986" s="29">
        <v>0</v>
      </c>
      <c r="G1986" s="29">
        <v>0</v>
      </c>
      <c r="H1986" s="29">
        <v>0</v>
      </c>
      <c r="I1986" s="29">
        <v>110000000</v>
      </c>
      <c r="J1986" s="29">
        <v>0</v>
      </c>
      <c r="K1986" s="29">
        <v>89250000</v>
      </c>
      <c r="L1986" s="29">
        <v>0</v>
      </c>
      <c r="M1986" s="29">
        <v>89250000</v>
      </c>
      <c r="N1986" s="29">
        <v>67850000</v>
      </c>
      <c r="O1986" s="29">
        <v>0</v>
      </c>
      <c r="P1986" s="29">
        <v>11000000</v>
      </c>
      <c r="Q1986" s="29">
        <v>67850000</v>
      </c>
      <c r="R1986" s="29">
        <v>20750000</v>
      </c>
      <c r="S1986" s="29">
        <v>0</v>
      </c>
      <c r="T1986" s="29">
        <v>21400000</v>
      </c>
      <c r="U1986" s="29">
        <v>81.13</v>
      </c>
    </row>
    <row r="1987" spans="1:21" ht="15" x14ac:dyDescent="0.25">
      <c r="A1987" s="29" t="s">
        <v>2142</v>
      </c>
      <c r="B1987" s="32" t="s">
        <v>2143</v>
      </c>
      <c r="C1987" s="29" t="s">
        <v>676</v>
      </c>
      <c r="D1987" s="29">
        <v>0</v>
      </c>
      <c r="E1987" s="29">
        <v>38250000</v>
      </c>
      <c r="F1987" s="29">
        <v>0</v>
      </c>
      <c r="G1987" s="29">
        <v>0</v>
      </c>
      <c r="H1987" s="29">
        <v>0</v>
      </c>
      <c r="I1987" s="29">
        <v>38250000</v>
      </c>
      <c r="J1987" s="29">
        <v>0</v>
      </c>
      <c r="K1987" s="29">
        <v>19250000</v>
      </c>
      <c r="L1987" s="29">
        <v>0</v>
      </c>
      <c r="M1987" s="29">
        <v>19250000</v>
      </c>
      <c r="N1987" s="29">
        <v>466666.67</v>
      </c>
      <c r="O1987" s="29">
        <v>0</v>
      </c>
      <c r="P1987" s="29">
        <v>466666.67</v>
      </c>
      <c r="Q1987" s="29">
        <v>466666.67</v>
      </c>
      <c r="R1987" s="29">
        <v>19000000</v>
      </c>
      <c r="S1987" s="29">
        <v>0</v>
      </c>
      <c r="T1987" s="29">
        <v>18783333.329999998</v>
      </c>
      <c r="U1987" s="29">
        <v>50.32</v>
      </c>
    </row>
    <row r="1988" spans="1:21" x14ac:dyDescent="0.2">
      <c r="A1988" s="24" t="s">
        <v>705</v>
      </c>
      <c r="B1988" s="25" t="s">
        <v>2144</v>
      </c>
      <c r="C1988" s="28"/>
      <c r="D1988" s="27"/>
      <c r="E1988" s="27"/>
      <c r="F1988" s="27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</row>
    <row r="1989" spans="1:21" ht="15" x14ac:dyDescent="0.25">
      <c r="A1989" s="29" t="s">
        <v>2145</v>
      </c>
      <c r="B1989" s="32" t="s">
        <v>769</v>
      </c>
      <c r="C1989" s="29" t="s">
        <v>51</v>
      </c>
      <c r="D1989" s="29">
        <v>98400000</v>
      </c>
      <c r="E1989" s="29">
        <v>0</v>
      </c>
      <c r="F1989" s="29">
        <v>0</v>
      </c>
      <c r="G1989" s="29">
        <v>0</v>
      </c>
      <c r="H1989" s="29">
        <v>0</v>
      </c>
      <c r="I1989" s="29">
        <v>98400000</v>
      </c>
      <c r="J1989" s="29">
        <v>0</v>
      </c>
      <c r="K1989" s="29">
        <v>93000000</v>
      </c>
      <c r="L1989" s="29">
        <v>0</v>
      </c>
      <c r="M1989" s="29">
        <v>93000000</v>
      </c>
      <c r="N1989" s="29">
        <v>40750000</v>
      </c>
      <c r="O1989" s="29">
        <v>0</v>
      </c>
      <c r="P1989" s="29">
        <v>7950000</v>
      </c>
      <c r="Q1989" s="29">
        <v>40750000</v>
      </c>
      <c r="R1989" s="29">
        <v>5400000</v>
      </c>
      <c r="S1989" s="29">
        <v>0</v>
      </c>
      <c r="T1989" s="29">
        <v>52250000</v>
      </c>
      <c r="U1989" s="29">
        <v>94.51</v>
      </c>
    </row>
    <row r="1990" spans="1:21" ht="15" x14ac:dyDescent="0.25">
      <c r="A1990" s="29" t="s">
        <v>2146</v>
      </c>
      <c r="B1990" s="32" t="s">
        <v>2143</v>
      </c>
      <c r="C1990" s="29" t="s">
        <v>676</v>
      </c>
      <c r="D1990" s="29">
        <v>0</v>
      </c>
      <c r="E1990" s="29">
        <v>6700000</v>
      </c>
      <c r="F1990" s="29">
        <v>0</v>
      </c>
      <c r="G1990" s="29">
        <v>0</v>
      </c>
      <c r="H1990" s="29">
        <v>0</v>
      </c>
      <c r="I1990" s="29">
        <v>6700000</v>
      </c>
      <c r="J1990" s="29">
        <v>0</v>
      </c>
      <c r="K1990" s="29">
        <v>0</v>
      </c>
      <c r="L1990" s="29">
        <v>0</v>
      </c>
      <c r="M1990" s="29">
        <v>0</v>
      </c>
      <c r="N1990" s="29">
        <v>0</v>
      </c>
      <c r="O1990" s="29">
        <v>0</v>
      </c>
      <c r="P1990" s="29">
        <v>0</v>
      </c>
      <c r="Q1990" s="29">
        <v>0</v>
      </c>
      <c r="R1990" s="29">
        <v>6700000</v>
      </c>
      <c r="S1990" s="29">
        <v>0</v>
      </c>
      <c r="T1990" s="29">
        <v>0</v>
      </c>
      <c r="U1990" s="29">
        <v>0</v>
      </c>
    </row>
    <row r="1991" spans="1:21" x14ac:dyDescent="0.2">
      <c r="A1991" s="24" t="s">
        <v>705</v>
      </c>
      <c r="B1991" s="25" t="s">
        <v>2147</v>
      </c>
      <c r="C1991" s="28"/>
      <c r="D1991" s="27"/>
      <c r="E1991" s="27"/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</row>
    <row r="1992" spans="1:21" ht="15" x14ac:dyDescent="0.25">
      <c r="A1992" s="29" t="s">
        <v>2148</v>
      </c>
      <c r="B1992" s="32" t="s">
        <v>769</v>
      </c>
      <c r="C1992" s="29" t="s">
        <v>51</v>
      </c>
      <c r="D1992" s="29">
        <v>181000000</v>
      </c>
      <c r="E1992" s="29">
        <v>0</v>
      </c>
      <c r="F1992" s="29">
        <v>0</v>
      </c>
      <c r="G1992" s="29">
        <v>0</v>
      </c>
      <c r="H1992" s="29">
        <v>0</v>
      </c>
      <c r="I1992" s="29">
        <v>181000000</v>
      </c>
      <c r="J1992" s="29">
        <v>0</v>
      </c>
      <c r="K1992" s="29">
        <v>140000000</v>
      </c>
      <c r="L1992" s="29">
        <v>0</v>
      </c>
      <c r="M1992" s="29">
        <v>140000000</v>
      </c>
      <c r="N1992" s="29">
        <v>90766666.659999996</v>
      </c>
      <c r="O1992" s="29">
        <v>3000000</v>
      </c>
      <c r="P1992" s="29">
        <v>13083333.33</v>
      </c>
      <c r="Q1992" s="29">
        <v>87766666.659999996</v>
      </c>
      <c r="R1992" s="29">
        <v>41000000</v>
      </c>
      <c r="S1992" s="29">
        <v>0</v>
      </c>
      <c r="T1992" s="29">
        <v>49233333.340000004</v>
      </c>
      <c r="U1992" s="29">
        <v>77.34</v>
      </c>
    </row>
    <row r="1993" spans="1:21" ht="15" x14ac:dyDescent="0.25">
      <c r="A1993" s="29" t="s">
        <v>2149</v>
      </c>
      <c r="B1993" s="32" t="s">
        <v>2143</v>
      </c>
      <c r="C1993" s="29" t="s">
        <v>676</v>
      </c>
      <c r="D1993" s="29">
        <v>0</v>
      </c>
      <c r="E1993" s="29">
        <v>13250000</v>
      </c>
      <c r="F1993" s="29">
        <v>0</v>
      </c>
      <c r="G1993" s="29">
        <v>0</v>
      </c>
      <c r="H1993" s="29">
        <v>0</v>
      </c>
      <c r="I1993" s="29">
        <v>13250000</v>
      </c>
      <c r="J1993" s="29">
        <v>0</v>
      </c>
      <c r="K1993" s="29">
        <v>0</v>
      </c>
      <c r="L1993" s="29">
        <v>0</v>
      </c>
      <c r="M1993" s="29">
        <v>0</v>
      </c>
      <c r="N1993" s="29">
        <v>0</v>
      </c>
      <c r="O1993" s="29">
        <v>0</v>
      </c>
      <c r="P1993" s="29">
        <v>0</v>
      </c>
      <c r="Q1993" s="29">
        <v>0</v>
      </c>
      <c r="R1993" s="29">
        <v>13250000</v>
      </c>
      <c r="S1993" s="29">
        <v>0</v>
      </c>
      <c r="T1993" s="29">
        <v>0</v>
      </c>
      <c r="U1993" s="29">
        <v>0</v>
      </c>
    </row>
    <row r="1994" spans="1:21" x14ac:dyDescent="0.2">
      <c r="A1994" s="24" t="s">
        <v>705</v>
      </c>
      <c r="B1994" s="25" t="s">
        <v>1375</v>
      </c>
      <c r="C1994" s="28"/>
      <c r="D1994" s="27"/>
      <c r="E1994" s="27"/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</row>
    <row r="1995" spans="1:21" ht="15" x14ac:dyDescent="0.25">
      <c r="A1995" s="29" t="s">
        <v>2150</v>
      </c>
      <c r="B1995" s="32" t="s">
        <v>769</v>
      </c>
      <c r="C1995" s="29" t="s">
        <v>51</v>
      </c>
      <c r="D1995" s="29">
        <v>69300000</v>
      </c>
      <c r="E1995" s="29">
        <v>0</v>
      </c>
      <c r="F1995" s="29">
        <v>0</v>
      </c>
      <c r="G1995" s="29">
        <v>11100000</v>
      </c>
      <c r="H1995" s="29">
        <v>0</v>
      </c>
      <c r="I1995" s="29">
        <v>80400000</v>
      </c>
      <c r="J1995" s="29">
        <v>0</v>
      </c>
      <c r="K1995" s="29">
        <v>58450000</v>
      </c>
      <c r="L1995" s="29">
        <v>0</v>
      </c>
      <c r="M1995" s="29">
        <v>58450000</v>
      </c>
      <c r="N1995" s="29">
        <v>49036666.670000002</v>
      </c>
      <c r="O1995" s="29">
        <v>0</v>
      </c>
      <c r="P1995" s="29">
        <v>5600000</v>
      </c>
      <c r="Q1995" s="29">
        <v>49036666.670000002</v>
      </c>
      <c r="R1995" s="29">
        <v>21950000</v>
      </c>
      <c r="S1995" s="29">
        <v>0</v>
      </c>
      <c r="T1995" s="29">
        <v>9413333.3300000001</v>
      </c>
      <c r="U1995" s="29">
        <v>72.69</v>
      </c>
    </row>
    <row r="1996" spans="1:21" ht="15" x14ac:dyDescent="0.25">
      <c r="A1996" s="29" t="s">
        <v>2151</v>
      </c>
      <c r="B1996" s="32" t="s">
        <v>2143</v>
      </c>
      <c r="C1996" s="29" t="s">
        <v>676</v>
      </c>
      <c r="D1996" s="29">
        <v>0</v>
      </c>
      <c r="E1996" s="29">
        <v>31450000</v>
      </c>
      <c r="F1996" s="29">
        <v>0</v>
      </c>
      <c r="G1996" s="29">
        <v>0</v>
      </c>
      <c r="H1996" s="29">
        <v>0</v>
      </c>
      <c r="I1996" s="29">
        <v>31450000</v>
      </c>
      <c r="J1996" s="29">
        <v>0</v>
      </c>
      <c r="K1996" s="29">
        <v>0</v>
      </c>
      <c r="L1996" s="29">
        <v>0</v>
      </c>
      <c r="M1996" s="29">
        <v>0</v>
      </c>
      <c r="N1996" s="29">
        <v>0</v>
      </c>
      <c r="O1996" s="29">
        <v>0</v>
      </c>
      <c r="P1996" s="29">
        <v>0</v>
      </c>
      <c r="Q1996" s="29">
        <v>0</v>
      </c>
      <c r="R1996" s="29">
        <v>31450000</v>
      </c>
      <c r="S1996" s="29">
        <v>0</v>
      </c>
      <c r="T1996" s="29">
        <v>0</v>
      </c>
      <c r="U1996" s="29">
        <v>0</v>
      </c>
    </row>
    <row r="1997" spans="1:21" x14ac:dyDescent="0.2">
      <c r="A1997" s="27"/>
      <c r="B1997" s="28"/>
      <c r="C1997" s="28"/>
      <c r="D1997" s="27"/>
      <c r="E1997" s="27"/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</row>
    <row r="1998" spans="1:21" ht="38.25" x14ac:dyDescent="0.2">
      <c r="A1998" s="27"/>
      <c r="B1998" s="25" t="s">
        <v>772</v>
      </c>
      <c r="C1998" s="28"/>
      <c r="D1998" s="27"/>
      <c r="E1998" s="27"/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</row>
    <row r="1999" spans="1:21" ht="25.5" x14ac:dyDescent="0.2">
      <c r="A1999" s="24" t="s">
        <v>705</v>
      </c>
      <c r="B1999" s="25" t="s">
        <v>2152</v>
      </c>
      <c r="C1999" s="28"/>
      <c r="D1999" s="27"/>
      <c r="E1999" s="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</row>
    <row r="2000" spans="1:21" ht="15" x14ac:dyDescent="0.25">
      <c r="A2000" s="29" t="s">
        <v>2153</v>
      </c>
      <c r="B2000" s="32" t="s">
        <v>775</v>
      </c>
      <c r="C2000" s="29" t="s">
        <v>51</v>
      </c>
      <c r="D2000" s="29">
        <v>95000000</v>
      </c>
      <c r="E2000" s="29">
        <v>0</v>
      </c>
      <c r="F2000" s="29">
        <v>0</v>
      </c>
      <c r="G2000" s="29">
        <v>0</v>
      </c>
      <c r="H2000" s="29">
        <v>0</v>
      </c>
      <c r="I2000" s="29">
        <v>95000000</v>
      </c>
      <c r="J2000" s="29">
        <v>0</v>
      </c>
      <c r="K2000" s="29">
        <v>56000000</v>
      </c>
      <c r="L2000" s="29">
        <v>0</v>
      </c>
      <c r="M2000" s="29">
        <v>56000000</v>
      </c>
      <c r="N2000" s="29">
        <v>38133333.329999998</v>
      </c>
      <c r="O2000" s="29">
        <v>0</v>
      </c>
      <c r="P2000" s="29">
        <v>8000000</v>
      </c>
      <c r="Q2000" s="29">
        <v>38133333.329999998</v>
      </c>
      <c r="R2000" s="29">
        <v>39000000</v>
      </c>
      <c r="S2000" s="29">
        <v>0</v>
      </c>
      <c r="T2000" s="29">
        <v>17866666.670000002</v>
      </c>
      <c r="U2000" s="29">
        <v>58.94</v>
      </c>
    </row>
    <row r="2001" spans="1:21" x14ac:dyDescent="0.2">
      <c r="A2001" s="27"/>
      <c r="B2001" s="28"/>
      <c r="C2001" s="28"/>
      <c r="D2001" s="27"/>
      <c r="E2001" s="27"/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</row>
    <row r="2002" spans="1:21" ht="38.25" x14ac:dyDescent="0.2">
      <c r="A2002" s="27"/>
      <c r="B2002" s="25" t="s">
        <v>1314</v>
      </c>
      <c r="C2002" s="28"/>
      <c r="D2002" s="27"/>
      <c r="E2002" s="27"/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U2002" s="27"/>
    </row>
    <row r="2003" spans="1:21" ht="25.5" x14ac:dyDescent="0.2">
      <c r="A2003" s="24" t="s">
        <v>705</v>
      </c>
      <c r="B2003" s="25" t="s">
        <v>2154</v>
      </c>
      <c r="C2003" s="28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</row>
    <row r="2004" spans="1:21" ht="15" x14ac:dyDescent="0.25">
      <c r="A2004" s="29" t="s">
        <v>1316</v>
      </c>
      <c r="B2004" s="32" t="s">
        <v>1317</v>
      </c>
      <c r="C2004" s="29" t="s">
        <v>51</v>
      </c>
      <c r="D2004" s="29">
        <v>264350000</v>
      </c>
      <c r="E2004" s="29">
        <v>0</v>
      </c>
      <c r="F2004" s="29">
        <v>0</v>
      </c>
      <c r="G2004" s="29">
        <v>0</v>
      </c>
      <c r="H2004" s="29">
        <v>0</v>
      </c>
      <c r="I2004" s="29">
        <v>264350000</v>
      </c>
      <c r="J2004" s="29">
        <v>0</v>
      </c>
      <c r="K2004" s="29">
        <v>233500000</v>
      </c>
      <c r="L2004" s="29">
        <v>0</v>
      </c>
      <c r="M2004" s="29">
        <v>233500000</v>
      </c>
      <c r="N2004" s="29">
        <v>151866666.66999999</v>
      </c>
      <c r="O2004" s="29">
        <v>0</v>
      </c>
      <c r="P2004" s="29">
        <v>29166666.670000002</v>
      </c>
      <c r="Q2004" s="29">
        <v>151866666.66999999</v>
      </c>
      <c r="R2004" s="29">
        <v>30850000</v>
      </c>
      <c r="S2004" s="29">
        <v>0</v>
      </c>
      <c r="T2004" s="29">
        <v>81633333.329999998</v>
      </c>
      <c r="U2004" s="29">
        <v>88.32</v>
      </c>
    </row>
    <row r="2005" spans="1:21" ht="15" x14ac:dyDescent="0.25">
      <c r="A2005" s="29" t="s">
        <v>1318</v>
      </c>
      <c r="B2005" s="32" t="s">
        <v>1319</v>
      </c>
      <c r="C2005" s="29" t="s">
        <v>676</v>
      </c>
      <c r="D2005" s="29">
        <v>0</v>
      </c>
      <c r="E2005" s="29">
        <v>53650000</v>
      </c>
      <c r="F2005" s="29">
        <v>0</v>
      </c>
      <c r="G2005" s="29">
        <v>0</v>
      </c>
      <c r="H2005" s="29">
        <v>0</v>
      </c>
      <c r="I2005" s="29">
        <v>53650000</v>
      </c>
      <c r="J2005" s="29">
        <v>0</v>
      </c>
      <c r="K2005" s="29">
        <v>0</v>
      </c>
      <c r="L2005" s="29">
        <v>0</v>
      </c>
      <c r="M2005" s="29">
        <v>0</v>
      </c>
      <c r="N2005" s="29">
        <v>0</v>
      </c>
      <c r="O2005" s="29">
        <v>0</v>
      </c>
      <c r="P2005" s="29">
        <v>0</v>
      </c>
      <c r="Q2005" s="29">
        <v>0</v>
      </c>
      <c r="R2005" s="29">
        <v>53650000</v>
      </c>
      <c r="S2005" s="29">
        <v>0</v>
      </c>
      <c r="T2005" s="29">
        <v>0</v>
      </c>
      <c r="U2005" s="29">
        <v>0</v>
      </c>
    </row>
    <row r="2006" spans="1:21" ht="25.5" x14ac:dyDescent="0.2">
      <c r="A2006" s="24" t="s">
        <v>705</v>
      </c>
      <c r="B2006" s="25" t="s">
        <v>2155</v>
      </c>
      <c r="C2006" s="28"/>
      <c r="D2006" s="27"/>
      <c r="E2006" s="27"/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</row>
    <row r="2007" spans="1:21" ht="15" x14ac:dyDescent="0.25">
      <c r="A2007" s="29" t="s">
        <v>2156</v>
      </c>
      <c r="B2007" s="32" t="s">
        <v>2157</v>
      </c>
      <c r="C2007" s="29" t="s">
        <v>51</v>
      </c>
      <c r="D2007" s="29">
        <v>36000000</v>
      </c>
      <c r="E2007" s="29">
        <v>0</v>
      </c>
      <c r="F2007" s="29">
        <v>0</v>
      </c>
      <c r="G2007" s="29">
        <v>0</v>
      </c>
      <c r="H2007" s="29">
        <v>0</v>
      </c>
      <c r="I2007" s="29">
        <v>36000000</v>
      </c>
      <c r="J2007" s="29">
        <v>0</v>
      </c>
      <c r="K2007" s="29">
        <v>31500000</v>
      </c>
      <c r="L2007" s="29">
        <v>0</v>
      </c>
      <c r="M2007" s="29">
        <v>31500000</v>
      </c>
      <c r="N2007" s="29">
        <v>19350000</v>
      </c>
      <c r="O2007" s="29">
        <v>0</v>
      </c>
      <c r="P2007" s="29">
        <v>4500000</v>
      </c>
      <c r="Q2007" s="29">
        <v>19350000</v>
      </c>
      <c r="R2007" s="29">
        <v>4500000</v>
      </c>
      <c r="S2007" s="29">
        <v>0</v>
      </c>
      <c r="T2007" s="29">
        <v>12150000</v>
      </c>
      <c r="U2007" s="29">
        <v>87.5</v>
      </c>
    </row>
    <row r="2008" spans="1:21" ht="15" x14ac:dyDescent="0.25">
      <c r="A2008" s="29" t="s">
        <v>2158</v>
      </c>
      <c r="B2008" s="32" t="s">
        <v>1319</v>
      </c>
      <c r="C2008" s="29" t="s">
        <v>676</v>
      </c>
      <c r="D2008" s="29">
        <v>0</v>
      </c>
      <c r="E2008" s="29">
        <v>11250000</v>
      </c>
      <c r="F2008" s="29">
        <v>0</v>
      </c>
      <c r="G2008" s="29">
        <v>0</v>
      </c>
      <c r="H2008" s="29">
        <v>0</v>
      </c>
      <c r="I2008" s="29">
        <v>11250000</v>
      </c>
      <c r="J2008" s="29">
        <v>0</v>
      </c>
      <c r="K2008" s="29">
        <v>0</v>
      </c>
      <c r="L2008" s="29">
        <v>0</v>
      </c>
      <c r="M2008" s="29">
        <v>0</v>
      </c>
      <c r="N2008" s="29">
        <v>0</v>
      </c>
      <c r="O2008" s="29">
        <v>0</v>
      </c>
      <c r="P2008" s="29">
        <v>0</v>
      </c>
      <c r="Q2008" s="29">
        <v>0</v>
      </c>
      <c r="R2008" s="29">
        <v>11250000</v>
      </c>
      <c r="S2008" s="29">
        <v>0</v>
      </c>
      <c r="T2008" s="29">
        <v>0</v>
      </c>
      <c r="U2008" s="29">
        <v>0</v>
      </c>
    </row>
    <row r="2009" spans="1:21" ht="25.5" x14ac:dyDescent="0.2">
      <c r="A2009" s="24" t="s">
        <v>705</v>
      </c>
      <c r="B2009" s="25" t="s">
        <v>1412</v>
      </c>
      <c r="C2009" s="28"/>
      <c r="D2009" s="27"/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</row>
    <row r="2010" spans="1:21" ht="15" x14ac:dyDescent="0.25">
      <c r="A2010" s="29" t="s">
        <v>1327</v>
      </c>
      <c r="B2010" s="32" t="s">
        <v>1317</v>
      </c>
      <c r="C2010" s="29" t="s">
        <v>51</v>
      </c>
      <c r="D2010" s="29">
        <v>952350000</v>
      </c>
      <c r="E2010" s="29">
        <v>0</v>
      </c>
      <c r="F2010" s="29">
        <v>0</v>
      </c>
      <c r="G2010" s="29">
        <v>0</v>
      </c>
      <c r="H2010" s="29">
        <v>0</v>
      </c>
      <c r="I2010" s="29">
        <v>952350000</v>
      </c>
      <c r="J2010" s="29">
        <v>0</v>
      </c>
      <c r="K2010" s="29">
        <v>749250000</v>
      </c>
      <c r="L2010" s="29">
        <v>0</v>
      </c>
      <c r="M2010" s="29">
        <v>728250000</v>
      </c>
      <c r="N2010" s="29">
        <v>515919999.98000002</v>
      </c>
      <c r="O2010" s="29">
        <v>0</v>
      </c>
      <c r="P2010" s="29">
        <v>100800000</v>
      </c>
      <c r="Q2010" s="29">
        <v>515919999.98000002</v>
      </c>
      <c r="R2010" s="29">
        <v>203100000</v>
      </c>
      <c r="S2010" s="29">
        <v>21000000</v>
      </c>
      <c r="T2010" s="29">
        <v>212330000.02000001</v>
      </c>
      <c r="U2010" s="29">
        <v>76.459999999999994</v>
      </c>
    </row>
    <row r="2011" spans="1:21" ht="15" x14ac:dyDescent="0.25">
      <c r="A2011" s="29" t="s">
        <v>2159</v>
      </c>
      <c r="B2011" s="32" t="s">
        <v>2160</v>
      </c>
      <c r="C2011" s="29" t="s">
        <v>1146</v>
      </c>
      <c r="D2011" s="29">
        <v>100000000</v>
      </c>
      <c r="E2011" s="29">
        <v>0</v>
      </c>
      <c r="F2011" s="29">
        <v>0</v>
      </c>
      <c r="G2011" s="29">
        <v>0</v>
      </c>
      <c r="H2011" s="29">
        <v>0</v>
      </c>
      <c r="I2011" s="29">
        <v>100000000</v>
      </c>
      <c r="J2011" s="29">
        <v>0</v>
      </c>
      <c r="K2011" s="29">
        <v>94500000</v>
      </c>
      <c r="L2011" s="29">
        <v>0</v>
      </c>
      <c r="M2011" s="29">
        <v>94500000</v>
      </c>
      <c r="N2011" s="29">
        <v>71450000.010000005</v>
      </c>
      <c r="O2011" s="29">
        <v>0</v>
      </c>
      <c r="P2011" s="29">
        <v>13500000</v>
      </c>
      <c r="Q2011" s="29">
        <v>71450000.010000005</v>
      </c>
      <c r="R2011" s="29">
        <v>5500000</v>
      </c>
      <c r="S2011" s="29">
        <v>0</v>
      </c>
      <c r="T2011" s="29">
        <v>23049999.989999998</v>
      </c>
      <c r="U2011" s="29">
        <v>94.5</v>
      </c>
    </row>
    <row r="2012" spans="1:21" ht="15" x14ac:dyDescent="0.25">
      <c r="A2012" s="29" t="s">
        <v>2161</v>
      </c>
      <c r="B2012" s="32" t="s">
        <v>2162</v>
      </c>
      <c r="C2012" s="29" t="s">
        <v>1043</v>
      </c>
      <c r="D2012" s="29">
        <v>26114607</v>
      </c>
      <c r="E2012" s="29">
        <v>0</v>
      </c>
      <c r="F2012" s="29">
        <v>0</v>
      </c>
      <c r="G2012" s="29">
        <v>0</v>
      </c>
      <c r="H2012" s="29">
        <v>0</v>
      </c>
      <c r="I2012" s="29">
        <v>26114607</v>
      </c>
      <c r="J2012" s="29">
        <v>0</v>
      </c>
      <c r="K2012" s="29">
        <v>14000000</v>
      </c>
      <c r="L2012" s="29">
        <v>0</v>
      </c>
      <c r="M2012" s="29">
        <v>14000000</v>
      </c>
      <c r="N2012" s="29">
        <v>10400000</v>
      </c>
      <c r="O2012" s="29">
        <v>0</v>
      </c>
      <c r="P2012" s="29">
        <v>2000000</v>
      </c>
      <c r="Q2012" s="29">
        <v>10400000</v>
      </c>
      <c r="R2012" s="29">
        <v>12114607</v>
      </c>
      <c r="S2012" s="29">
        <v>0</v>
      </c>
      <c r="T2012" s="29">
        <v>3600000</v>
      </c>
      <c r="U2012" s="29">
        <v>53.6</v>
      </c>
    </row>
    <row r="2013" spans="1:21" ht="15" x14ac:dyDescent="0.25">
      <c r="A2013" s="29" t="s">
        <v>1328</v>
      </c>
      <c r="B2013" s="32" t="s">
        <v>1319</v>
      </c>
      <c r="C2013" s="29" t="s">
        <v>676</v>
      </c>
      <c r="D2013" s="29">
        <v>0</v>
      </c>
      <c r="E2013" s="29">
        <v>214050000</v>
      </c>
      <c r="F2013" s="29">
        <v>0</v>
      </c>
      <c r="G2013" s="29">
        <v>0</v>
      </c>
      <c r="H2013" s="29">
        <v>0</v>
      </c>
      <c r="I2013" s="29">
        <v>214050000</v>
      </c>
      <c r="J2013" s="29">
        <v>0</v>
      </c>
      <c r="K2013" s="29">
        <v>11000000</v>
      </c>
      <c r="L2013" s="29">
        <v>0</v>
      </c>
      <c r="M2013" s="29">
        <v>11000000</v>
      </c>
      <c r="N2013" s="29">
        <v>333333.33</v>
      </c>
      <c r="O2013" s="29">
        <v>333333.33</v>
      </c>
      <c r="P2013" s="29">
        <v>0</v>
      </c>
      <c r="Q2013" s="29">
        <v>0</v>
      </c>
      <c r="R2013" s="29">
        <v>203050000</v>
      </c>
      <c r="S2013" s="29">
        <v>0</v>
      </c>
      <c r="T2013" s="29">
        <v>10666666.67</v>
      </c>
      <c r="U2013" s="29">
        <v>5.13</v>
      </c>
    </row>
    <row r="2014" spans="1:21" ht="15" x14ac:dyDescent="0.25">
      <c r="A2014" s="29" t="s">
        <v>2163</v>
      </c>
      <c r="B2014" s="32" t="s">
        <v>2164</v>
      </c>
      <c r="C2014" s="29" t="s">
        <v>1138</v>
      </c>
      <c r="D2014" s="29">
        <v>0</v>
      </c>
      <c r="E2014" s="29">
        <v>232937211.22</v>
      </c>
      <c r="F2014" s="29">
        <v>0</v>
      </c>
      <c r="G2014" s="29">
        <v>0</v>
      </c>
      <c r="H2014" s="29">
        <v>0</v>
      </c>
      <c r="I2014" s="29">
        <v>232937211.22</v>
      </c>
      <c r="J2014" s="29">
        <v>0</v>
      </c>
      <c r="K2014" s="29">
        <v>0</v>
      </c>
      <c r="L2014" s="29">
        <v>0</v>
      </c>
      <c r="M2014" s="29">
        <v>0</v>
      </c>
      <c r="N2014" s="29">
        <v>0</v>
      </c>
      <c r="O2014" s="29">
        <v>0</v>
      </c>
      <c r="P2014" s="29">
        <v>0</v>
      </c>
      <c r="Q2014" s="29">
        <v>0</v>
      </c>
      <c r="R2014" s="29">
        <v>232937211.22</v>
      </c>
      <c r="S2014" s="29">
        <v>0</v>
      </c>
      <c r="T2014" s="29">
        <v>0</v>
      </c>
      <c r="U2014" s="29">
        <v>0</v>
      </c>
    </row>
    <row r="2015" spans="1:21" x14ac:dyDescent="0.2">
      <c r="A2015" s="24" t="s">
        <v>705</v>
      </c>
      <c r="B2015" s="25" t="s">
        <v>1329</v>
      </c>
      <c r="C2015" s="28"/>
      <c r="D2015" s="27"/>
      <c r="E2015" s="27"/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</row>
    <row r="2016" spans="1:21" ht="15" x14ac:dyDescent="0.25">
      <c r="A2016" s="29" t="s">
        <v>1330</v>
      </c>
      <c r="B2016" s="32" t="s">
        <v>1317</v>
      </c>
      <c r="C2016" s="29" t="s">
        <v>51</v>
      </c>
      <c r="D2016" s="29">
        <v>20000000</v>
      </c>
      <c r="E2016" s="29">
        <v>0</v>
      </c>
      <c r="F2016" s="29">
        <v>0</v>
      </c>
      <c r="G2016" s="29">
        <v>0</v>
      </c>
      <c r="H2016" s="29">
        <v>0</v>
      </c>
      <c r="I2016" s="29">
        <v>20000000</v>
      </c>
      <c r="J2016" s="29">
        <v>0</v>
      </c>
      <c r="K2016" s="29">
        <v>14000000</v>
      </c>
      <c r="L2016" s="29">
        <v>0</v>
      </c>
      <c r="M2016" s="29">
        <v>14000000</v>
      </c>
      <c r="N2016" s="29">
        <v>10066666.67</v>
      </c>
      <c r="O2016" s="29">
        <v>0</v>
      </c>
      <c r="P2016" s="29">
        <v>2000000</v>
      </c>
      <c r="Q2016" s="29">
        <v>10066666.67</v>
      </c>
      <c r="R2016" s="29">
        <v>6000000</v>
      </c>
      <c r="S2016" s="29">
        <v>0</v>
      </c>
      <c r="T2016" s="29">
        <v>3933333.33</v>
      </c>
      <c r="U2016" s="29">
        <v>70</v>
      </c>
    </row>
    <row r="2017" spans="1:21" x14ac:dyDescent="0.2">
      <c r="A2017" s="27"/>
      <c r="B2017" s="28"/>
      <c r="C2017" s="28"/>
      <c r="D2017" s="27"/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</row>
    <row r="2018" spans="1:21" ht="38.25" x14ac:dyDescent="0.2">
      <c r="A2018" s="27"/>
      <c r="B2018" s="25" t="s">
        <v>2165</v>
      </c>
      <c r="C2018" s="28"/>
      <c r="D2018" s="27"/>
      <c r="E2018" s="27"/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</row>
    <row r="2019" spans="1:21" ht="38.25" x14ac:dyDescent="0.2">
      <c r="A2019" s="24" t="s">
        <v>705</v>
      </c>
      <c r="B2019" s="25" t="s">
        <v>2166</v>
      </c>
      <c r="C2019" s="28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</row>
    <row r="2020" spans="1:21" ht="15" x14ac:dyDescent="0.25">
      <c r="A2020" s="29" t="s">
        <v>2167</v>
      </c>
      <c r="B2020" s="32" t="s">
        <v>2168</v>
      </c>
      <c r="C2020" s="29" t="s">
        <v>51</v>
      </c>
      <c r="D2020" s="29">
        <v>24000000</v>
      </c>
      <c r="E2020" s="29">
        <v>0</v>
      </c>
      <c r="F2020" s="29">
        <v>0</v>
      </c>
      <c r="G2020" s="29">
        <v>0</v>
      </c>
      <c r="H2020" s="29">
        <v>0</v>
      </c>
      <c r="I2020" s="29">
        <v>24000000</v>
      </c>
      <c r="J2020" s="29">
        <v>0</v>
      </c>
      <c r="K2020" s="29">
        <v>22500000</v>
      </c>
      <c r="L2020" s="29">
        <v>0</v>
      </c>
      <c r="M2020" s="29">
        <v>22500000</v>
      </c>
      <c r="N2020" s="29">
        <v>8750000</v>
      </c>
      <c r="O2020" s="29">
        <v>0</v>
      </c>
      <c r="P2020" s="29">
        <v>0</v>
      </c>
      <c r="Q2020" s="29">
        <v>8750000</v>
      </c>
      <c r="R2020" s="29">
        <v>1500000</v>
      </c>
      <c r="S2020" s="29">
        <v>0</v>
      </c>
      <c r="T2020" s="29">
        <v>13750000</v>
      </c>
      <c r="U2020" s="29">
        <v>93.75</v>
      </c>
    </row>
    <row r="2021" spans="1:21" ht="25.5" x14ac:dyDescent="0.2">
      <c r="A2021" s="24" t="s">
        <v>705</v>
      </c>
      <c r="B2021" s="25" t="s">
        <v>2169</v>
      </c>
      <c r="C2021" s="28"/>
      <c r="D2021" s="27"/>
      <c r="E2021" s="27"/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</row>
    <row r="2022" spans="1:21" ht="15" x14ac:dyDescent="0.25">
      <c r="A2022" s="29" t="s">
        <v>2170</v>
      </c>
      <c r="B2022" s="32" t="s">
        <v>2168</v>
      </c>
      <c r="C2022" s="29" t="s">
        <v>51</v>
      </c>
      <c r="D2022" s="29">
        <v>677600000</v>
      </c>
      <c r="E2022" s="29">
        <v>0</v>
      </c>
      <c r="F2022" s="29">
        <v>0</v>
      </c>
      <c r="G2022" s="29">
        <v>0</v>
      </c>
      <c r="H2022" s="29">
        <v>0</v>
      </c>
      <c r="I2022" s="29">
        <v>677600000</v>
      </c>
      <c r="J2022" s="29">
        <v>0</v>
      </c>
      <c r="K2022" s="29">
        <v>640400000</v>
      </c>
      <c r="L2022" s="29">
        <v>0</v>
      </c>
      <c r="M2022" s="29">
        <v>640400000</v>
      </c>
      <c r="N2022" s="29">
        <v>400199999.99000001</v>
      </c>
      <c r="O2022" s="29">
        <v>4000000</v>
      </c>
      <c r="P2022" s="29">
        <v>47133333.32</v>
      </c>
      <c r="Q2022" s="29">
        <v>396199999.99000001</v>
      </c>
      <c r="R2022" s="29">
        <v>37200000</v>
      </c>
      <c r="S2022" s="29">
        <v>0</v>
      </c>
      <c r="T2022" s="29">
        <v>240200000.00999999</v>
      </c>
      <c r="U2022" s="29">
        <v>94.51</v>
      </c>
    </row>
    <row r="2023" spans="1:21" ht="15" x14ac:dyDescent="0.25">
      <c r="A2023" s="29" t="s">
        <v>2171</v>
      </c>
      <c r="B2023" s="32" t="s">
        <v>2172</v>
      </c>
      <c r="C2023" s="29" t="s">
        <v>676</v>
      </c>
      <c r="D2023" s="29">
        <v>0</v>
      </c>
      <c r="E2023" s="29">
        <v>296700000</v>
      </c>
      <c r="F2023" s="29">
        <v>0</v>
      </c>
      <c r="G2023" s="29">
        <v>0</v>
      </c>
      <c r="H2023" s="29">
        <v>0</v>
      </c>
      <c r="I2023" s="29">
        <v>296700000</v>
      </c>
      <c r="J2023" s="29">
        <v>79400000</v>
      </c>
      <c r="K2023" s="29">
        <v>217000000</v>
      </c>
      <c r="L2023" s="29">
        <v>109400000</v>
      </c>
      <c r="M2023" s="29">
        <v>217000000</v>
      </c>
      <c r="N2023" s="29">
        <v>600000</v>
      </c>
      <c r="O2023" s="29">
        <v>0</v>
      </c>
      <c r="P2023" s="29">
        <v>600000</v>
      </c>
      <c r="Q2023" s="29">
        <v>600000</v>
      </c>
      <c r="R2023" s="29">
        <v>79700000</v>
      </c>
      <c r="S2023" s="29">
        <v>0</v>
      </c>
      <c r="T2023" s="29">
        <v>216400000</v>
      </c>
      <c r="U2023" s="29">
        <v>73.13</v>
      </c>
    </row>
    <row r="2024" spans="1:21" x14ac:dyDescent="0.2">
      <c r="A2024" s="27"/>
      <c r="B2024" s="28"/>
      <c r="C2024" s="28"/>
      <c r="D2024" s="27"/>
      <c r="E2024" s="27"/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</row>
    <row r="2025" spans="1:21" x14ac:dyDescent="0.2">
      <c r="A2025" s="27"/>
      <c r="B2025" s="35" t="s">
        <v>602</v>
      </c>
      <c r="C2025" s="28"/>
      <c r="D2025" s="27"/>
      <c r="E2025" s="27"/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</row>
    <row r="2026" spans="1:21" x14ac:dyDescent="0.2">
      <c r="A2026" s="27"/>
      <c r="B2026" s="25" t="s">
        <v>604</v>
      </c>
      <c r="C2026" s="28"/>
      <c r="D2026" s="27"/>
      <c r="E2026" s="27"/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</row>
    <row r="2027" spans="1:21" x14ac:dyDescent="0.2">
      <c r="A2027" s="27"/>
      <c r="B2027" s="25" t="s">
        <v>477</v>
      </c>
      <c r="C2027" s="28"/>
      <c r="D2027" s="27"/>
      <c r="E2027" s="27"/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</row>
    <row r="2028" spans="1:21" x14ac:dyDescent="0.2">
      <c r="A2028" s="27"/>
      <c r="B2028" s="25" t="s">
        <v>607</v>
      </c>
      <c r="C2028" s="28"/>
      <c r="D2028" s="27"/>
      <c r="E2028" s="27"/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</row>
    <row r="2029" spans="1:21" ht="38.25" x14ac:dyDescent="0.2">
      <c r="A2029" s="24" t="s">
        <v>705</v>
      </c>
      <c r="B2029" s="25" t="s">
        <v>2173</v>
      </c>
      <c r="C2029" s="28"/>
      <c r="D2029" s="27"/>
      <c r="E2029" s="27"/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</row>
    <row r="2030" spans="1:21" ht="15" x14ac:dyDescent="0.25">
      <c r="A2030" s="29" t="s">
        <v>2174</v>
      </c>
      <c r="B2030" s="32" t="s">
        <v>788</v>
      </c>
      <c r="C2030" s="29" t="s">
        <v>51</v>
      </c>
      <c r="D2030" s="29">
        <v>0</v>
      </c>
      <c r="E2030" s="29">
        <v>150000</v>
      </c>
      <c r="F2030" s="29">
        <v>0</v>
      </c>
      <c r="G2030" s="29">
        <v>0</v>
      </c>
      <c r="H2030" s="29">
        <v>0</v>
      </c>
      <c r="I2030" s="29">
        <v>150000</v>
      </c>
      <c r="J2030" s="29">
        <v>0</v>
      </c>
      <c r="K2030" s="29">
        <v>0</v>
      </c>
      <c r="L2030" s="29">
        <v>0</v>
      </c>
      <c r="M2030" s="29">
        <v>0</v>
      </c>
      <c r="N2030" s="29">
        <v>0</v>
      </c>
      <c r="O2030" s="29">
        <v>0</v>
      </c>
      <c r="P2030" s="29">
        <v>0</v>
      </c>
      <c r="Q2030" s="29">
        <v>0</v>
      </c>
      <c r="R2030" s="29">
        <v>150000</v>
      </c>
      <c r="S2030" s="29">
        <v>0</v>
      </c>
      <c r="T2030" s="29">
        <v>0</v>
      </c>
      <c r="U2030" s="29">
        <v>0</v>
      </c>
    </row>
    <row r="2031" spans="1:21" ht="25.5" x14ac:dyDescent="0.2">
      <c r="A2031" s="24" t="s">
        <v>705</v>
      </c>
      <c r="B2031" s="25" t="s">
        <v>2175</v>
      </c>
      <c r="C2031" s="28"/>
      <c r="D2031" s="27"/>
      <c r="E2031" s="27"/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</row>
    <row r="2032" spans="1:21" ht="15" x14ac:dyDescent="0.25">
      <c r="A2032" s="29" t="s">
        <v>2176</v>
      </c>
      <c r="B2032" s="32" t="s">
        <v>788</v>
      </c>
      <c r="C2032" s="29" t="s">
        <v>51</v>
      </c>
      <c r="D2032" s="29">
        <v>0</v>
      </c>
      <c r="E2032" s="29">
        <v>279996995.00999999</v>
      </c>
      <c r="F2032" s="29">
        <v>0</v>
      </c>
      <c r="G2032" s="29">
        <v>0</v>
      </c>
      <c r="H2032" s="29">
        <v>0</v>
      </c>
      <c r="I2032" s="29">
        <v>279996995.00999999</v>
      </c>
      <c r="J2032" s="29">
        <v>0</v>
      </c>
      <c r="K2032" s="29">
        <v>0</v>
      </c>
      <c r="L2032" s="29">
        <v>0</v>
      </c>
      <c r="M2032" s="29">
        <v>0</v>
      </c>
      <c r="N2032" s="29">
        <v>0</v>
      </c>
      <c r="O2032" s="29">
        <v>0</v>
      </c>
      <c r="P2032" s="29">
        <v>0</v>
      </c>
      <c r="Q2032" s="29">
        <v>0</v>
      </c>
      <c r="R2032" s="29">
        <v>279996995.00999999</v>
      </c>
      <c r="S2032" s="29">
        <v>0</v>
      </c>
      <c r="T2032" s="29">
        <v>0</v>
      </c>
      <c r="U2032" s="29">
        <v>0</v>
      </c>
    </row>
    <row r="2033" spans="1:21" ht="25.5" x14ac:dyDescent="0.2">
      <c r="A2033" s="24" t="s">
        <v>705</v>
      </c>
      <c r="B2033" s="25" t="s">
        <v>2177</v>
      </c>
      <c r="C2033" s="28"/>
      <c r="D2033" s="27"/>
      <c r="E2033" s="27"/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</row>
    <row r="2034" spans="1:21" ht="15" x14ac:dyDescent="0.25">
      <c r="A2034" s="29" t="s">
        <v>2178</v>
      </c>
      <c r="B2034" s="32" t="s">
        <v>788</v>
      </c>
      <c r="C2034" s="29" t="s">
        <v>51</v>
      </c>
      <c r="D2034" s="29">
        <v>0</v>
      </c>
      <c r="E2034" s="29">
        <v>7700000</v>
      </c>
      <c r="F2034" s="29">
        <v>0</v>
      </c>
      <c r="G2034" s="29">
        <v>0</v>
      </c>
      <c r="H2034" s="29">
        <v>0</v>
      </c>
      <c r="I2034" s="29">
        <v>7700000</v>
      </c>
      <c r="J2034" s="29">
        <v>0</v>
      </c>
      <c r="K2034" s="29">
        <v>0</v>
      </c>
      <c r="L2034" s="29">
        <v>0</v>
      </c>
      <c r="M2034" s="29">
        <v>0</v>
      </c>
      <c r="N2034" s="29">
        <v>0</v>
      </c>
      <c r="O2034" s="29">
        <v>0</v>
      </c>
      <c r="P2034" s="29">
        <v>0</v>
      </c>
      <c r="Q2034" s="29">
        <v>0</v>
      </c>
      <c r="R2034" s="29">
        <v>7700000</v>
      </c>
      <c r="S2034" s="29">
        <v>0</v>
      </c>
      <c r="T2034" s="29">
        <v>0</v>
      </c>
      <c r="U2034" s="29">
        <v>0</v>
      </c>
    </row>
    <row r="2035" spans="1:21" ht="25.5" x14ac:dyDescent="0.2">
      <c r="A2035" s="24" t="s">
        <v>705</v>
      </c>
      <c r="B2035" s="25" t="s">
        <v>2179</v>
      </c>
      <c r="C2035" s="28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</row>
    <row r="2036" spans="1:21" ht="15" x14ac:dyDescent="0.25">
      <c r="A2036" s="29" t="s">
        <v>2180</v>
      </c>
      <c r="B2036" s="32" t="s">
        <v>788</v>
      </c>
      <c r="C2036" s="29" t="s">
        <v>51</v>
      </c>
      <c r="D2036" s="29">
        <v>0</v>
      </c>
      <c r="E2036" s="29">
        <v>359167833.98000002</v>
      </c>
      <c r="F2036" s="29">
        <v>0</v>
      </c>
      <c r="G2036" s="29">
        <v>0</v>
      </c>
      <c r="H2036" s="29">
        <v>0</v>
      </c>
      <c r="I2036" s="29">
        <v>359167833.98000002</v>
      </c>
      <c r="J2036" s="29">
        <v>0</v>
      </c>
      <c r="K2036" s="29">
        <v>0</v>
      </c>
      <c r="L2036" s="29">
        <v>0</v>
      </c>
      <c r="M2036" s="29">
        <v>0</v>
      </c>
      <c r="N2036" s="29">
        <v>0</v>
      </c>
      <c r="O2036" s="29">
        <v>0</v>
      </c>
      <c r="P2036" s="29">
        <v>0</v>
      </c>
      <c r="Q2036" s="29">
        <v>0</v>
      </c>
      <c r="R2036" s="29">
        <v>359167833.98000002</v>
      </c>
      <c r="S2036" s="29">
        <v>0</v>
      </c>
      <c r="T2036" s="29">
        <v>0</v>
      </c>
      <c r="U2036" s="29">
        <v>0</v>
      </c>
    </row>
    <row r="2037" spans="1:21" x14ac:dyDescent="0.2">
      <c r="A2037" s="27"/>
      <c r="B2037" s="28"/>
      <c r="C2037" s="28"/>
      <c r="D2037" s="27"/>
      <c r="E2037" s="27"/>
      <c r="F2037" s="27"/>
      <c r="G2037" s="27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U2037" s="27"/>
    </row>
    <row r="2038" spans="1:21" x14ac:dyDescent="0.2">
      <c r="A2038" s="33"/>
      <c r="B2038" s="22" t="s">
        <v>2181</v>
      </c>
      <c r="C2038" s="28"/>
      <c r="D2038" s="21">
        <v>4126114607</v>
      </c>
      <c r="E2038" s="21">
        <v>2765620134.3600001</v>
      </c>
      <c r="F2038" s="21">
        <v>0</v>
      </c>
      <c r="G2038" s="21">
        <v>770100000</v>
      </c>
      <c r="H2038" s="21">
        <v>70100000</v>
      </c>
      <c r="I2038" s="21">
        <v>7591734741.3599997</v>
      </c>
      <c r="J2038" s="21">
        <v>172400000</v>
      </c>
      <c r="K2038" s="21">
        <v>4676150000</v>
      </c>
      <c r="L2038" s="21">
        <v>202400000</v>
      </c>
      <c r="M2038" s="21">
        <v>3955150000</v>
      </c>
      <c r="N2038" s="21">
        <v>2347249999.9499998</v>
      </c>
      <c r="O2038" s="21">
        <v>76133333.329999998</v>
      </c>
      <c r="P2038" s="21">
        <v>391566666.64999998</v>
      </c>
      <c r="Q2038" s="21">
        <v>2271116666.6199999</v>
      </c>
      <c r="R2038" s="21">
        <v>2915584741.3600001</v>
      </c>
      <c r="S2038" s="21">
        <v>721000000</v>
      </c>
      <c r="T2038" s="21">
        <v>1607900000.05</v>
      </c>
      <c r="U2038" s="21">
        <v>52.098105831493605</v>
      </c>
    </row>
    <row r="2039" spans="1:21" x14ac:dyDescent="0.2">
      <c r="A2039" s="27"/>
      <c r="B2039" s="28"/>
      <c r="C2039" s="28"/>
      <c r="D2039" s="27"/>
      <c r="E2039" s="27"/>
      <c r="F2039" s="27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</row>
    <row r="2040" spans="1:21" x14ac:dyDescent="0.2">
      <c r="A2040" s="33"/>
      <c r="B2040" s="22" t="s">
        <v>2182</v>
      </c>
      <c r="C2040" s="28"/>
      <c r="D2040" s="33"/>
      <c r="E2040" s="33"/>
      <c r="F2040" s="33"/>
      <c r="G2040" s="33"/>
      <c r="H2040" s="33"/>
      <c r="I2040" s="33"/>
      <c r="J2040" s="33"/>
      <c r="K2040" s="33"/>
      <c r="L2040" s="33"/>
      <c r="M2040" s="33"/>
      <c r="N2040" s="33"/>
      <c r="O2040" s="33"/>
      <c r="P2040" s="33"/>
      <c r="Q2040" s="33"/>
      <c r="R2040" s="33"/>
      <c r="S2040" s="33"/>
      <c r="T2040" s="33"/>
      <c r="U2040" s="33"/>
    </row>
    <row r="2041" spans="1:21" x14ac:dyDescent="0.2">
      <c r="A2041" s="27"/>
      <c r="B2041" s="25" t="s">
        <v>477</v>
      </c>
      <c r="C2041" s="28"/>
      <c r="D2041" s="27"/>
      <c r="E2041" s="27"/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U2041" s="27"/>
    </row>
    <row r="2042" spans="1:21" x14ac:dyDescent="0.2">
      <c r="A2042" s="27"/>
      <c r="B2042" s="25" t="s">
        <v>479</v>
      </c>
      <c r="C2042" s="28"/>
      <c r="D2042" s="27"/>
      <c r="E2042" s="27"/>
      <c r="F2042" s="27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/>
    </row>
    <row r="2043" spans="1:21" x14ac:dyDescent="0.2">
      <c r="A2043" s="27"/>
      <c r="B2043" s="25" t="s">
        <v>491</v>
      </c>
      <c r="C2043" s="28"/>
      <c r="D2043" s="27"/>
      <c r="E2043" s="27"/>
      <c r="F2043" s="27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</row>
    <row r="2044" spans="1:21" ht="38.25" x14ac:dyDescent="0.2">
      <c r="A2044" s="27"/>
      <c r="B2044" s="25" t="s">
        <v>1018</v>
      </c>
      <c r="C2044" s="28"/>
      <c r="D2044" s="27"/>
      <c r="E2044" s="27"/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</row>
    <row r="2045" spans="1:21" ht="38.25" x14ac:dyDescent="0.2">
      <c r="A2045" s="24" t="s">
        <v>705</v>
      </c>
      <c r="B2045" s="25" t="s">
        <v>2183</v>
      </c>
      <c r="C2045" s="28"/>
      <c r="D2045" s="27"/>
      <c r="E2045" s="27"/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</row>
    <row r="2046" spans="1:21" ht="30" x14ac:dyDescent="0.25">
      <c r="A2046" s="29" t="s">
        <v>2184</v>
      </c>
      <c r="B2046" s="32" t="s">
        <v>2185</v>
      </c>
      <c r="C2046" s="29" t="s">
        <v>51</v>
      </c>
      <c r="D2046" s="29">
        <v>14754656024</v>
      </c>
      <c r="E2046" s="29">
        <v>2500000000</v>
      </c>
      <c r="F2046" s="29">
        <v>0</v>
      </c>
      <c r="G2046" s="29">
        <v>0</v>
      </c>
      <c r="H2046" s="29">
        <v>14581681824</v>
      </c>
      <c r="I2046" s="29">
        <v>2672974200</v>
      </c>
      <c r="J2046" s="29">
        <v>0</v>
      </c>
      <c r="K2046" s="29">
        <v>172974200</v>
      </c>
      <c r="L2046" s="29">
        <v>0</v>
      </c>
      <c r="M2046" s="29">
        <v>172974200</v>
      </c>
      <c r="N2046" s="29">
        <v>172974200</v>
      </c>
      <c r="O2046" s="29">
        <v>0</v>
      </c>
      <c r="P2046" s="29">
        <v>0</v>
      </c>
      <c r="Q2046" s="29">
        <v>172974200</v>
      </c>
      <c r="R2046" s="29">
        <v>2500000000</v>
      </c>
      <c r="S2046" s="29">
        <v>0</v>
      </c>
      <c r="T2046" s="29">
        <v>0</v>
      </c>
      <c r="U2046" s="29">
        <v>6.47</v>
      </c>
    </row>
    <row r="2047" spans="1:21" ht="45" x14ac:dyDescent="0.25">
      <c r="A2047" s="29" t="s">
        <v>2186</v>
      </c>
      <c r="B2047" s="32" t="s">
        <v>2187</v>
      </c>
      <c r="C2047" s="29" t="s">
        <v>676</v>
      </c>
      <c r="D2047" s="29">
        <v>0</v>
      </c>
      <c r="E2047" s="29">
        <v>29929184621</v>
      </c>
      <c r="F2047" s="29">
        <v>0</v>
      </c>
      <c r="G2047" s="29">
        <v>0</v>
      </c>
      <c r="H2047" s="29">
        <v>29879230330.09</v>
      </c>
      <c r="I2047" s="29">
        <v>49954290.909999996</v>
      </c>
      <c r="J2047" s="29">
        <v>0</v>
      </c>
      <c r="K2047" s="29">
        <v>0</v>
      </c>
      <c r="L2047" s="29">
        <v>0</v>
      </c>
      <c r="M2047" s="29">
        <v>0</v>
      </c>
      <c r="N2047" s="29">
        <v>0</v>
      </c>
      <c r="O2047" s="29">
        <v>0</v>
      </c>
      <c r="P2047" s="29">
        <v>0</v>
      </c>
      <c r="Q2047" s="29">
        <v>0</v>
      </c>
      <c r="R2047" s="29">
        <v>49954290.909999996</v>
      </c>
      <c r="S2047" s="29">
        <v>0</v>
      </c>
      <c r="T2047" s="29">
        <v>0</v>
      </c>
      <c r="U2047" s="29">
        <v>0</v>
      </c>
    </row>
    <row r="2048" spans="1:21" x14ac:dyDescent="0.2">
      <c r="A2048" s="27"/>
      <c r="B2048" s="28"/>
      <c r="C2048" s="28"/>
      <c r="D2048" s="27"/>
      <c r="E2048" s="27"/>
      <c r="F2048" s="27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</row>
    <row r="2049" spans="1:21" ht="25.5" x14ac:dyDescent="0.2">
      <c r="A2049" s="27"/>
      <c r="B2049" s="25" t="s">
        <v>2188</v>
      </c>
      <c r="C2049" s="28"/>
      <c r="D2049" s="27"/>
      <c r="E2049" s="27"/>
      <c r="F2049" s="27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</row>
    <row r="2050" spans="1:21" ht="38.25" x14ac:dyDescent="0.2">
      <c r="A2050" s="24" t="s">
        <v>705</v>
      </c>
      <c r="B2050" s="25" t="s">
        <v>2189</v>
      </c>
      <c r="C2050" s="28"/>
      <c r="D2050" s="27"/>
      <c r="E2050" s="27"/>
      <c r="F2050" s="27"/>
      <c r="G2050" s="27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U2050" s="27"/>
    </row>
    <row r="2051" spans="1:21" ht="15" x14ac:dyDescent="0.25">
      <c r="A2051" s="29" t="s">
        <v>2190</v>
      </c>
      <c r="B2051" s="32" t="s">
        <v>2191</v>
      </c>
      <c r="C2051" s="29" t="s">
        <v>51</v>
      </c>
      <c r="D2051" s="29">
        <v>6108500000</v>
      </c>
      <c r="E2051" s="29">
        <v>0</v>
      </c>
      <c r="F2051" s="29">
        <v>0</v>
      </c>
      <c r="G2051" s="29">
        <v>2150000000</v>
      </c>
      <c r="H2051" s="29">
        <v>350000000</v>
      </c>
      <c r="I2051" s="29">
        <v>7908500000</v>
      </c>
      <c r="J2051" s="29">
        <v>0</v>
      </c>
      <c r="K2051" s="29">
        <v>7858500000</v>
      </c>
      <c r="L2051" s="29">
        <v>8500000</v>
      </c>
      <c r="M2051" s="29">
        <v>7858500000</v>
      </c>
      <c r="N2051" s="29">
        <v>7850000000</v>
      </c>
      <c r="O2051" s="29">
        <v>0</v>
      </c>
      <c r="P2051" s="29">
        <v>0</v>
      </c>
      <c r="Q2051" s="29">
        <v>7850000000</v>
      </c>
      <c r="R2051" s="29">
        <v>50000000</v>
      </c>
      <c r="S2051" s="29">
        <v>0</v>
      </c>
      <c r="T2051" s="29">
        <v>8500000</v>
      </c>
      <c r="U2051" s="29">
        <v>99.36</v>
      </c>
    </row>
    <row r="2052" spans="1:21" x14ac:dyDescent="0.2">
      <c r="A2052" s="27"/>
      <c r="B2052" s="28"/>
      <c r="C2052" s="28"/>
      <c r="D2052" s="27"/>
      <c r="E2052" s="27"/>
      <c r="F2052" s="27"/>
      <c r="G2052" s="27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U2052" s="27"/>
    </row>
    <row r="2053" spans="1:21" x14ac:dyDescent="0.2">
      <c r="A2053" s="27"/>
      <c r="B2053" s="25" t="s">
        <v>497</v>
      </c>
      <c r="C2053" s="28"/>
      <c r="D2053" s="27"/>
      <c r="E2053" s="27"/>
      <c r="F2053" s="27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U2053" s="27"/>
    </row>
    <row r="2054" spans="1:21" ht="51" x14ac:dyDescent="0.2">
      <c r="A2054" s="27"/>
      <c r="B2054" s="25" t="s">
        <v>2192</v>
      </c>
      <c r="C2054" s="28"/>
      <c r="D2054" s="27"/>
      <c r="E2054" s="27"/>
      <c r="F2054" s="27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U2054" s="27"/>
    </row>
    <row r="2055" spans="1:21" ht="51" x14ac:dyDescent="0.2">
      <c r="A2055" s="24" t="s">
        <v>705</v>
      </c>
      <c r="B2055" s="25" t="s">
        <v>2193</v>
      </c>
      <c r="C2055" s="28"/>
      <c r="D2055" s="27"/>
      <c r="E2055" s="27"/>
      <c r="F2055" s="27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  <c r="U2055" s="27"/>
    </row>
    <row r="2056" spans="1:21" ht="30" x14ac:dyDescent="0.25">
      <c r="A2056" s="29" t="s">
        <v>2194</v>
      </c>
      <c r="B2056" s="32" t="s">
        <v>2195</v>
      </c>
      <c r="C2056" s="29" t="s">
        <v>51</v>
      </c>
      <c r="D2056" s="29">
        <v>13879396982</v>
      </c>
      <c r="E2056" s="29">
        <v>4799514701.6199999</v>
      </c>
      <c r="F2056" s="29">
        <v>0</v>
      </c>
      <c r="G2056" s="29">
        <v>4500000000</v>
      </c>
      <c r="H2056" s="29">
        <v>20015843309.68</v>
      </c>
      <c r="I2056" s="29">
        <v>3163068373.9400001</v>
      </c>
      <c r="J2056" s="29">
        <v>0</v>
      </c>
      <c r="K2056" s="29">
        <v>760378672.32000005</v>
      </c>
      <c r="L2056" s="29">
        <v>0</v>
      </c>
      <c r="M2056" s="29">
        <v>760378672.32000005</v>
      </c>
      <c r="N2056" s="29">
        <v>733368672.32000005</v>
      </c>
      <c r="O2056" s="29">
        <v>7786666.6699999999</v>
      </c>
      <c r="P2056" s="29">
        <v>3650000</v>
      </c>
      <c r="Q2056" s="29">
        <v>725582005.64999998</v>
      </c>
      <c r="R2056" s="29">
        <v>2402689701.6199999</v>
      </c>
      <c r="S2056" s="29">
        <v>0</v>
      </c>
      <c r="T2056" s="29">
        <v>27010000</v>
      </c>
      <c r="U2056" s="29">
        <v>24.03</v>
      </c>
    </row>
    <row r="2057" spans="1:21" ht="30" x14ac:dyDescent="0.25">
      <c r="A2057" s="29" t="s">
        <v>2196</v>
      </c>
      <c r="B2057" s="32" t="s">
        <v>2197</v>
      </c>
      <c r="C2057" s="29" t="s">
        <v>676</v>
      </c>
      <c r="D2057" s="29">
        <v>0</v>
      </c>
      <c r="E2057" s="29">
        <v>15724875000</v>
      </c>
      <c r="F2057" s="29">
        <v>0</v>
      </c>
      <c r="G2057" s="29">
        <v>0</v>
      </c>
      <c r="H2057" s="29">
        <v>15522400000</v>
      </c>
      <c r="I2057" s="29">
        <v>202475000</v>
      </c>
      <c r="J2057" s="29">
        <v>-2433332</v>
      </c>
      <c r="K2057" s="29">
        <v>184225001</v>
      </c>
      <c r="L2057" s="29">
        <v>0</v>
      </c>
      <c r="M2057" s="29">
        <v>184225001</v>
      </c>
      <c r="N2057" s="29">
        <v>13188333.390000001</v>
      </c>
      <c r="O2057" s="29">
        <v>0</v>
      </c>
      <c r="P2057" s="29">
        <v>13188333.390000001</v>
      </c>
      <c r="Q2057" s="29">
        <v>13188333.390000001</v>
      </c>
      <c r="R2057" s="29">
        <v>18249999</v>
      </c>
      <c r="S2057" s="29">
        <v>0</v>
      </c>
      <c r="T2057" s="29">
        <v>171036667.61000001</v>
      </c>
      <c r="U2057" s="29">
        <v>90.98</v>
      </c>
    </row>
    <row r="2058" spans="1:21" x14ac:dyDescent="0.2">
      <c r="A2058" s="27"/>
      <c r="B2058" s="28"/>
      <c r="C2058" s="28"/>
      <c r="D2058" s="27"/>
      <c r="E2058" s="27"/>
      <c r="F2058" s="27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</row>
    <row r="2059" spans="1:21" x14ac:dyDescent="0.2">
      <c r="A2059" s="27"/>
      <c r="B2059" s="25" t="s">
        <v>1375</v>
      </c>
      <c r="C2059" s="28"/>
      <c r="D2059" s="27"/>
      <c r="E2059" s="27"/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</row>
    <row r="2060" spans="1:21" x14ac:dyDescent="0.2">
      <c r="A2060" s="24" t="s">
        <v>705</v>
      </c>
      <c r="B2060" s="25" t="s">
        <v>2114</v>
      </c>
      <c r="C2060" s="28"/>
      <c r="D2060" s="27"/>
      <c r="E2060" s="27"/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</row>
    <row r="2061" spans="1:21" ht="15" x14ac:dyDescent="0.25">
      <c r="A2061" s="29" t="s">
        <v>2115</v>
      </c>
      <c r="B2061" s="32" t="s">
        <v>769</v>
      </c>
      <c r="C2061" s="29" t="s">
        <v>51</v>
      </c>
      <c r="D2061" s="29">
        <v>0</v>
      </c>
      <c r="E2061" s="29">
        <v>0</v>
      </c>
      <c r="F2061" s="29">
        <v>0</v>
      </c>
      <c r="G2061" s="29">
        <v>700000000</v>
      </c>
      <c r="H2061" s="29">
        <v>700000000</v>
      </c>
      <c r="I2061" s="29">
        <v>0</v>
      </c>
      <c r="J2061" s="29">
        <v>0</v>
      </c>
      <c r="K2061" s="29">
        <v>0</v>
      </c>
      <c r="L2061" s="29">
        <v>0</v>
      </c>
      <c r="M2061" s="29">
        <v>0</v>
      </c>
      <c r="N2061" s="29">
        <v>0</v>
      </c>
      <c r="O2061" s="29">
        <v>0</v>
      </c>
      <c r="P2061" s="29">
        <v>0</v>
      </c>
      <c r="Q2061" s="29">
        <v>0</v>
      </c>
      <c r="R2061" s="29">
        <v>0</v>
      </c>
      <c r="S2061" s="29">
        <v>0</v>
      </c>
      <c r="T2061" s="29">
        <v>0</v>
      </c>
      <c r="U2061" s="29">
        <v>0</v>
      </c>
    </row>
    <row r="2062" spans="1:21" ht="38.25" x14ac:dyDescent="0.2">
      <c r="A2062" s="24" t="s">
        <v>705</v>
      </c>
      <c r="B2062" s="25" t="s">
        <v>2198</v>
      </c>
      <c r="C2062" s="28"/>
      <c r="D2062" s="27"/>
      <c r="E2062" s="27"/>
      <c r="F2062" s="27"/>
      <c r="G2062" s="27"/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  <c r="U2062" s="27"/>
    </row>
    <row r="2063" spans="1:21" ht="15" x14ac:dyDescent="0.25">
      <c r="A2063" s="29" t="s">
        <v>2199</v>
      </c>
      <c r="B2063" s="32" t="s">
        <v>2200</v>
      </c>
      <c r="C2063" s="29" t="s">
        <v>51</v>
      </c>
      <c r="D2063" s="29">
        <v>0</v>
      </c>
      <c r="E2063" s="29">
        <v>0</v>
      </c>
      <c r="F2063" s="29">
        <v>0</v>
      </c>
      <c r="G2063" s="29">
        <v>120000000</v>
      </c>
      <c r="H2063" s="29">
        <v>0</v>
      </c>
      <c r="I2063" s="29">
        <v>120000000</v>
      </c>
      <c r="J2063" s="29">
        <v>0</v>
      </c>
      <c r="K2063" s="29">
        <v>0</v>
      </c>
      <c r="L2063" s="29">
        <v>0</v>
      </c>
      <c r="M2063" s="29">
        <v>0</v>
      </c>
      <c r="N2063" s="29">
        <v>0</v>
      </c>
      <c r="O2063" s="29">
        <v>0</v>
      </c>
      <c r="P2063" s="29">
        <v>0</v>
      </c>
      <c r="Q2063" s="29">
        <v>0</v>
      </c>
      <c r="R2063" s="29">
        <v>120000000</v>
      </c>
      <c r="S2063" s="29">
        <v>0</v>
      </c>
      <c r="T2063" s="29">
        <v>0</v>
      </c>
      <c r="U2063" s="29">
        <v>0</v>
      </c>
    </row>
    <row r="2064" spans="1:21" x14ac:dyDescent="0.2">
      <c r="A2064" s="27"/>
      <c r="B2064" s="28"/>
      <c r="C2064" s="28"/>
      <c r="D2064" s="27"/>
      <c r="E2064" s="27"/>
      <c r="F2064" s="27"/>
      <c r="G2064" s="27"/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</row>
    <row r="2065" spans="1:21" ht="38.25" x14ac:dyDescent="0.2">
      <c r="A2065" s="27"/>
      <c r="B2065" s="25" t="s">
        <v>2201</v>
      </c>
      <c r="C2065" s="28"/>
      <c r="D2065" s="27"/>
      <c r="E2065" s="27"/>
      <c r="F2065" s="27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</row>
    <row r="2066" spans="1:21" ht="38.25" x14ac:dyDescent="0.2">
      <c r="A2066" s="24" t="s">
        <v>705</v>
      </c>
      <c r="B2066" s="25" t="s">
        <v>2202</v>
      </c>
      <c r="C2066" s="28"/>
      <c r="D2066" s="27"/>
      <c r="E2066" s="27"/>
      <c r="F2066" s="27"/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U2066" s="27"/>
    </row>
    <row r="2067" spans="1:21" ht="15" x14ac:dyDescent="0.25">
      <c r="A2067" s="29" t="s">
        <v>2203</v>
      </c>
      <c r="B2067" s="32" t="s">
        <v>2204</v>
      </c>
      <c r="C2067" s="29" t="s">
        <v>51</v>
      </c>
      <c r="D2067" s="29">
        <v>425347648</v>
      </c>
      <c r="E2067" s="29">
        <v>0</v>
      </c>
      <c r="F2067" s="29">
        <v>0</v>
      </c>
      <c r="G2067" s="29">
        <v>0</v>
      </c>
      <c r="H2067" s="29">
        <v>0</v>
      </c>
      <c r="I2067" s="29">
        <v>425347648</v>
      </c>
      <c r="J2067" s="29">
        <v>0</v>
      </c>
      <c r="K2067" s="29">
        <v>382668198</v>
      </c>
      <c r="L2067" s="29">
        <v>0</v>
      </c>
      <c r="M2067" s="29">
        <v>382668198</v>
      </c>
      <c r="N2067" s="29">
        <v>208728108</v>
      </c>
      <c r="O2067" s="29">
        <v>0</v>
      </c>
      <c r="P2067" s="29">
        <v>34788018</v>
      </c>
      <c r="Q2067" s="29">
        <v>208728108</v>
      </c>
      <c r="R2067" s="29">
        <v>42679450</v>
      </c>
      <c r="S2067" s="29">
        <v>0</v>
      </c>
      <c r="T2067" s="29">
        <v>173940090</v>
      </c>
      <c r="U2067" s="29">
        <v>89.96</v>
      </c>
    </row>
    <row r="2068" spans="1:21" ht="25.5" x14ac:dyDescent="0.2">
      <c r="A2068" s="24" t="s">
        <v>705</v>
      </c>
      <c r="B2068" s="25" t="s">
        <v>2205</v>
      </c>
      <c r="C2068" s="28"/>
      <c r="D2068" s="27"/>
      <c r="E2068" s="27"/>
      <c r="F2068" s="27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  <c r="U2068" s="27"/>
    </row>
    <row r="2069" spans="1:21" ht="15" x14ac:dyDescent="0.25">
      <c r="A2069" s="29" t="s">
        <v>2206</v>
      </c>
      <c r="B2069" s="32" t="s">
        <v>2204</v>
      </c>
      <c r="C2069" s="29" t="s">
        <v>51</v>
      </c>
      <c r="D2069" s="29">
        <v>3800000000</v>
      </c>
      <c r="E2069" s="29">
        <v>600000000</v>
      </c>
      <c r="F2069" s="29">
        <v>0</v>
      </c>
      <c r="G2069" s="29">
        <v>1250000000</v>
      </c>
      <c r="H2069" s="29">
        <v>0</v>
      </c>
      <c r="I2069" s="29">
        <v>5650000000</v>
      </c>
      <c r="J2069" s="29">
        <v>600000000</v>
      </c>
      <c r="K2069" s="29">
        <v>4650000000</v>
      </c>
      <c r="L2069" s="29">
        <v>600000000</v>
      </c>
      <c r="M2069" s="29">
        <v>4650000000</v>
      </c>
      <c r="N2069" s="29">
        <v>4650000000</v>
      </c>
      <c r="O2069" s="29">
        <v>0</v>
      </c>
      <c r="P2069" s="29">
        <v>600000000</v>
      </c>
      <c r="Q2069" s="29">
        <v>4650000000</v>
      </c>
      <c r="R2069" s="29">
        <v>1000000000</v>
      </c>
      <c r="S2069" s="29">
        <v>0</v>
      </c>
      <c r="T2069" s="29">
        <v>0</v>
      </c>
      <c r="U2069" s="29">
        <v>82.3</v>
      </c>
    </row>
    <row r="2070" spans="1:21" ht="15" x14ac:dyDescent="0.25">
      <c r="A2070" s="29" t="s">
        <v>2207</v>
      </c>
      <c r="B2070" s="32" t="s">
        <v>2208</v>
      </c>
      <c r="C2070" s="29" t="s">
        <v>676</v>
      </c>
      <c r="D2070" s="29">
        <v>0</v>
      </c>
      <c r="E2070" s="29">
        <v>3100000000</v>
      </c>
      <c r="F2070" s="29">
        <v>0</v>
      </c>
      <c r="G2070" s="29">
        <v>0</v>
      </c>
      <c r="H2070" s="29">
        <v>0</v>
      </c>
      <c r="I2070" s="29">
        <v>3100000000</v>
      </c>
      <c r="J2070" s="29">
        <v>0</v>
      </c>
      <c r="K2070" s="29">
        <v>3100000000</v>
      </c>
      <c r="L2070" s="29">
        <v>3100000000</v>
      </c>
      <c r="M2070" s="29">
        <v>3100000000</v>
      </c>
      <c r="N2070" s="29">
        <v>3100000000</v>
      </c>
      <c r="O2070" s="29">
        <v>0</v>
      </c>
      <c r="P2070" s="29">
        <v>3100000000</v>
      </c>
      <c r="Q2070" s="29">
        <v>3100000000</v>
      </c>
      <c r="R2070" s="29">
        <v>0</v>
      </c>
      <c r="S2070" s="29">
        <v>0</v>
      </c>
      <c r="T2070" s="29">
        <v>0</v>
      </c>
      <c r="U2070" s="29">
        <v>100</v>
      </c>
    </row>
    <row r="2071" spans="1:21" x14ac:dyDescent="0.2">
      <c r="A2071" s="27"/>
      <c r="B2071" s="28"/>
      <c r="C2071" s="28"/>
      <c r="D2071" s="27"/>
      <c r="E2071" s="27"/>
      <c r="F2071" s="27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</row>
    <row r="2072" spans="1:21" ht="38.25" x14ac:dyDescent="0.2">
      <c r="A2072" s="27"/>
      <c r="B2072" s="25" t="s">
        <v>1314</v>
      </c>
      <c r="C2072" s="28"/>
      <c r="D2072" s="27"/>
      <c r="E2072" s="27"/>
      <c r="F2072" s="27"/>
      <c r="G2072" s="27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  <c r="U2072" s="27"/>
    </row>
    <row r="2073" spans="1:21" x14ac:dyDescent="0.2">
      <c r="A2073" s="24" t="s">
        <v>705</v>
      </c>
      <c r="B2073" s="25" t="s">
        <v>2209</v>
      </c>
      <c r="C2073" s="28"/>
      <c r="D2073" s="27"/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</row>
    <row r="2074" spans="1:21" ht="15" x14ac:dyDescent="0.25">
      <c r="A2074" s="29" t="s">
        <v>2210</v>
      </c>
      <c r="B2074" s="32" t="s">
        <v>1317</v>
      </c>
      <c r="C2074" s="29" t="s">
        <v>51</v>
      </c>
      <c r="D2074" s="29">
        <v>840000000</v>
      </c>
      <c r="E2074" s="29">
        <v>0</v>
      </c>
      <c r="F2074" s="29">
        <v>0</v>
      </c>
      <c r="G2074" s="29">
        <v>0</v>
      </c>
      <c r="H2074" s="29">
        <v>0</v>
      </c>
      <c r="I2074" s="29">
        <v>840000000</v>
      </c>
      <c r="J2074" s="29">
        <v>0</v>
      </c>
      <c r="K2074" s="29">
        <v>562783333.32000005</v>
      </c>
      <c r="L2074" s="29">
        <v>0</v>
      </c>
      <c r="M2074" s="29">
        <v>562783333.32000005</v>
      </c>
      <c r="N2074" s="29">
        <v>456791666.66000003</v>
      </c>
      <c r="O2074" s="29">
        <v>9200000</v>
      </c>
      <c r="P2074" s="29">
        <v>34700000</v>
      </c>
      <c r="Q2074" s="29">
        <v>447591666.66000003</v>
      </c>
      <c r="R2074" s="29">
        <v>277216666.68000001</v>
      </c>
      <c r="S2074" s="29">
        <v>0</v>
      </c>
      <c r="T2074" s="29">
        <v>105991666.66</v>
      </c>
      <c r="U2074" s="29">
        <v>66.989999999999995</v>
      </c>
    </row>
    <row r="2075" spans="1:21" ht="30" x14ac:dyDescent="0.25">
      <c r="A2075" s="29" t="s">
        <v>2211</v>
      </c>
      <c r="B2075" s="32" t="s">
        <v>2212</v>
      </c>
      <c r="C2075" s="29" t="s">
        <v>676</v>
      </c>
      <c r="D2075" s="29">
        <v>0</v>
      </c>
      <c r="E2075" s="29">
        <v>773875000</v>
      </c>
      <c r="F2075" s="29">
        <v>0</v>
      </c>
      <c r="G2075" s="29">
        <v>0</v>
      </c>
      <c r="H2075" s="29">
        <v>90256292.829999998</v>
      </c>
      <c r="I2075" s="29">
        <v>683618707.16999996</v>
      </c>
      <c r="J2075" s="29">
        <v>-9124999</v>
      </c>
      <c r="K2075" s="29">
        <v>422850001</v>
      </c>
      <c r="L2075" s="29">
        <v>0</v>
      </c>
      <c r="M2075" s="29">
        <v>422850001</v>
      </c>
      <c r="N2075" s="29">
        <v>29326666.68</v>
      </c>
      <c r="O2075" s="29">
        <v>730000.02</v>
      </c>
      <c r="P2075" s="29">
        <v>27321666.66</v>
      </c>
      <c r="Q2075" s="29">
        <v>28596666.66</v>
      </c>
      <c r="R2075" s="29">
        <v>260768706.16999999</v>
      </c>
      <c r="S2075" s="29">
        <v>0</v>
      </c>
      <c r="T2075" s="29">
        <v>393523334.31999999</v>
      </c>
      <c r="U2075" s="29">
        <v>61.85</v>
      </c>
    </row>
    <row r="2076" spans="1:21" ht="25.5" x14ac:dyDescent="0.2">
      <c r="A2076" s="24" t="s">
        <v>705</v>
      </c>
      <c r="B2076" s="25" t="s">
        <v>2213</v>
      </c>
      <c r="C2076" s="28"/>
      <c r="D2076" s="27"/>
      <c r="E2076" s="27"/>
      <c r="F2076" s="27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U2076" s="27"/>
    </row>
    <row r="2077" spans="1:21" ht="15" x14ac:dyDescent="0.25">
      <c r="A2077" s="29" t="s">
        <v>2214</v>
      </c>
      <c r="B2077" s="32" t="s">
        <v>1317</v>
      </c>
      <c r="C2077" s="29" t="s">
        <v>51</v>
      </c>
      <c r="D2077" s="29">
        <v>750000000</v>
      </c>
      <c r="E2077" s="29">
        <v>0</v>
      </c>
      <c r="F2077" s="29">
        <v>0</v>
      </c>
      <c r="G2077" s="29">
        <v>0</v>
      </c>
      <c r="H2077" s="29">
        <v>0</v>
      </c>
      <c r="I2077" s="29">
        <v>750000000</v>
      </c>
      <c r="J2077" s="29">
        <v>0</v>
      </c>
      <c r="K2077" s="29">
        <v>740524999.98000002</v>
      </c>
      <c r="L2077" s="29">
        <v>0</v>
      </c>
      <c r="M2077" s="29">
        <v>740524999.98000002</v>
      </c>
      <c r="N2077" s="29">
        <v>513331666.31999999</v>
      </c>
      <c r="O2077" s="29">
        <v>5100000</v>
      </c>
      <c r="P2077" s="29">
        <v>77515000.010000005</v>
      </c>
      <c r="Q2077" s="29">
        <v>508231666.31999999</v>
      </c>
      <c r="R2077" s="29">
        <v>9475000.0199999996</v>
      </c>
      <c r="S2077" s="29">
        <v>0</v>
      </c>
      <c r="T2077" s="29">
        <v>227193333.66</v>
      </c>
      <c r="U2077" s="29">
        <v>98.73</v>
      </c>
    </row>
    <row r="2078" spans="1:21" ht="30" x14ac:dyDescent="0.25">
      <c r="A2078" s="29" t="s">
        <v>2215</v>
      </c>
      <c r="B2078" s="32" t="s">
        <v>2216</v>
      </c>
      <c r="C2078" s="29" t="s">
        <v>676</v>
      </c>
      <c r="D2078" s="29">
        <v>0</v>
      </c>
      <c r="E2078" s="29">
        <v>671625000</v>
      </c>
      <c r="F2078" s="29">
        <v>0</v>
      </c>
      <c r="G2078" s="29">
        <v>0</v>
      </c>
      <c r="H2078" s="29">
        <v>0</v>
      </c>
      <c r="I2078" s="29">
        <v>671625000</v>
      </c>
      <c r="J2078" s="29">
        <v>-11308333</v>
      </c>
      <c r="K2078" s="29">
        <v>613920001</v>
      </c>
      <c r="L2078" s="29">
        <v>0</v>
      </c>
      <c r="M2078" s="29">
        <v>613920001</v>
      </c>
      <c r="N2078" s="29">
        <v>39871666.700000003</v>
      </c>
      <c r="O2078" s="29">
        <v>993333.34</v>
      </c>
      <c r="P2078" s="29">
        <v>38528333.359999999</v>
      </c>
      <c r="Q2078" s="29">
        <v>38878333.359999999</v>
      </c>
      <c r="R2078" s="29">
        <v>57704999</v>
      </c>
      <c r="S2078" s="29">
        <v>0</v>
      </c>
      <c r="T2078" s="29">
        <v>574048334.29999995</v>
      </c>
      <c r="U2078" s="29">
        <v>91.4</v>
      </c>
    </row>
    <row r="2079" spans="1:21" ht="25.5" x14ac:dyDescent="0.2">
      <c r="A2079" s="24" t="s">
        <v>705</v>
      </c>
      <c r="B2079" s="25" t="s">
        <v>2217</v>
      </c>
      <c r="C2079" s="28"/>
      <c r="D2079" s="27"/>
      <c r="E2079" s="27"/>
      <c r="F2079" s="27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</row>
    <row r="2080" spans="1:21" ht="15" x14ac:dyDescent="0.25">
      <c r="A2080" s="29" t="s">
        <v>2218</v>
      </c>
      <c r="B2080" s="32" t="s">
        <v>1317</v>
      </c>
      <c r="C2080" s="29" t="s">
        <v>51</v>
      </c>
      <c r="D2080" s="29">
        <v>530000000</v>
      </c>
      <c r="E2080" s="29">
        <v>0</v>
      </c>
      <c r="F2080" s="29">
        <v>0</v>
      </c>
      <c r="G2080" s="29">
        <v>1650800653</v>
      </c>
      <c r="H2080" s="29">
        <v>0</v>
      </c>
      <c r="I2080" s="29">
        <v>2180800653</v>
      </c>
      <c r="J2080" s="29">
        <v>0</v>
      </c>
      <c r="K2080" s="29">
        <v>2161708381</v>
      </c>
      <c r="L2080" s="29">
        <v>0</v>
      </c>
      <c r="M2080" s="29">
        <v>2161708381</v>
      </c>
      <c r="N2080" s="29">
        <v>1507877116.72</v>
      </c>
      <c r="O2080" s="29">
        <v>0</v>
      </c>
      <c r="P2080" s="29">
        <v>384809387.88999999</v>
      </c>
      <c r="Q2080" s="29">
        <v>1507877116.72</v>
      </c>
      <c r="R2080" s="29">
        <v>19092272</v>
      </c>
      <c r="S2080" s="29">
        <v>0</v>
      </c>
      <c r="T2080" s="29">
        <v>653831264.27999997</v>
      </c>
      <c r="U2080" s="29">
        <v>99.12</v>
      </c>
    </row>
    <row r="2081" spans="1:21" ht="15" x14ac:dyDescent="0.25">
      <c r="A2081" s="29" t="s">
        <v>2219</v>
      </c>
      <c r="B2081" s="32" t="s">
        <v>1319</v>
      </c>
      <c r="C2081" s="29" t="s">
        <v>676</v>
      </c>
      <c r="D2081" s="29">
        <v>0</v>
      </c>
      <c r="E2081" s="29">
        <v>21900000</v>
      </c>
      <c r="F2081" s="29">
        <v>0</v>
      </c>
      <c r="G2081" s="29">
        <v>0</v>
      </c>
      <c r="H2081" s="29">
        <v>0</v>
      </c>
      <c r="I2081" s="29">
        <v>21900000</v>
      </c>
      <c r="J2081" s="29">
        <v>0</v>
      </c>
      <c r="K2081" s="29">
        <v>21900000</v>
      </c>
      <c r="L2081" s="29">
        <v>0</v>
      </c>
      <c r="M2081" s="29">
        <v>21900000</v>
      </c>
      <c r="N2081" s="29">
        <v>1825000</v>
      </c>
      <c r="O2081" s="29">
        <v>0</v>
      </c>
      <c r="P2081" s="29">
        <v>1825000</v>
      </c>
      <c r="Q2081" s="29">
        <v>1825000</v>
      </c>
      <c r="R2081" s="29">
        <v>0</v>
      </c>
      <c r="S2081" s="29">
        <v>0</v>
      </c>
      <c r="T2081" s="29">
        <v>20075000</v>
      </c>
      <c r="U2081" s="29">
        <v>100</v>
      </c>
    </row>
    <row r="2082" spans="1:21" ht="25.5" x14ac:dyDescent="0.2">
      <c r="A2082" s="24" t="s">
        <v>705</v>
      </c>
      <c r="B2082" s="25" t="s">
        <v>2220</v>
      </c>
      <c r="C2082" s="28"/>
      <c r="D2082" s="27"/>
      <c r="E2082" s="27"/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/>
    </row>
    <row r="2083" spans="1:21" ht="15" x14ac:dyDescent="0.25">
      <c r="A2083" s="29" t="s">
        <v>2221</v>
      </c>
      <c r="B2083" s="32" t="s">
        <v>1317</v>
      </c>
      <c r="C2083" s="29" t="s">
        <v>51</v>
      </c>
      <c r="D2083" s="29">
        <v>195202161</v>
      </c>
      <c r="E2083" s="29">
        <v>0</v>
      </c>
      <c r="F2083" s="29">
        <v>0</v>
      </c>
      <c r="G2083" s="29">
        <v>0</v>
      </c>
      <c r="H2083" s="29">
        <v>0</v>
      </c>
      <c r="I2083" s="29">
        <v>195202161</v>
      </c>
      <c r="J2083" s="29">
        <v>0</v>
      </c>
      <c r="K2083" s="29">
        <v>185400000.33000001</v>
      </c>
      <c r="L2083" s="29">
        <v>0</v>
      </c>
      <c r="M2083" s="29">
        <v>185400000.33000001</v>
      </c>
      <c r="N2083" s="29">
        <v>137475000.33000001</v>
      </c>
      <c r="O2083" s="29">
        <v>0</v>
      </c>
      <c r="P2083" s="29">
        <v>19570000</v>
      </c>
      <c r="Q2083" s="29">
        <v>137475000.33000001</v>
      </c>
      <c r="R2083" s="29">
        <v>9802160.6699999999</v>
      </c>
      <c r="S2083" s="29">
        <v>0</v>
      </c>
      <c r="T2083" s="29">
        <v>47925000</v>
      </c>
      <c r="U2083" s="29">
        <v>94.97</v>
      </c>
    </row>
    <row r="2084" spans="1:21" ht="30" x14ac:dyDescent="0.25">
      <c r="A2084" s="29" t="s">
        <v>2222</v>
      </c>
      <c r="B2084" s="32" t="s">
        <v>2216</v>
      </c>
      <c r="C2084" s="29" t="s">
        <v>676</v>
      </c>
      <c r="D2084" s="29">
        <v>0</v>
      </c>
      <c r="E2084" s="29">
        <v>301896297</v>
      </c>
      <c r="F2084" s="29">
        <v>0</v>
      </c>
      <c r="G2084" s="29">
        <v>0</v>
      </c>
      <c r="H2084" s="29">
        <v>0</v>
      </c>
      <c r="I2084" s="29">
        <v>301896297</v>
      </c>
      <c r="J2084" s="29">
        <v>-5358334</v>
      </c>
      <c r="K2084" s="29">
        <v>118249999</v>
      </c>
      <c r="L2084" s="29">
        <v>-630000</v>
      </c>
      <c r="M2084" s="29">
        <v>117619999</v>
      </c>
      <c r="N2084" s="29">
        <v>6134999.96</v>
      </c>
      <c r="O2084" s="29">
        <v>1930000</v>
      </c>
      <c r="P2084" s="29">
        <v>4204999.96</v>
      </c>
      <c r="Q2084" s="29">
        <v>4204999.96</v>
      </c>
      <c r="R2084" s="29">
        <v>183646298</v>
      </c>
      <c r="S2084" s="29">
        <v>630000</v>
      </c>
      <c r="T2084" s="29">
        <v>111484999.04000001</v>
      </c>
      <c r="U2084" s="29">
        <v>38.96</v>
      </c>
    </row>
    <row r="2085" spans="1:21" x14ac:dyDescent="0.2">
      <c r="A2085" s="24" t="s">
        <v>705</v>
      </c>
      <c r="B2085" s="25" t="s">
        <v>2223</v>
      </c>
      <c r="C2085" s="28"/>
      <c r="D2085" s="27"/>
      <c r="E2085" s="27"/>
      <c r="F2085" s="27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</row>
    <row r="2086" spans="1:21" ht="15" x14ac:dyDescent="0.25">
      <c r="A2086" s="29" t="s">
        <v>2224</v>
      </c>
      <c r="B2086" s="32" t="s">
        <v>1317</v>
      </c>
      <c r="C2086" s="29" t="s">
        <v>51</v>
      </c>
      <c r="D2086" s="29">
        <v>5000000</v>
      </c>
      <c r="E2086" s="29">
        <v>0</v>
      </c>
      <c r="F2086" s="29">
        <v>0</v>
      </c>
      <c r="G2086" s="29">
        <v>0</v>
      </c>
      <c r="H2086" s="29">
        <v>0</v>
      </c>
      <c r="I2086" s="29">
        <v>5000000</v>
      </c>
      <c r="J2086" s="29">
        <v>0</v>
      </c>
      <c r="K2086" s="29">
        <v>0</v>
      </c>
      <c r="L2086" s="29">
        <v>0</v>
      </c>
      <c r="M2086" s="29">
        <v>0</v>
      </c>
      <c r="N2086" s="29">
        <v>0</v>
      </c>
      <c r="O2086" s="29">
        <v>0</v>
      </c>
      <c r="P2086" s="29">
        <v>0</v>
      </c>
      <c r="Q2086" s="29">
        <v>0</v>
      </c>
      <c r="R2086" s="29">
        <v>5000000</v>
      </c>
      <c r="S2086" s="29">
        <v>0</v>
      </c>
      <c r="T2086" s="29">
        <v>0</v>
      </c>
      <c r="U2086" s="29">
        <v>0</v>
      </c>
    </row>
    <row r="2087" spans="1:21" ht="15" x14ac:dyDescent="0.25">
      <c r="A2087" s="29" t="s">
        <v>2225</v>
      </c>
      <c r="B2087" s="32" t="s">
        <v>1319</v>
      </c>
      <c r="C2087" s="29" t="s">
        <v>676</v>
      </c>
      <c r="D2087" s="29">
        <v>0</v>
      </c>
      <c r="E2087" s="29">
        <v>5828703</v>
      </c>
      <c r="F2087" s="29">
        <v>0</v>
      </c>
      <c r="G2087" s="29">
        <v>0</v>
      </c>
      <c r="H2087" s="29">
        <v>0</v>
      </c>
      <c r="I2087" s="29">
        <v>5828703</v>
      </c>
      <c r="J2087" s="29">
        <v>0</v>
      </c>
      <c r="K2087" s="29">
        <v>0</v>
      </c>
      <c r="L2087" s="29">
        <v>0</v>
      </c>
      <c r="M2087" s="29">
        <v>0</v>
      </c>
      <c r="N2087" s="29">
        <v>0</v>
      </c>
      <c r="O2087" s="29">
        <v>0</v>
      </c>
      <c r="P2087" s="29">
        <v>0</v>
      </c>
      <c r="Q2087" s="29">
        <v>0</v>
      </c>
      <c r="R2087" s="29">
        <v>5828703</v>
      </c>
      <c r="S2087" s="29">
        <v>0</v>
      </c>
      <c r="T2087" s="29">
        <v>0</v>
      </c>
      <c r="U2087" s="29">
        <v>0</v>
      </c>
    </row>
    <row r="2088" spans="1:21" x14ac:dyDescent="0.2">
      <c r="A2088" s="27"/>
      <c r="B2088" s="28"/>
      <c r="C2088" s="28"/>
      <c r="D2088" s="27"/>
      <c r="E2088" s="27"/>
      <c r="F2088" s="27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U2088" s="27"/>
    </row>
    <row r="2089" spans="1:21" x14ac:dyDescent="0.2">
      <c r="A2089" s="33"/>
      <c r="B2089" s="22" t="s">
        <v>2226</v>
      </c>
      <c r="C2089" s="28"/>
      <c r="D2089" s="21">
        <v>41288102815</v>
      </c>
      <c r="E2089" s="21">
        <v>58428699322.620003</v>
      </c>
      <c r="F2089" s="21">
        <v>0</v>
      </c>
      <c r="G2089" s="21">
        <v>10370800653</v>
      </c>
      <c r="H2089" s="21">
        <v>81139411756.600006</v>
      </c>
      <c r="I2089" s="21">
        <v>28948191034.02</v>
      </c>
      <c r="J2089" s="21">
        <v>571775002</v>
      </c>
      <c r="K2089" s="21">
        <v>21936082786.950001</v>
      </c>
      <c r="L2089" s="21">
        <v>3707870000</v>
      </c>
      <c r="M2089" s="21">
        <v>21935452786.950001</v>
      </c>
      <c r="N2089" s="21">
        <v>19420893097.080002</v>
      </c>
      <c r="O2089" s="21">
        <v>25740000.030000001</v>
      </c>
      <c r="P2089" s="21">
        <v>4340100739.2700005</v>
      </c>
      <c r="Q2089" s="21">
        <v>19395153097.049999</v>
      </c>
      <c r="R2089" s="21">
        <v>7012108247.0699997</v>
      </c>
      <c r="S2089" s="21">
        <v>630000</v>
      </c>
      <c r="T2089" s="21">
        <v>2514559689.8699999</v>
      </c>
      <c r="U2089" s="21">
        <v>75.774865383371932</v>
      </c>
    </row>
    <row r="2090" spans="1:21" x14ac:dyDescent="0.2">
      <c r="A2090" s="27"/>
      <c r="B2090" s="28"/>
      <c r="C2090" s="28"/>
      <c r="D2090" s="27"/>
      <c r="E2090" s="27"/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</row>
    <row r="2091" spans="1:21" x14ac:dyDescent="0.2">
      <c r="A2091" s="33"/>
      <c r="B2091" s="22" t="s">
        <v>2227</v>
      </c>
      <c r="C2091" s="28"/>
      <c r="D2091" s="33"/>
      <c r="E2091" s="33"/>
      <c r="F2091" s="33"/>
      <c r="G2091" s="33"/>
      <c r="H2091" s="33"/>
      <c r="I2091" s="33"/>
      <c r="J2091" s="33"/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</row>
    <row r="2092" spans="1:21" x14ac:dyDescent="0.2">
      <c r="A2092" s="27"/>
      <c r="B2092" s="25" t="s">
        <v>477</v>
      </c>
      <c r="C2092" s="28"/>
      <c r="D2092" s="27"/>
      <c r="E2092" s="27"/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</row>
    <row r="2093" spans="1:21" x14ac:dyDescent="0.2">
      <c r="A2093" s="27"/>
      <c r="B2093" s="25" t="s">
        <v>2228</v>
      </c>
      <c r="C2093" s="28"/>
      <c r="D2093" s="27"/>
      <c r="E2093" s="27"/>
      <c r="F2093" s="27"/>
      <c r="G2093" s="27"/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</row>
    <row r="2094" spans="1:21" x14ac:dyDescent="0.2">
      <c r="A2094" s="27"/>
      <c r="B2094" s="25" t="s">
        <v>491</v>
      </c>
      <c r="C2094" s="28"/>
      <c r="D2094" s="27"/>
      <c r="E2094" s="27"/>
      <c r="F2094" s="27"/>
      <c r="G2094" s="27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U2094" s="27"/>
    </row>
    <row r="2095" spans="1:21" x14ac:dyDescent="0.2">
      <c r="A2095" s="27"/>
      <c r="B2095" s="25" t="s">
        <v>991</v>
      </c>
      <c r="C2095" s="28"/>
      <c r="D2095" s="27"/>
      <c r="E2095" s="27"/>
      <c r="F2095" s="27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</row>
    <row r="2096" spans="1:21" x14ac:dyDescent="0.2">
      <c r="A2096" s="27"/>
      <c r="B2096" s="25" t="s">
        <v>2070</v>
      </c>
      <c r="C2096" s="28"/>
      <c r="D2096" s="27"/>
      <c r="E2096" s="27"/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</row>
    <row r="2097" spans="1:21" ht="38.25" x14ac:dyDescent="0.2">
      <c r="A2097" s="24" t="s">
        <v>705</v>
      </c>
      <c r="B2097" s="25" t="s">
        <v>2229</v>
      </c>
      <c r="C2097" s="28"/>
      <c r="D2097" s="27"/>
      <c r="E2097" s="27"/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</row>
    <row r="2098" spans="1:21" ht="15" x14ac:dyDescent="0.25">
      <c r="A2098" s="29" t="s">
        <v>2230</v>
      </c>
      <c r="B2098" s="32" t="s">
        <v>2075</v>
      </c>
      <c r="C2098" s="29" t="s">
        <v>676</v>
      </c>
      <c r="D2098" s="29">
        <v>0</v>
      </c>
      <c r="E2098" s="29">
        <v>2470000000</v>
      </c>
      <c r="F2098" s="29">
        <v>0</v>
      </c>
      <c r="G2098" s="29">
        <v>0</v>
      </c>
      <c r="H2098" s="29">
        <v>0</v>
      </c>
      <c r="I2098" s="29">
        <v>2470000000</v>
      </c>
      <c r="J2098" s="29">
        <v>0</v>
      </c>
      <c r="K2098" s="29">
        <v>2291367478</v>
      </c>
      <c r="L2098" s="29">
        <v>0</v>
      </c>
      <c r="M2098" s="29">
        <v>2291367478</v>
      </c>
      <c r="N2098" s="29">
        <v>0</v>
      </c>
      <c r="O2098" s="29">
        <v>0</v>
      </c>
      <c r="P2098" s="29">
        <v>0</v>
      </c>
      <c r="Q2098" s="29">
        <v>0</v>
      </c>
      <c r="R2098" s="29">
        <v>178632522</v>
      </c>
      <c r="S2098" s="29">
        <v>0</v>
      </c>
      <c r="T2098" s="29">
        <v>2291367478</v>
      </c>
      <c r="U2098" s="29">
        <v>92.76</v>
      </c>
    </row>
    <row r="2099" spans="1:21" x14ac:dyDescent="0.2">
      <c r="A2099" s="27"/>
      <c r="B2099" s="28"/>
      <c r="C2099" s="28"/>
      <c r="D2099" s="27"/>
      <c r="E2099" s="27"/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</row>
    <row r="2100" spans="1:21" x14ac:dyDescent="0.2">
      <c r="A2100" s="27"/>
      <c r="B2100" s="25" t="s">
        <v>497</v>
      </c>
      <c r="C2100" s="28"/>
      <c r="D2100" s="27"/>
      <c r="E2100" s="27"/>
      <c r="F2100" s="27"/>
      <c r="G2100" s="27"/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U2100" s="27"/>
    </row>
    <row r="2101" spans="1:21" ht="25.5" x14ac:dyDescent="0.2">
      <c r="A2101" s="27"/>
      <c r="B2101" s="25" t="s">
        <v>2231</v>
      </c>
      <c r="C2101" s="28"/>
      <c r="D2101" s="27"/>
      <c r="E2101" s="27"/>
      <c r="F2101" s="27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  <c r="U2101" s="27"/>
    </row>
    <row r="2102" spans="1:21" ht="38.25" x14ac:dyDescent="0.2">
      <c r="A2102" s="24" t="s">
        <v>705</v>
      </c>
      <c r="B2102" s="25" t="s">
        <v>2232</v>
      </c>
      <c r="C2102" s="28"/>
      <c r="D2102" s="27"/>
      <c r="E2102" s="27"/>
      <c r="F2102" s="27"/>
      <c r="G2102" s="27"/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  <c r="U2102" s="27"/>
    </row>
    <row r="2103" spans="1:21" ht="30" x14ac:dyDescent="0.25">
      <c r="A2103" s="29" t="s">
        <v>2233</v>
      </c>
      <c r="B2103" s="32" t="s">
        <v>2234</v>
      </c>
      <c r="C2103" s="29" t="s">
        <v>676</v>
      </c>
      <c r="D2103" s="29">
        <v>0</v>
      </c>
      <c r="E2103" s="29">
        <v>1100000000</v>
      </c>
      <c r="F2103" s="29">
        <v>0</v>
      </c>
      <c r="G2103" s="29">
        <v>0</v>
      </c>
      <c r="H2103" s="29">
        <v>0</v>
      </c>
      <c r="I2103" s="29">
        <v>1100000000</v>
      </c>
      <c r="J2103" s="29">
        <v>0</v>
      </c>
      <c r="K2103" s="29">
        <v>1099605437</v>
      </c>
      <c r="L2103" s="29">
        <v>0</v>
      </c>
      <c r="M2103" s="29">
        <v>1099605437</v>
      </c>
      <c r="N2103" s="29">
        <v>0</v>
      </c>
      <c r="O2103" s="29">
        <v>0</v>
      </c>
      <c r="P2103" s="29">
        <v>0</v>
      </c>
      <c r="Q2103" s="29">
        <v>0</v>
      </c>
      <c r="R2103" s="29">
        <v>394563</v>
      </c>
      <c r="S2103" s="29">
        <v>0</v>
      </c>
      <c r="T2103" s="29">
        <v>1099605437</v>
      </c>
      <c r="U2103" s="29">
        <v>99.96</v>
      </c>
    </row>
    <row r="2104" spans="1:21" x14ac:dyDescent="0.2">
      <c r="A2104" s="27"/>
      <c r="B2104" s="28"/>
      <c r="C2104" s="28"/>
      <c r="D2104" s="27"/>
      <c r="E2104" s="27"/>
      <c r="F2104" s="27"/>
      <c r="G2104" s="27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  <c r="U2104" s="27"/>
    </row>
    <row r="2105" spans="1:21" x14ac:dyDescent="0.2">
      <c r="A2105" s="27"/>
      <c r="B2105" s="25" t="s">
        <v>2070</v>
      </c>
      <c r="C2105" s="28"/>
      <c r="D2105" s="27"/>
      <c r="E2105" s="27"/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</row>
    <row r="2106" spans="1:21" ht="38.25" x14ac:dyDescent="0.2">
      <c r="A2106" s="24" t="s">
        <v>705</v>
      </c>
      <c r="B2106" s="25" t="s">
        <v>2229</v>
      </c>
      <c r="C2106" s="28"/>
      <c r="D2106" s="27"/>
      <c r="E2106" s="27"/>
      <c r="F2106" s="27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  <c r="U2106" s="27"/>
    </row>
    <row r="2107" spans="1:21" ht="15" x14ac:dyDescent="0.25">
      <c r="A2107" s="29" t="s">
        <v>2087</v>
      </c>
      <c r="B2107" s="32" t="s">
        <v>2088</v>
      </c>
      <c r="C2107" s="29" t="s">
        <v>676</v>
      </c>
      <c r="D2107" s="29">
        <v>0</v>
      </c>
      <c r="E2107" s="29">
        <v>628000000</v>
      </c>
      <c r="F2107" s="29">
        <v>0</v>
      </c>
      <c r="G2107" s="29">
        <v>0</v>
      </c>
      <c r="H2107" s="29">
        <v>0</v>
      </c>
      <c r="I2107" s="29">
        <v>628000000</v>
      </c>
      <c r="J2107" s="29">
        <v>0</v>
      </c>
      <c r="K2107" s="29">
        <v>628000000</v>
      </c>
      <c r="L2107" s="29">
        <v>0</v>
      </c>
      <c r="M2107" s="29">
        <v>0</v>
      </c>
      <c r="N2107" s="29">
        <v>0</v>
      </c>
      <c r="O2107" s="29">
        <v>0</v>
      </c>
      <c r="P2107" s="29">
        <v>0</v>
      </c>
      <c r="Q2107" s="29">
        <v>0</v>
      </c>
      <c r="R2107" s="29">
        <v>0</v>
      </c>
      <c r="S2107" s="29">
        <v>628000000</v>
      </c>
      <c r="T2107" s="29">
        <v>0</v>
      </c>
      <c r="U2107" s="29">
        <v>0</v>
      </c>
    </row>
    <row r="2108" spans="1:21" x14ac:dyDescent="0.2">
      <c r="A2108" s="27"/>
      <c r="B2108" s="28"/>
      <c r="C2108" s="28"/>
      <c r="D2108" s="27"/>
      <c r="E2108" s="27"/>
      <c r="F2108" s="27"/>
      <c r="G2108" s="27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  <c r="U2108" s="27"/>
    </row>
    <row r="2109" spans="1:21" x14ac:dyDescent="0.2">
      <c r="A2109" s="27"/>
      <c r="B2109" s="25" t="s">
        <v>499</v>
      </c>
      <c r="C2109" s="28"/>
      <c r="D2109" s="27"/>
      <c r="E2109" s="27"/>
      <c r="F2109" s="27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  <c r="U2109" s="27"/>
    </row>
    <row r="2110" spans="1:21" ht="51" x14ac:dyDescent="0.2">
      <c r="A2110" s="27"/>
      <c r="B2110" s="25" t="s">
        <v>2235</v>
      </c>
      <c r="C2110" s="28"/>
      <c r="D2110" s="27"/>
      <c r="E2110" s="27"/>
      <c r="F2110" s="27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U2110" s="27"/>
    </row>
    <row r="2111" spans="1:21" ht="38.25" x14ac:dyDescent="0.2">
      <c r="A2111" s="24" t="s">
        <v>705</v>
      </c>
      <c r="B2111" s="25" t="s">
        <v>2236</v>
      </c>
      <c r="C2111" s="28"/>
      <c r="D2111" s="27"/>
      <c r="E2111" s="27"/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U2111" s="27"/>
    </row>
    <row r="2112" spans="1:21" ht="30" x14ac:dyDescent="0.25">
      <c r="A2112" s="29" t="s">
        <v>2237</v>
      </c>
      <c r="B2112" s="32" t="s">
        <v>2238</v>
      </c>
      <c r="C2112" s="29" t="s">
        <v>51</v>
      </c>
      <c r="D2112" s="29">
        <v>420125000</v>
      </c>
      <c r="E2112" s="29">
        <v>0</v>
      </c>
      <c r="F2112" s="29">
        <v>0</v>
      </c>
      <c r="G2112" s="29">
        <v>0</v>
      </c>
      <c r="H2112" s="29">
        <v>0</v>
      </c>
      <c r="I2112" s="29">
        <v>420125000</v>
      </c>
      <c r="J2112" s="29">
        <v>0</v>
      </c>
      <c r="K2112" s="29">
        <v>316600000</v>
      </c>
      <c r="L2112" s="29">
        <v>0</v>
      </c>
      <c r="M2112" s="29">
        <v>225400000</v>
      </c>
      <c r="N2112" s="29">
        <v>157623333.31999999</v>
      </c>
      <c r="O2112" s="29">
        <v>6500000</v>
      </c>
      <c r="P2112" s="29">
        <v>32200000</v>
      </c>
      <c r="Q2112" s="29">
        <v>151123333.31999999</v>
      </c>
      <c r="R2112" s="29">
        <v>103525000</v>
      </c>
      <c r="S2112" s="29">
        <v>91200000</v>
      </c>
      <c r="T2112" s="29">
        <v>67776666.680000007</v>
      </c>
      <c r="U2112" s="29">
        <v>53.65</v>
      </c>
    </row>
    <row r="2113" spans="1:21" x14ac:dyDescent="0.2">
      <c r="A2113" s="27"/>
      <c r="B2113" s="28"/>
      <c r="C2113" s="28"/>
      <c r="D2113" s="27"/>
      <c r="E2113" s="27"/>
      <c r="F2113" s="27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</row>
    <row r="2114" spans="1:21" ht="38.25" x14ac:dyDescent="0.2">
      <c r="A2114" s="27"/>
      <c r="B2114" s="25" t="s">
        <v>2239</v>
      </c>
      <c r="C2114" s="28"/>
      <c r="D2114" s="27"/>
      <c r="E2114" s="27"/>
      <c r="F2114" s="27"/>
      <c r="G2114" s="27"/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  <c r="T2114" s="27"/>
      <c r="U2114" s="27"/>
    </row>
    <row r="2115" spans="1:21" ht="25.5" x14ac:dyDescent="0.2">
      <c r="A2115" s="24" t="s">
        <v>705</v>
      </c>
      <c r="B2115" s="25" t="s">
        <v>2240</v>
      </c>
      <c r="C2115" s="28"/>
      <c r="D2115" s="27"/>
      <c r="E2115" s="27"/>
      <c r="F2115" s="27"/>
      <c r="G2115" s="27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U2115" s="27"/>
    </row>
    <row r="2116" spans="1:21" ht="15" x14ac:dyDescent="0.25">
      <c r="A2116" s="29" t="s">
        <v>2241</v>
      </c>
      <c r="B2116" s="32" t="s">
        <v>2242</v>
      </c>
      <c r="C2116" s="29" t="s">
        <v>51</v>
      </c>
      <c r="D2116" s="29">
        <v>4417947876</v>
      </c>
      <c r="E2116" s="29">
        <v>0</v>
      </c>
      <c r="F2116" s="29">
        <v>0</v>
      </c>
      <c r="G2116" s="29">
        <v>0</v>
      </c>
      <c r="H2116" s="29">
        <v>500000000</v>
      </c>
      <c r="I2116" s="29">
        <v>3917947876</v>
      </c>
      <c r="J2116" s="29">
        <v>0</v>
      </c>
      <c r="K2116" s="29">
        <v>1612227757.6400001</v>
      </c>
      <c r="L2116" s="29">
        <v>0</v>
      </c>
      <c r="M2116" s="29">
        <v>1612227757.6400001</v>
      </c>
      <c r="N2116" s="29">
        <v>0</v>
      </c>
      <c r="O2116" s="29">
        <v>0</v>
      </c>
      <c r="P2116" s="29">
        <v>0</v>
      </c>
      <c r="Q2116" s="29">
        <v>0</v>
      </c>
      <c r="R2116" s="29">
        <v>2305720118.3600001</v>
      </c>
      <c r="S2116" s="29">
        <v>0</v>
      </c>
      <c r="T2116" s="29">
        <v>1612227757.6400001</v>
      </c>
      <c r="U2116" s="29">
        <v>41.14</v>
      </c>
    </row>
    <row r="2117" spans="1:21" x14ac:dyDescent="0.2">
      <c r="A2117" s="27"/>
      <c r="B2117" s="28"/>
      <c r="C2117" s="28"/>
      <c r="D2117" s="27"/>
      <c r="E2117" s="27"/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U2117" s="27"/>
    </row>
    <row r="2118" spans="1:21" x14ac:dyDescent="0.2">
      <c r="A2118" s="27"/>
      <c r="B2118" s="25" t="s">
        <v>2243</v>
      </c>
      <c r="C2118" s="28"/>
      <c r="D2118" s="27"/>
      <c r="E2118" s="27"/>
      <c r="F2118" s="27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  <c r="U2118" s="27"/>
    </row>
    <row r="2119" spans="1:21" ht="25.5" x14ac:dyDescent="0.2">
      <c r="A2119" s="24" t="s">
        <v>705</v>
      </c>
      <c r="B2119" s="25" t="s">
        <v>2244</v>
      </c>
      <c r="C2119" s="28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U2119" s="27"/>
    </row>
    <row r="2120" spans="1:21" ht="15" x14ac:dyDescent="0.25">
      <c r="A2120" s="29" t="s">
        <v>2245</v>
      </c>
      <c r="B2120" s="32" t="s">
        <v>2246</v>
      </c>
      <c r="C2120" s="29" t="s">
        <v>51</v>
      </c>
      <c r="D2120" s="29">
        <v>308625000</v>
      </c>
      <c r="E2120" s="29">
        <v>0</v>
      </c>
      <c r="F2120" s="29">
        <v>0</v>
      </c>
      <c r="G2120" s="29">
        <v>0</v>
      </c>
      <c r="H2120" s="29">
        <v>0</v>
      </c>
      <c r="I2120" s="29">
        <v>308625000</v>
      </c>
      <c r="J2120" s="29">
        <v>0</v>
      </c>
      <c r="K2120" s="29">
        <v>251750000</v>
      </c>
      <c r="L2120" s="29">
        <v>0</v>
      </c>
      <c r="M2120" s="29">
        <v>133700000</v>
      </c>
      <c r="N2120" s="29">
        <v>82740000</v>
      </c>
      <c r="O2120" s="29">
        <v>0</v>
      </c>
      <c r="P2120" s="29">
        <v>19100000</v>
      </c>
      <c r="Q2120" s="29">
        <v>82740000</v>
      </c>
      <c r="R2120" s="29">
        <v>56875000</v>
      </c>
      <c r="S2120" s="29">
        <v>118050000</v>
      </c>
      <c r="T2120" s="29">
        <v>50960000</v>
      </c>
      <c r="U2120" s="29">
        <v>43.32</v>
      </c>
    </row>
    <row r="2121" spans="1:21" x14ac:dyDescent="0.2">
      <c r="A2121" s="27"/>
      <c r="B2121" s="28"/>
      <c r="C2121" s="28"/>
      <c r="D2121" s="27"/>
      <c r="E2121" s="27"/>
      <c r="F2121" s="27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  <c r="U2121" s="27"/>
    </row>
    <row r="2122" spans="1:21" ht="25.5" x14ac:dyDescent="0.2">
      <c r="A2122" s="27"/>
      <c r="B2122" s="25" t="s">
        <v>2247</v>
      </c>
      <c r="C2122" s="28"/>
      <c r="D2122" s="27"/>
      <c r="E2122" s="27"/>
      <c r="F2122" s="27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U2122" s="27"/>
    </row>
    <row r="2123" spans="1:21" ht="38.25" x14ac:dyDescent="0.2">
      <c r="A2123" s="24" t="s">
        <v>705</v>
      </c>
      <c r="B2123" s="25" t="s">
        <v>2248</v>
      </c>
      <c r="C2123" s="28"/>
      <c r="D2123" s="27"/>
      <c r="E2123" s="27"/>
      <c r="F2123" s="27"/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  <c r="U2123" s="27"/>
    </row>
    <row r="2124" spans="1:21" ht="30" x14ac:dyDescent="0.25">
      <c r="A2124" s="29" t="s">
        <v>2249</v>
      </c>
      <c r="B2124" s="32" t="s">
        <v>2250</v>
      </c>
      <c r="C2124" s="29" t="s">
        <v>51</v>
      </c>
      <c r="D2124" s="29">
        <v>100000000</v>
      </c>
      <c r="E2124" s="29">
        <v>291530158.54000002</v>
      </c>
      <c r="F2124" s="29">
        <v>0</v>
      </c>
      <c r="G2124" s="29">
        <v>500000000</v>
      </c>
      <c r="H2124" s="29">
        <v>0</v>
      </c>
      <c r="I2124" s="29">
        <v>891530158.53999996</v>
      </c>
      <c r="J2124" s="29">
        <v>0</v>
      </c>
      <c r="K2124" s="29">
        <v>574736209.92999995</v>
      </c>
      <c r="L2124" s="29">
        <v>332903443.63</v>
      </c>
      <c r="M2124" s="29">
        <v>332903443.63</v>
      </c>
      <c r="N2124" s="29">
        <v>83225860.920000002</v>
      </c>
      <c r="O2124" s="29">
        <v>0</v>
      </c>
      <c r="P2124" s="29">
        <v>83225860.920000002</v>
      </c>
      <c r="Q2124" s="29">
        <v>83225860.920000002</v>
      </c>
      <c r="R2124" s="29">
        <v>316793948.61000001</v>
      </c>
      <c r="S2124" s="29">
        <v>241832766.30000001</v>
      </c>
      <c r="T2124" s="29">
        <v>249677582.71000001</v>
      </c>
      <c r="U2124" s="29">
        <v>37.340000000000003</v>
      </c>
    </row>
    <row r="2125" spans="1:21" x14ac:dyDescent="0.2">
      <c r="A2125" s="27"/>
      <c r="B2125" s="28"/>
      <c r="C2125" s="28"/>
      <c r="D2125" s="27"/>
      <c r="E2125" s="27"/>
      <c r="F2125" s="27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/>
    </row>
    <row r="2126" spans="1:21" ht="25.5" x14ac:dyDescent="0.2">
      <c r="A2126" s="27"/>
      <c r="B2126" s="25" t="s">
        <v>2251</v>
      </c>
      <c r="C2126" s="28"/>
      <c r="D2126" s="27"/>
      <c r="E2126" s="27"/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</row>
    <row r="2127" spans="1:21" ht="25.5" x14ac:dyDescent="0.2">
      <c r="A2127" s="24" t="s">
        <v>705</v>
      </c>
      <c r="B2127" s="25" t="s">
        <v>2252</v>
      </c>
      <c r="C2127" s="28"/>
      <c r="D2127" s="27"/>
      <c r="E2127" s="27"/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</row>
    <row r="2128" spans="1:21" ht="30" x14ac:dyDescent="0.25">
      <c r="A2128" s="29" t="s">
        <v>2253</v>
      </c>
      <c r="B2128" s="32" t="s">
        <v>2254</v>
      </c>
      <c r="C2128" s="29" t="s">
        <v>51</v>
      </c>
      <c r="D2128" s="29">
        <v>401737500</v>
      </c>
      <c r="E2128" s="29">
        <v>0</v>
      </c>
      <c r="F2128" s="29">
        <v>0</v>
      </c>
      <c r="G2128" s="29">
        <v>0</v>
      </c>
      <c r="H2128" s="29">
        <v>0</v>
      </c>
      <c r="I2128" s="29">
        <v>401737500</v>
      </c>
      <c r="J2128" s="29">
        <v>0</v>
      </c>
      <c r="K2128" s="29">
        <v>361900000</v>
      </c>
      <c r="L2128" s="29">
        <v>0</v>
      </c>
      <c r="M2128" s="29">
        <v>352400000</v>
      </c>
      <c r="N2128" s="29">
        <v>179703333.33000001</v>
      </c>
      <c r="O2128" s="29">
        <v>7700000</v>
      </c>
      <c r="P2128" s="29">
        <v>52866666.670000002</v>
      </c>
      <c r="Q2128" s="29">
        <v>172003333.33000001</v>
      </c>
      <c r="R2128" s="29">
        <v>39837500</v>
      </c>
      <c r="S2128" s="29">
        <v>9500000</v>
      </c>
      <c r="T2128" s="29">
        <v>172696666.66999999</v>
      </c>
      <c r="U2128" s="29">
        <v>87.71</v>
      </c>
    </row>
    <row r="2129" spans="1:21" ht="30" x14ac:dyDescent="0.25">
      <c r="A2129" s="29" t="s">
        <v>2255</v>
      </c>
      <c r="B2129" s="32" t="s">
        <v>2256</v>
      </c>
      <c r="C2129" s="29" t="s">
        <v>676</v>
      </c>
      <c r="D2129" s="29">
        <v>0</v>
      </c>
      <c r="E2129" s="29">
        <v>226100000</v>
      </c>
      <c r="F2129" s="29">
        <v>0</v>
      </c>
      <c r="G2129" s="29">
        <v>0</v>
      </c>
      <c r="H2129" s="29">
        <v>0</v>
      </c>
      <c r="I2129" s="29">
        <v>226100000</v>
      </c>
      <c r="J2129" s="29">
        <v>0</v>
      </c>
      <c r="K2129" s="29">
        <v>99000000</v>
      </c>
      <c r="L2129" s="29">
        <v>0</v>
      </c>
      <c r="M2129" s="29">
        <v>87000000</v>
      </c>
      <c r="N2129" s="29">
        <v>2433333.33</v>
      </c>
      <c r="O2129" s="29">
        <v>633333.32999999996</v>
      </c>
      <c r="P2129" s="29">
        <v>1800000</v>
      </c>
      <c r="Q2129" s="29">
        <v>1800000</v>
      </c>
      <c r="R2129" s="29">
        <v>127100000</v>
      </c>
      <c r="S2129" s="29">
        <v>12000000</v>
      </c>
      <c r="T2129" s="29">
        <v>84566666.670000002</v>
      </c>
      <c r="U2129" s="29">
        <v>38.47</v>
      </c>
    </row>
    <row r="2130" spans="1:21" x14ac:dyDescent="0.2">
      <c r="A2130" s="27"/>
      <c r="B2130" s="28"/>
      <c r="C2130" s="28"/>
      <c r="D2130" s="27"/>
      <c r="E2130" s="27"/>
      <c r="F2130" s="27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U2130" s="27"/>
    </row>
    <row r="2131" spans="1:21" ht="38.25" x14ac:dyDescent="0.2">
      <c r="A2131" s="27"/>
      <c r="B2131" s="25" t="s">
        <v>2257</v>
      </c>
      <c r="C2131" s="28"/>
      <c r="D2131" s="27"/>
      <c r="E2131" s="27"/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</row>
    <row r="2132" spans="1:21" ht="38.25" x14ac:dyDescent="0.2">
      <c r="A2132" s="24" t="s">
        <v>705</v>
      </c>
      <c r="B2132" s="25" t="s">
        <v>2258</v>
      </c>
      <c r="C2132" s="28"/>
      <c r="D2132" s="27"/>
      <c r="E2132" s="27"/>
      <c r="F2132" s="27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/>
    </row>
    <row r="2133" spans="1:21" ht="30" x14ac:dyDescent="0.25">
      <c r="A2133" s="29" t="s">
        <v>2259</v>
      </c>
      <c r="B2133" s="32" t="s">
        <v>2260</v>
      </c>
      <c r="C2133" s="29" t="s">
        <v>51</v>
      </c>
      <c r="D2133" s="29">
        <v>188475000</v>
      </c>
      <c r="E2133" s="29">
        <v>0</v>
      </c>
      <c r="F2133" s="29">
        <v>0</v>
      </c>
      <c r="G2133" s="29">
        <v>0</v>
      </c>
      <c r="H2133" s="29">
        <v>0</v>
      </c>
      <c r="I2133" s="29">
        <v>188475000</v>
      </c>
      <c r="J2133" s="29">
        <v>0</v>
      </c>
      <c r="K2133" s="29">
        <v>142982790.16</v>
      </c>
      <c r="L2133" s="29">
        <v>0</v>
      </c>
      <c r="M2133" s="29">
        <v>142982790.16</v>
      </c>
      <c r="N2133" s="29">
        <v>90876666.670000002</v>
      </c>
      <c r="O2133" s="29">
        <v>266666.67</v>
      </c>
      <c r="P2133" s="29">
        <v>21100000</v>
      </c>
      <c r="Q2133" s="29">
        <v>90610000</v>
      </c>
      <c r="R2133" s="29">
        <v>45492209.840000004</v>
      </c>
      <c r="S2133" s="29">
        <v>0</v>
      </c>
      <c r="T2133" s="29">
        <v>52106123.490000002</v>
      </c>
      <c r="U2133" s="29">
        <v>75.86</v>
      </c>
    </row>
    <row r="2134" spans="1:21" x14ac:dyDescent="0.2">
      <c r="A2134" s="27"/>
      <c r="B2134" s="28"/>
      <c r="C2134" s="28"/>
      <c r="D2134" s="27"/>
      <c r="E2134" s="27"/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27"/>
    </row>
    <row r="2135" spans="1:21" ht="25.5" x14ac:dyDescent="0.2">
      <c r="A2135" s="27"/>
      <c r="B2135" s="25" t="s">
        <v>2261</v>
      </c>
      <c r="C2135" s="28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</row>
    <row r="2136" spans="1:21" ht="38.25" x14ac:dyDescent="0.2">
      <c r="A2136" s="24" t="s">
        <v>705</v>
      </c>
      <c r="B2136" s="25" t="s">
        <v>2262</v>
      </c>
      <c r="C2136" s="28"/>
      <c r="D2136" s="27"/>
      <c r="E2136" s="27"/>
      <c r="F2136" s="27"/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U2136" s="27"/>
    </row>
    <row r="2137" spans="1:21" ht="30" x14ac:dyDescent="0.25">
      <c r="A2137" s="29" t="s">
        <v>2263</v>
      </c>
      <c r="B2137" s="32" t="s">
        <v>2264</v>
      </c>
      <c r="C2137" s="29" t="s">
        <v>676</v>
      </c>
      <c r="D2137" s="29">
        <v>0</v>
      </c>
      <c r="E2137" s="29">
        <v>0</v>
      </c>
      <c r="F2137" s="29">
        <v>0</v>
      </c>
      <c r="G2137" s="29">
        <v>300000000</v>
      </c>
      <c r="H2137" s="29">
        <v>0</v>
      </c>
      <c r="I2137" s="29">
        <v>300000000</v>
      </c>
      <c r="J2137" s="29">
        <v>300000000</v>
      </c>
      <c r="K2137" s="29">
        <v>300000000</v>
      </c>
      <c r="L2137" s="29">
        <v>0</v>
      </c>
      <c r="M2137" s="29">
        <v>0</v>
      </c>
      <c r="N2137" s="29">
        <v>0</v>
      </c>
      <c r="O2137" s="29">
        <v>0</v>
      </c>
      <c r="P2137" s="29">
        <v>0</v>
      </c>
      <c r="Q2137" s="29">
        <v>0</v>
      </c>
      <c r="R2137" s="29">
        <v>0</v>
      </c>
      <c r="S2137" s="29">
        <v>300000000</v>
      </c>
      <c r="T2137" s="29">
        <v>0</v>
      </c>
      <c r="U2137" s="29">
        <v>0</v>
      </c>
    </row>
    <row r="2138" spans="1:21" x14ac:dyDescent="0.2">
      <c r="A2138" s="27"/>
      <c r="B2138" s="28"/>
      <c r="C2138" s="28"/>
      <c r="D2138" s="27"/>
      <c r="E2138" s="27"/>
      <c r="F2138" s="27"/>
      <c r="G2138" s="27"/>
      <c r="H2138" s="27"/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  <c r="U2138" s="27"/>
    </row>
    <row r="2139" spans="1:21" ht="25.5" x14ac:dyDescent="0.2">
      <c r="A2139" s="27"/>
      <c r="B2139" s="25" t="s">
        <v>2265</v>
      </c>
      <c r="C2139" s="28"/>
      <c r="D2139" s="27"/>
      <c r="E2139" s="27"/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</row>
    <row r="2140" spans="1:21" ht="25.5" x14ac:dyDescent="0.2">
      <c r="A2140" s="24" t="s">
        <v>705</v>
      </c>
      <c r="B2140" s="25" t="s">
        <v>2266</v>
      </c>
      <c r="C2140" s="28"/>
      <c r="D2140" s="27"/>
      <c r="E2140" s="27"/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</row>
    <row r="2141" spans="1:21" ht="15" x14ac:dyDescent="0.25">
      <c r="A2141" s="29" t="s">
        <v>2267</v>
      </c>
      <c r="B2141" s="32" t="s">
        <v>2268</v>
      </c>
      <c r="C2141" s="29" t="s">
        <v>51</v>
      </c>
      <c r="D2141" s="29">
        <v>336000000</v>
      </c>
      <c r="E2141" s="29">
        <v>0</v>
      </c>
      <c r="F2141" s="29">
        <v>0</v>
      </c>
      <c r="G2141" s="29">
        <v>0</v>
      </c>
      <c r="H2141" s="29">
        <v>0</v>
      </c>
      <c r="I2141" s="29">
        <v>336000000</v>
      </c>
      <c r="J2141" s="29">
        <v>0</v>
      </c>
      <c r="K2141" s="29">
        <v>312000000</v>
      </c>
      <c r="L2141" s="29">
        <v>0</v>
      </c>
      <c r="M2141" s="29">
        <v>257000000</v>
      </c>
      <c r="N2141" s="29">
        <v>98116666.670000002</v>
      </c>
      <c r="O2141" s="29">
        <v>1766666.67</v>
      </c>
      <c r="P2141" s="29">
        <v>24733333.329999998</v>
      </c>
      <c r="Q2141" s="29">
        <v>96350000</v>
      </c>
      <c r="R2141" s="29">
        <v>24000000</v>
      </c>
      <c r="S2141" s="29">
        <v>55000000</v>
      </c>
      <c r="T2141" s="29">
        <v>158883333.33000001</v>
      </c>
      <c r="U2141" s="29">
        <v>76.48</v>
      </c>
    </row>
    <row r="2142" spans="1:21" ht="15" x14ac:dyDescent="0.25">
      <c r="A2142" s="29" t="s">
        <v>2269</v>
      </c>
      <c r="B2142" s="32" t="s">
        <v>2270</v>
      </c>
      <c r="C2142" s="29" t="s">
        <v>676</v>
      </c>
      <c r="D2142" s="29">
        <v>0</v>
      </c>
      <c r="E2142" s="29">
        <v>37100000</v>
      </c>
      <c r="F2142" s="29">
        <v>0</v>
      </c>
      <c r="G2142" s="29">
        <v>0</v>
      </c>
      <c r="H2142" s="29">
        <v>0</v>
      </c>
      <c r="I2142" s="29">
        <v>37100000</v>
      </c>
      <c r="J2142" s="29">
        <v>0</v>
      </c>
      <c r="K2142" s="29">
        <v>0</v>
      </c>
      <c r="L2142" s="29">
        <v>0</v>
      </c>
      <c r="M2142" s="29">
        <v>0</v>
      </c>
      <c r="N2142" s="29">
        <v>0</v>
      </c>
      <c r="O2142" s="29">
        <v>0</v>
      </c>
      <c r="P2142" s="29">
        <v>0</v>
      </c>
      <c r="Q2142" s="29">
        <v>0</v>
      </c>
      <c r="R2142" s="29">
        <v>37100000</v>
      </c>
      <c r="S2142" s="29">
        <v>0</v>
      </c>
      <c r="T2142" s="29">
        <v>0</v>
      </c>
      <c r="U2142" s="29">
        <v>0</v>
      </c>
    </row>
    <row r="2143" spans="1:21" x14ac:dyDescent="0.2">
      <c r="A2143" s="27"/>
      <c r="B2143" s="28"/>
      <c r="C2143" s="28"/>
      <c r="D2143" s="27"/>
      <c r="E2143" s="27"/>
      <c r="F2143" s="27"/>
      <c r="G2143" s="27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U2143" s="27"/>
    </row>
    <row r="2144" spans="1:21" ht="38.25" x14ac:dyDescent="0.2">
      <c r="A2144" s="27"/>
      <c r="B2144" s="25" t="s">
        <v>2271</v>
      </c>
      <c r="C2144" s="28"/>
      <c r="D2144" s="27"/>
      <c r="E2144" s="27"/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</row>
    <row r="2145" spans="1:21" ht="51" x14ac:dyDescent="0.2">
      <c r="A2145" s="24" t="s">
        <v>705</v>
      </c>
      <c r="B2145" s="25" t="s">
        <v>2272</v>
      </c>
      <c r="C2145" s="28"/>
      <c r="D2145" s="27"/>
      <c r="E2145" s="27"/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</row>
    <row r="2146" spans="1:21" ht="30" x14ac:dyDescent="0.25">
      <c r="A2146" s="29" t="s">
        <v>2273</v>
      </c>
      <c r="B2146" s="32" t="s">
        <v>2274</v>
      </c>
      <c r="C2146" s="29" t="s">
        <v>51</v>
      </c>
      <c r="D2146" s="29">
        <v>424470000</v>
      </c>
      <c r="E2146" s="29">
        <v>0</v>
      </c>
      <c r="F2146" s="29">
        <v>0</v>
      </c>
      <c r="G2146" s="29">
        <v>0</v>
      </c>
      <c r="H2146" s="29">
        <v>0</v>
      </c>
      <c r="I2146" s="29">
        <v>424470000</v>
      </c>
      <c r="J2146" s="29">
        <f>K2146-'[1]JUNIO 2023'!L2083</f>
        <v>-18583333.329999983</v>
      </c>
      <c r="K2146" s="29">
        <v>347936666.67000002</v>
      </c>
      <c r="L2146" s="29">
        <f>M2146-'[1]JUNIO 2023'!N2083</f>
        <v>-18583333.330000013</v>
      </c>
      <c r="M2146" s="29">
        <v>192466666.66999999</v>
      </c>
      <c r="N2146" s="29">
        <v>123346666.68000001</v>
      </c>
      <c r="O2146" s="29">
        <v>10366666.67</v>
      </c>
      <c r="P2146" s="29">
        <v>14900000</v>
      </c>
      <c r="Q2146" s="29">
        <v>112980000.01000001</v>
      </c>
      <c r="R2146" s="29">
        <v>76533333.329999998</v>
      </c>
      <c r="S2146" s="29">
        <v>155470000</v>
      </c>
      <c r="T2146" s="29">
        <v>69119999.989999995</v>
      </c>
      <c r="U2146" s="29">
        <v>45.34</v>
      </c>
    </row>
    <row r="2147" spans="1:21" x14ac:dyDescent="0.2">
      <c r="A2147" s="27"/>
      <c r="B2147" s="28"/>
      <c r="C2147" s="28"/>
      <c r="D2147" s="27"/>
      <c r="E2147" s="27"/>
      <c r="F2147" s="27"/>
      <c r="G2147" s="27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  <c r="U2147" s="27"/>
    </row>
    <row r="2148" spans="1:21" ht="38.25" x14ac:dyDescent="0.2">
      <c r="A2148" s="27"/>
      <c r="B2148" s="25" t="s">
        <v>2275</v>
      </c>
      <c r="C2148" s="28"/>
      <c r="D2148" s="27"/>
      <c r="E2148" s="27"/>
      <c r="F2148" s="27"/>
      <c r="G2148" s="27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U2148" s="27"/>
    </row>
    <row r="2149" spans="1:21" ht="51" x14ac:dyDescent="0.2">
      <c r="A2149" s="24" t="s">
        <v>705</v>
      </c>
      <c r="B2149" s="25" t="s">
        <v>2276</v>
      </c>
      <c r="C2149" s="28"/>
      <c r="D2149" s="27"/>
      <c r="E2149" s="27"/>
      <c r="F2149" s="27"/>
      <c r="G2149" s="27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  <c r="U2149" s="27"/>
    </row>
    <row r="2150" spans="1:21" ht="30" x14ac:dyDescent="0.25">
      <c r="A2150" s="29" t="s">
        <v>2277</v>
      </c>
      <c r="B2150" s="32" t="s">
        <v>2278</v>
      </c>
      <c r="C2150" s="29" t="s">
        <v>51</v>
      </c>
      <c r="D2150" s="29">
        <v>1393655590</v>
      </c>
      <c r="E2150" s="29">
        <v>0</v>
      </c>
      <c r="F2150" s="29">
        <v>0</v>
      </c>
      <c r="G2150" s="29">
        <v>0</v>
      </c>
      <c r="H2150" s="29">
        <v>0</v>
      </c>
      <c r="I2150" s="29">
        <v>1393655590</v>
      </c>
      <c r="J2150" s="29">
        <f>K2150-'[1]JUNIO 2023'!L2087</f>
        <v>306960357</v>
      </c>
      <c r="K2150" s="29">
        <v>1016077023.67</v>
      </c>
      <c r="L2150" s="29">
        <v>0</v>
      </c>
      <c r="M2150" s="29">
        <v>642366666.66999996</v>
      </c>
      <c r="N2150" s="29">
        <v>415166666.70999998</v>
      </c>
      <c r="O2150" s="29">
        <v>7153333.3399999999</v>
      </c>
      <c r="P2150" s="29">
        <v>86600000</v>
      </c>
      <c r="Q2150" s="29">
        <v>408013333.37</v>
      </c>
      <c r="R2150" s="29">
        <v>377578566.32999998</v>
      </c>
      <c r="S2150" s="29">
        <v>373710357</v>
      </c>
      <c r="T2150" s="29">
        <v>227199999.96000001</v>
      </c>
      <c r="U2150" s="29">
        <v>46.09</v>
      </c>
    </row>
    <row r="2151" spans="1:21" ht="30" x14ac:dyDescent="0.25">
      <c r="A2151" s="29" t="s">
        <v>2279</v>
      </c>
      <c r="B2151" s="32" t="s">
        <v>2280</v>
      </c>
      <c r="C2151" s="29" t="s">
        <v>676</v>
      </c>
      <c r="D2151" s="29">
        <v>0</v>
      </c>
      <c r="E2151" s="29">
        <v>0</v>
      </c>
      <c r="F2151" s="29">
        <v>0</v>
      </c>
      <c r="G2151" s="29">
        <v>1200000000</v>
      </c>
      <c r="H2151" s="29">
        <v>0</v>
      </c>
      <c r="I2151" s="29">
        <v>1200000000</v>
      </c>
      <c r="J2151" s="29">
        <f>K2151-'[1]JUNIO 2023'!L2088</f>
        <v>0</v>
      </c>
      <c r="K2151" s="29">
        <v>1200000000</v>
      </c>
      <c r="L2151" s="29">
        <v>0</v>
      </c>
      <c r="M2151" s="29">
        <v>1200000000</v>
      </c>
      <c r="N2151" s="29">
        <v>0</v>
      </c>
      <c r="O2151" s="29">
        <v>0</v>
      </c>
      <c r="P2151" s="29">
        <v>0</v>
      </c>
      <c r="Q2151" s="29">
        <v>0</v>
      </c>
      <c r="R2151" s="29">
        <v>0</v>
      </c>
      <c r="S2151" s="29">
        <v>0</v>
      </c>
      <c r="T2151" s="29">
        <v>1200000000</v>
      </c>
      <c r="U2151" s="29">
        <v>100</v>
      </c>
    </row>
    <row r="2152" spans="1:21" x14ac:dyDescent="0.2">
      <c r="A2152" s="27"/>
      <c r="B2152" s="28"/>
      <c r="C2152" s="28"/>
      <c r="D2152" s="27"/>
      <c r="E2152" s="27"/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</row>
    <row r="2153" spans="1:21" x14ac:dyDescent="0.2">
      <c r="A2153" s="27"/>
      <c r="B2153" s="25" t="s">
        <v>2281</v>
      </c>
      <c r="C2153" s="28"/>
      <c r="D2153" s="27"/>
      <c r="E2153" s="27"/>
      <c r="F2153" s="27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U2153" s="27"/>
    </row>
    <row r="2154" spans="1:21" ht="25.5" x14ac:dyDescent="0.2">
      <c r="A2154" s="24" t="s">
        <v>705</v>
      </c>
      <c r="B2154" s="25" t="s">
        <v>2282</v>
      </c>
      <c r="C2154" s="28"/>
      <c r="D2154" s="27"/>
      <c r="E2154" s="27"/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U2154" s="27"/>
    </row>
    <row r="2155" spans="1:21" ht="15" x14ac:dyDescent="0.25">
      <c r="A2155" s="29" t="s">
        <v>2283</v>
      </c>
      <c r="B2155" s="32" t="s">
        <v>2284</v>
      </c>
      <c r="C2155" s="29" t="s">
        <v>51</v>
      </c>
      <c r="D2155" s="29">
        <v>1331993794</v>
      </c>
      <c r="E2155" s="29">
        <v>0</v>
      </c>
      <c r="F2155" s="29">
        <v>0</v>
      </c>
      <c r="G2155" s="29">
        <v>0</v>
      </c>
      <c r="H2155" s="29">
        <v>0</v>
      </c>
      <c r="I2155" s="29">
        <v>1331993794</v>
      </c>
      <c r="J2155" s="29">
        <v>0</v>
      </c>
      <c r="K2155" s="29">
        <v>1331993794</v>
      </c>
      <c r="L2155" s="29">
        <v>0</v>
      </c>
      <c r="M2155" s="29">
        <v>1331993794</v>
      </c>
      <c r="N2155" s="29">
        <v>508842183</v>
      </c>
      <c r="O2155" s="29">
        <v>0</v>
      </c>
      <c r="P2155" s="29">
        <v>0</v>
      </c>
      <c r="Q2155" s="29">
        <v>508842183</v>
      </c>
      <c r="R2155" s="29">
        <v>0</v>
      </c>
      <c r="S2155" s="29">
        <v>0</v>
      </c>
      <c r="T2155" s="29">
        <v>823151611</v>
      </c>
      <c r="U2155" s="29">
        <v>100</v>
      </c>
    </row>
    <row r="2156" spans="1:21" x14ac:dyDescent="0.2">
      <c r="A2156" s="27"/>
      <c r="B2156" s="28"/>
      <c r="C2156" s="28"/>
      <c r="D2156" s="27"/>
      <c r="E2156" s="27"/>
      <c r="F2156" s="27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/>
    </row>
    <row r="2157" spans="1:21" x14ac:dyDescent="0.2">
      <c r="A2157" s="27"/>
      <c r="B2157" s="25" t="s">
        <v>2285</v>
      </c>
      <c r="C2157" s="28"/>
      <c r="D2157" s="27"/>
      <c r="E2157" s="27"/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</row>
    <row r="2158" spans="1:21" ht="25.5" x14ac:dyDescent="0.2">
      <c r="A2158" s="24" t="s">
        <v>705</v>
      </c>
      <c r="B2158" s="25" t="s">
        <v>2286</v>
      </c>
      <c r="C2158" s="28"/>
      <c r="D2158" s="27"/>
      <c r="E2158" s="27"/>
      <c r="F2158" s="27"/>
      <c r="G2158" s="27"/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U2158" s="27"/>
    </row>
    <row r="2159" spans="1:21" ht="15" x14ac:dyDescent="0.25">
      <c r="A2159" s="29" t="s">
        <v>2287</v>
      </c>
      <c r="B2159" s="32" t="s">
        <v>2288</v>
      </c>
      <c r="C2159" s="29" t="s">
        <v>51</v>
      </c>
      <c r="D2159" s="29">
        <v>1267583435</v>
      </c>
      <c r="E2159" s="29">
        <v>0</v>
      </c>
      <c r="F2159" s="29">
        <v>0</v>
      </c>
      <c r="G2159" s="29">
        <v>0</v>
      </c>
      <c r="H2159" s="29">
        <v>0</v>
      </c>
      <c r="I2159" s="29">
        <v>1267583435</v>
      </c>
      <c r="J2159" s="29">
        <v>0</v>
      </c>
      <c r="K2159" s="29">
        <v>1187220751.6700001</v>
      </c>
      <c r="L2159" s="29">
        <f>M2159-'[1]JUNIO 2023'!N2096</f>
        <v>0</v>
      </c>
      <c r="M2159" s="29">
        <v>893268751.66999996</v>
      </c>
      <c r="N2159" s="29">
        <v>333270904.75999999</v>
      </c>
      <c r="O2159" s="29">
        <v>13316333.33</v>
      </c>
      <c r="P2159" s="29">
        <v>45795000</v>
      </c>
      <c r="Q2159" s="29">
        <v>319954571.43000001</v>
      </c>
      <c r="R2159" s="29">
        <v>80362683.329999998</v>
      </c>
      <c r="S2159" s="29">
        <v>293952000</v>
      </c>
      <c r="T2159" s="29">
        <v>559997846.90999997</v>
      </c>
      <c r="U2159" s="29">
        <v>70.47</v>
      </c>
    </row>
    <row r="2160" spans="1:21" ht="15" x14ac:dyDescent="0.25">
      <c r="A2160" s="29" t="s">
        <v>2289</v>
      </c>
      <c r="B2160" s="32" t="s">
        <v>2290</v>
      </c>
      <c r="C2160" s="29" t="s">
        <v>676</v>
      </c>
      <c r="D2160" s="29">
        <v>0</v>
      </c>
      <c r="E2160" s="29">
        <v>183800000</v>
      </c>
      <c r="F2160" s="29">
        <v>0</v>
      </c>
      <c r="G2160" s="29">
        <v>0</v>
      </c>
      <c r="H2160" s="29">
        <v>0</v>
      </c>
      <c r="I2160" s="29">
        <v>183800000</v>
      </c>
      <c r="J2160" s="29">
        <v>0</v>
      </c>
      <c r="K2160" s="29">
        <v>60380000</v>
      </c>
      <c r="L2160" s="29">
        <v>0</v>
      </c>
      <c r="M2160" s="29">
        <v>59780000</v>
      </c>
      <c r="N2160" s="29">
        <v>1494666.67</v>
      </c>
      <c r="O2160" s="29">
        <v>1494666.67</v>
      </c>
      <c r="P2160" s="29">
        <v>0</v>
      </c>
      <c r="Q2160" s="29">
        <v>0</v>
      </c>
      <c r="R2160" s="29">
        <v>123420000</v>
      </c>
      <c r="S2160" s="29">
        <v>600000</v>
      </c>
      <c r="T2160" s="29">
        <v>58285333.329999998</v>
      </c>
      <c r="U2160" s="29">
        <v>32.520000000000003</v>
      </c>
    </row>
    <row r="2161" spans="1:21" x14ac:dyDescent="0.2">
      <c r="A2161" s="27"/>
      <c r="B2161" s="28"/>
      <c r="C2161" s="28"/>
      <c r="D2161" s="27"/>
      <c r="E2161" s="27"/>
      <c r="F2161" s="27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</row>
    <row r="2162" spans="1:21" x14ac:dyDescent="0.2">
      <c r="A2162" s="27"/>
      <c r="B2162" s="35" t="s">
        <v>2291</v>
      </c>
      <c r="C2162" s="28"/>
      <c r="D2162" s="27"/>
      <c r="E2162" s="27"/>
      <c r="F2162" s="27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</row>
    <row r="2163" spans="1:21" x14ac:dyDescent="0.2">
      <c r="A2163" s="27"/>
      <c r="B2163" s="25" t="s">
        <v>479</v>
      </c>
      <c r="C2163" s="28"/>
      <c r="D2163" s="27"/>
      <c r="E2163" s="27"/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</row>
    <row r="2164" spans="1:21" x14ac:dyDescent="0.2">
      <c r="A2164" s="27"/>
      <c r="B2164" s="25" t="s">
        <v>491</v>
      </c>
      <c r="C2164" s="28"/>
      <c r="D2164" s="27"/>
      <c r="E2164" s="27"/>
      <c r="F2164" s="27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U2164" s="27"/>
    </row>
    <row r="2165" spans="1:21" x14ac:dyDescent="0.2">
      <c r="A2165" s="27"/>
      <c r="B2165" s="25" t="s">
        <v>499</v>
      </c>
      <c r="C2165" s="28"/>
      <c r="D2165" s="27"/>
      <c r="E2165" s="27"/>
      <c r="F2165" s="27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U2165" s="27"/>
    </row>
    <row r="2166" spans="1:21" ht="25.5" x14ac:dyDescent="0.2">
      <c r="A2166" s="27"/>
      <c r="B2166" s="25" t="s">
        <v>2292</v>
      </c>
      <c r="C2166" s="28"/>
      <c r="D2166" s="27"/>
      <c r="E2166" s="27"/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</row>
    <row r="2167" spans="1:21" ht="38.25" x14ac:dyDescent="0.2">
      <c r="A2167" s="24" t="s">
        <v>705</v>
      </c>
      <c r="B2167" s="25" t="s">
        <v>2293</v>
      </c>
      <c r="C2167" s="28"/>
      <c r="D2167" s="27"/>
      <c r="E2167" s="27"/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</row>
    <row r="2168" spans="1:21" ht="30" x14ac:dyDescent="0.25">
      <c r="A2168" s="29" t="s">
        <v>2294</v>
      </c>
      <c r="B2168" s="32" t="s">
        <v>2295</v>
      </c>
      <c r="C2168" s="29" t="s">
        <v>2296</v>
      </c>
      <c r="D2168" s="29">
        <v>0</v>
      </c>
      <c r="E2168" s="29">
        <v>70000000</v>
      </c>
      <c r="F2168" s="29">
        <v>0</v>
      </c>
      <c r="G2168" s="29">
        <v>0</v>
      </c>
      <c r="H2168" s="29">
        <v>12500000</v>
      </c>
      <c r="I2168" s="29">
        <v>57500000</v>
      </c>
      <c r="J2168" s="29">
        <v>0</v>
      </c>
      <c r="K2168" s="29">
        <v>0</v>
      </c>
      <c r="L2168" s="29">
        <v>0</v>
      </c>
      <c r="M2168" s="29">
        <v>0</v>
      </c>
      <c r="N2168" s="29">
        <v>0</v>
      </c>
      <c r="O2168" s="29">
        <v>0</v>
      </c>
      <c r="P2168" s="29">
        <v>0</v>
      </c>
      <c r="Q2168" s="29">
        <v>0</v>
      </c>
      <c r="R2168" s="29">
        <v>57500000</v>
      </c>
      <c r="S2168" s="29">
        <v>0</v>
      </c>
      <c r="T2168" s="29">
        <v>0</v>
      </c>
      <c r="U2168" s="29">
        <v>0</v>
      </c>
    </row>
    <row r="2169" spans="1:21" x14ac:dyDescent="0.2">
      <c r="A2169" s="27"/>
      <c r="B2169" s="28"/>
      <c r="C2169" s="28"/>
      <c r="D2169" s="27"/>
      <c r="E2169" s="27"/>
      <c r="F2169" s="27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  <c r="U2169" s="27"/>
    </row>
    <row r="2170" spans="1:21" ht="25.5" x14ac:dyDescent="0.2">
      <c r="A2170" s="27"/>
      <c r="B2170" s="25" t="s">
        <v>2261</v>
      </c>
      <c r="C2170" s="28"/>
      <c r="D2170" s="27"/>
      <c r="E2170" s="27"/>
      <c r="F2170" s="27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  <c r="U2170" s="27"/>
    </row>
    <row r="2171" spans="1:21" ht="38.25" x14ac:dyDescent="0.2">
      <c r="A2171" s="24" t="s">
        <v>705</v>
      </c>
      <c r="B2171" s="25" t="s">
        <v>2262</v>
      </c>
      <c r="C2171" s="28"/>
      <c r="D2171" s="27"/>
      <c r="E2171" s="27"/>
      <c r="F2171" s="27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  <c r="U2171" s="27"/>
    </row>
    <row r="2172" spans="1:21" ht="30" x14ac:dyDescent="0.25">
      <c r="A2172" s="29" t="s">
        <v>2297</v>
      </c>
      <c r="B2172" s="32" t="s">
        <v>2298</v>
      </c>
      <c r="C2172" s="29" t="s">
        <v>2296</v>
      </c>
      <c r="D2172" s="29">
        <v>0</v>
      </c>
      <c r="E2172" s="29">
        <v>0</v>
      </c>
      <c r="F2172" s="29">
        <v>0</v>
      </c>
      <c r="G2172" s="29">
        <v>12500000</v>
      </c>
      <c r="H2172" s="29">
        <v>0</v>
      </c>
      <c r="I2172" s="29">
        <v>12500000</v>
      </c>
      <c r="J2172" s="29">
        <v>12500000</v>
      </c>
      <c r="K2172" s="29">
        <v>12500000</v>
      </c>
      <c r="L2172" s="29">
        <v>0</v>
      </c>
      <c r="M2172" s="29">
        <v>0</v>
      </c>
      <c r="N2172" s="29">
        <v>0</v>
      </c>
      <c r="O2172" s="29">
        <v>0</v>
      </c>
      <c r="P2172" s="29">
        <v>0</v>
      </c>
      <c r="Q2172" s="29">
        <v>0</v>
      </c>
      <c r="R2172" s="29">
        <v>0</v>
      </c>
      <c r="S2172" s="29">
        <v>12500000</v>
      </c>
      <c r="T2172" s="29">
        <v>0</v>
      </c>
      <c r="U2172" s="29">
        <v>0</v>
      </c>
    </row>
    <row r="2173" spans="1:21" x14ac:dyDescent="0.2">
      <c r="A2173" s="27"/>
      <c r="B2173" s="28"/>
      <c r="C2173" s="28"/>
      <c r="D2173" s="27"/>
      <c r="E2173" s="27"/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</row>
    <row r="2174" spans="1:21" ht="25.5" x14ac:dyDescent="0.2">
      <c r="A2174" s="27"/>
      <c r="B2174" s="25" t="s">
        <v>2292</v>
      </c>
      <c r="C2174" s="28"/>
      <c r="D2174" s="27"/>
      <c r="E2174" s="27"/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</row>
    <row r="2175" spans="1:21" ht="38.25" x14ac:dyDescent="0.2">
      <c r="A2175" s="24" t="s">
        <v>705</v>
      </c>
      <c r="B2175" s="25" t="s">
        <v>2293</v>
      </c>
      <c r="C2175" s="28"/>
      <c r="D2175" s="27"/>
      <c r="E2175" s="27"/>
      <c r="F2175" s="27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</row>
    <row r="2176" spans="1:21" ht="30" x14ac:dyDescent="0.25">
      <c r="A2176" s="29" t="s">
        <v>2299</v>
      </c>
      <c r="B2176" s="32" t="s">
        <v>2300</v>
      </c>
      <c r="C2176" s="29" t="s">
        <v>2301</v>
      </c>
      <c r="D2176" s="29">
        <v>9450000</v>
      </c>
      <c r="E2176" s="29">
        <v>0</v>
      </c>
      <c r="F2176" s="29">
        <v>0</v>
      </c>
      <c r="G2176" s="29">
        <v>0</v>
      </c>
      <c r="H2176" s="29">
        <v>0</v>
      </c>
      <c r="I2176" s="29">
        <v>9450000</v>
      </c>
      <c r="J2176" s="29">
        <v>0</v>
      </c>
      <c r="K2176" s="29">
        <v>0</v>
      </c>
      <c r="L2176" s="29">
        <v>0</v>
      </c>
      <c r="M2176" s="29">
        <v>0</v>
      </c>
      <c r="N2176" s="29">
        <v>0</v>
      </c>
      <c r="O2176" s="29">
        <v>0</v>
      </c>
      <c r="P2176" s="29">
        <v>0</v>
      </c>
      <c r="Q2176" s="29">
        <v>0</v>
      </c>
      <c r="R2176" s="29">
        <v>9450000</v>
      </c>
      <c r="S2176" s="29">
        <v>0</v>
      </c>
      <c r="T2176" s="29">
        <v>0</v>
      </c>
      <c r="U2176" s="29">
        <v>0</v>
      </c>
    </row>
    <row r="2177" spans="1:21" ht="30" x14ac:dyDescent="0.25">
      <c r="A2177" s="29" t="s">
        <v>2302</v>
      </c>
      <c r="B2177" s="32" t="s">
        <v>2303</v>
      </c>
      <c r="C2177" s="29" t="s">
        <v>36</v>
      </c>
      <c r="D2177" s="29">
        <v>175004767</v>
      </c>
      <c r="E2177" s="29">
        <v>0</v>
      </c>
      <c r="F2177" s="29">
        <v>0</v>
      </c>
      <c r="G2177" s="29">
        <v>0</v>
      </c>
      <c r="H2177" s="29">
        <v>0</v>
      </c>
      <c r="I2177" s="29">
        <v>175004767</v>
      </c>
      <c r="J2177" s="29">
        <v>0</v>
      </c>
      <c r="K2177" s="29">
        <v>70500000</v>
      </c>
      <c r="L2177" s="29">
        <f>M2177-'[1]JUNIO 2023'!N2115</f>
        <v>0</v>
      </c>
      <c r="M2177" s="29">
        <v>50684191.200000003</v>
      </c>
      <c r="N2177" s="29">
        <v>750000</v>
      </c>
      <c r="O2177" s="29">
        <v>750000</v>
      </c>
      <c r="P2177" s="29">
        <v>0</v>
      </c>
      <c r="Q2177" s="29">
        <v>0</v>
      </c>
      <c r="R2177" s="29">
        <v>104504767</v>
      </c>
      <c r="S2177" s="29">
        <v>19815808.800000001</v>
      </c>
      <c r="T2177" s="29">
        <v>49934191.200000003</v>
      </c>
      <c r="U2177" s="29">
        <v>28.96</v>
      </c>
    </row>
    <row r="2178" spans="1:21" ht="30" x14ac:dyDescent="0.25">
      <c r="A2178" s="29" t="s">
        <v>2304</v>
      </c>
      <c r="B2178" s="32" t="s">
        <v>2295</v>
      </c>
      <c r="C2178" s="29" t="s">
        <v>2296</v>
      </c>
      <c r="D2178" s="29">
        <v>0</v>
      </c>
      <c r="E2178" s="29">
        <v>50000000</v>
      </c>
      <c r="F2178" s="29">
        <v>0</v>
      </c>
      <c r="G2178" s="29">
        <v>0</v>
      </c>
      <c r="H2178" s="29">
        <v>0</v>
      </c>
      <c r="I2178" s="29">
        <v>50000000</v>
      </c>
      <c r="J2178" s="29">
        <v>0</v>
      </c>
      <c r="K2178" s="29">
        <v>0</v>
      </c>
      <c r="L2178" s="29">
        <v>0</v>
      </c>
      <c r="M2178" s="29">
        <v>0</v>
      </c>
      <c r="N2178" s="29">
        <v>0</v>
      </c>
      <c r="O2178" s="29">
        <v>0</v>
      </c>
      <c r="P2178" s="29">
        <v>0</v>
      </c>
      <c r="Q2178" s="29">
        <v>0</v>
      </c>
      <c r="R2178" s="29">
        <v>50000000</v>
      </c>
      <c r="S2178" s="29">
        <v>0</v>
      </c>
      <c r="T2178" s="29">
        <v>0</v>
      </c>
      <c r="U2178" s="29">
        <v>0</v>
      </c>
    </row>
    <row r="2179" spans="1:21" x14ac:dyDescent="0.2">
      <c r="A2179" s="27"/>
      <c r="B2179" s="28"/>
      <c r="C2179" s="28"/>
      <c r="D2179" s="27"/>
      <c r="E2179" s="27"/>
      <c r="F2179" s="27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</row>
    <row r="2180" spans="1:21" x14ac:dyDescent="0.2">
      <c r="A2180" s="27"/>
      <c r="B2180" s="25" t="s">
        <v>2285</v>
      </c>
      <c r="C2180" s="28"/>
      <c r="D2180" s="27"/>
      <c r="E2180" s="27"/>
      <c r="F2180" s="27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  <c r="U2180" s="27"/>
    </row>
    <row r="2181" spans="1:21" ht="25.5" x14ac:dyDescent="0.2">
      <c r="A2181" s="24" t="s">
        <v>705</v>
      </c>
      <c r="B2181" s="25" t="s">
        <v>2286</v>
      </c>
      <c r="C2181" s="28"/>
      <c r="D2181" s="27"/>
      <c r="E2181" s="27"/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</row>
    <row r="2182" spans="1:21" ht="15" x14ac:dyDescent="0.25">
      <c r="A2182" s="29" t="s">
        <v>2305</v>
      </c>
      <c r="B2182" s="32" t="s">
        <v>2306</v>
      </c>
      <c r="C2182" s="29" t="s">
        <v>2296</v>
      </c>
      <c r="D2182" s="29">
        <v>0</v>
      </c>
      <c r="E2182" s="29">
        <v>21814070.199999999</v>
      </c>
      <c r="F2182" s="29">
        <v>0</v>
      </c>
      <c r="G2182" s="29">
        <v>0</v>
      </c>
      <c r="H2182" s="29">
        <v>0</v>
      </c>
      <c r="I2182" s="29">
        <v>21814070.199999999</v>
      </c>
      <c r="J2182" s="29">
        <v>0</v>
      </c>
      <c r="K2182" s="29">
        <v>0</v>
      </c>
      <c r="L2182" s="29">
        <v>0</v>
      </c>
      <c r="M2182" s="29">
        <v>0</v>
      </c>
      <c r="N2182" s="29">
        <v>0</v>
      </c>
      <c r="O2182" s="29">
        <v>0</v>
      </c>
      <c r="P2182" s="29">
        <v>0</v>
      </c>
      <c r="Q2182" s="29">
        <v>0</v>
      </c>
      <c r="R2182" s="29">
        <v>21814070.199999999</v>
      </c>
      <c r="S2182" s="29">
        <v>0</v>
      </c>
      <c r="T2182" s="29">
        <v>0</v>
      </c>
      <c r="U2182" s="29">
        <v>0</v>
      </c>
    </row>
    <row r="2183" spans="1:21" x14ac:dyDescent="0.2">
      <c r="A2183" s="27"/>
      <c r="B2183" s="28"/>
      <c r="C2183" s="28"/>
      <c r="D2183" s="27"/>
      <c r="E2183" s="27"/>
      <c r="F2183" s="27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</row>
    <row r="2184" spans="1:21" s="38" customFormat="1" x14ac:dyDescent="0.2">
      <c r="A2184" s="36"/>
      <c r="B2184" s="35" t="s">
        <v>2307</v>
      </c>
      <c r="C2184" s="37"/>
      <c r="D2184" s="36"/>
      <c r="E2184" s="36"/>
      <c r="F2184" s="36"/>
      <c r="G2184" s="36"/>
      <c r="H2184" s="36"/>
      <c r="I2184" s="36"/>
      <c r="J2184" s="36"/>
      <c r="K2184" s="36"/>
      <c r="L2184" s="36"/>
      <c r="M2184" s="36"/>
      <c r="N2184" s="36"/>
      <c r="O2184" s="36"/>
      <c r="P2184" s="36"/>
      <c r="Q2184" s="36"/>
      <c r="R2184" s="36"/>
      <c r="S2184" s="36"/>
      <c r="T2184" s="36"/>
      <c r="U2184" s="36"/>
    </row>
    <row r="2185" spans="1:21" x14ac:dyDescent="0.2">
      <c r="A2185" s="27"/>
      <c r="B2185" s="25" t="s">
        <v>602</v>
      </c>
      <c r="C2185" s="28"/>
      <c r="D2185" s="27"/>
      <c r="E2185" s="27"/>
      <c r="F2185" s="27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</row>
    <row r="2186" spans="1:21" x14ac:dyDescent="0.2">
      <c r="A2186" s="27"/>
      <c r="B2186" s="25" t="s">
        <v>604</v>
      </c>
      <c r="C2186" s="28"/>
      <c r="D2186" s="27"/>
      <c r="E2186" s="27"/>
      <c r="F2186" s="27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</row>
    <row r="2187" spans="1:21" x14ac:dyDescent="0.2">
      <c r="A2187" s="27"/>
      <c r="B2187" s="25" t="s">
        <v>477</v>
      </c>
      <c r="C2187" s="28"/>
      <c r="D2187" s="27"/>
      <c r="E2187" s="27"/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</row>
    <row r="2188" spans="1:21" x14ac:dyDescent="0.2">
      <c r="A2188" s="27"/>
      <c r="B2188" s="25" t="s">
        <v>607</v>
      </c>
      <c r="C2188" s="28"/>
      <c r="D2188" s="27"/>
      <c r="E2188" s="27"/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</row>
    <row r="2189" spans="1:21" ht="25.5" x14ac:dyDescent="0.2">
      <c r="A2189" s="24" t="s">
        <v>705</v>
      </c>
      <c r="B2189" s="25" t="s">
        <v>2308</v>
      </c>
      <c r="C2189" s="28"/>
      <c r="D2189" s="27"/>
      <c r="E2189" s="27"/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</row>
    <row r="2190" spans="1:21" ht="15" x14ac:dyDescent="0.25">
      <c r="A2190" s="29" t="s">
        <v>2309</v>
      </c>
      <c r="B2190" s="32" t="s">
        <v>788</v>
      </c>
      <c r="C2190" s="29" t="s">
        <v>51</v>
      </c>
      <c r="D2190" s="29">
        <v>0</v>
      </c>
      <c r="E2190" s="29">
        <v>262420000</v>
      </c>
      <c r="F2190" s="29">
        <v>0</v>
      </c>
      <c r="G2190" s="29">
        <v>0</v>
      </c>
      <c r="H2190" s="29">
        <v>0</v>
      </c>
      <c r="I2190" s="29">
        <v>262420000</v>
      </c>
      <c r="J2190" s="29">
        <v>0</v>
      </c>
      <c r="K2190" s="29">
        <v>0</v>
      </c>
      <c r="L2190" s="29">
        <v>0</v>
      </c>
      <c r="M2190" s="29">
        <v>0</v>
      </c>
      <c r="N2190" s="29">
        <v>0</v>
      </c>
      <c r="O2190" s="29">
        <v>0</v>
      </c>
      <c r="P2190" s="29">
        <v>0</v>
      </c>
      <c r="Q2190" s="29">
        <v>0</v>
      </c>
      <c r="R2190" s="29">
        <v>262420000</v>
      </c>
      <c r="S2190" s="29">
        <v>0</v>
      </c>
      <c r="T2190" s="29">
        <v>0</v>
      </c>
      <c r="U2190" s="29">
        <v>0</v>
      </c>
    </row>
    <row r="2191" spans="1:21" ht="25.5" x14ac:dyDescent="0.2">
      <c r="A2191" s="24" t="s">
        <v>705</v>
      </c>
      <c r="B2191" s="25" t="s">
        <v>2310</v>
      </c>
      <c r="C2191" s="28"/>
      <c r="D2191" s="27"/>
      <c r="E2191" s="27"/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</row>
    <row r="2192" spans="1:21" ht="15" x14ac:dyDescent="0.25">
      <c r="A2192" s="29" t="s">
        <v>2311</v>
      </c>
      <c r="B2192" s="32" t="s">
        <v>2312</v>
      </c>
      <c r="C2192" s="29" t="s">
        <v>2313</v>
      </c>
      <c r="D2192" s="29">
        <v>0</v>
      </c>
      <c r="E2192" s="29">
        <v>8900000</v>
      </c>
      <c r="F2192" s="29">
        <v>0</v>
      </c>
      <c r="G2192" s="29">
        <v>0</v>
      </c>
      <c r="H2192" s="29">
        <v>0</v>
      </c>
      <c r="I2192" s="29">
        <v>8900000</v>
      </c>
      <c r="J2192" s="29">
        <v>0</v>
      </c>
      <c r="K2192" s="29">
        <v>0</v>
      </c>
      <c r="L2192" s="29">
        <v>0</v>
      </c>
      <c r="M2192" s="29">
        <v>0</v>
      </c>
      <c r="N2192" s="29">
        <v>0</v>
      </c>
      <c r="O2192" s="29">
        <v>0</v>
      </c>
      <c r="P2192" s="29">
        <v>0</v>
      </c>
      <c r="Q2192" s="29">
        <v>0</v>
      </c>
      <c r="R2192" s="29">
        <v>8900000</v>
      </c>
      <c r="S2192" s="29">
        <v>0</v>
      </c>
      <c r="T2192" s="29">
        <v>0</v>
      </c>
      <c r="U2192" s="29">
        <v>0</v>
      </c>
    </row>
    <row r="2193" spans="1:21" x14ac:dyDescent="0.2">
      <c r="A2193" s="27"/>
      <c r="B2193" s="28"/>
      <c r="C2193" s="28"/>
      <c r="D2193" s="27"/>
      <c r="E2193" s="27"/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</row>
    <row r="2194" spans="1:21" x14ac:dyDescent="0.2">
      <c r="A2194" s="33"/>
      <c r="B2194" s="22" t="s">
        <v>2314</v>
      </c>
      <c r="C2194" s="28"/>
      <c r="D2194" s="21">
        <v>10775067962</v>
      </c>
      <c r="E2194" s="21">
        <v>5349664228.7399998</v>
      </c>
      <c r="F2194" s="21">
        <v>0</v>
      </c>
      <c r="G2194" s="21">
        <v>2012500000</v>
      </c>
      <c r="H2194" s="21">
        <v>512500000</v>
      </c>
      <c r="I2194" s="21">
        <v>17624732190.740002</v>
      </c>
      <c r="J2194" s="21">
        <f>SUM(J2094:J2192)</f>
        <v>600877023.67000008</v>
      </c>
      <c r="K2194" s="21">
        <f t="shared" ref="K2194:L2194" si="10">SUM(K2094:K2192)</f>
        <v>13216777908.74</v>
      </c>
      <c r="L2194" s="21">
        <f t="shared" si="10"/>
        <v>314320110.29999995</v>
      </c>
      <c r="M2194" s="21">
        <v>10905146976.639999</v>
      </c>
      <c r="N2194" s="21">
        <v>2077590282.0599999</v>
      </c>
      <c r="O2194" s="21">
        <v>49947666.68</v>
      </c>
      <c r="P2194" s="21">
        <v>382320860.92000002</v>
      </c>
      <c r="Q2194" s="21">
        <v>2027642615.3800001</v>
      </c>
      <c r="R2194" s="21">
        <v>4407954282</v>
      </c>
      <c r="S2194" s="21">
        <v>2311630932.0999999</v>
      </c>
      <c r="T2194" s="21">
        <v>8827556694.5799999</v>
      </c>
      <c r="U2194" s="21">
        <v>61.874114503535793</v>
      </c>
    </row>
    <row r="2195" spans="1:21" x14ac:dyDescent="0.2">
      <c r="A2195" s="27"/>
      <c r="B2195" s="28"/>
      <c r="C2195" s="28"/>
      <c r="D2195" s="27"/>
      <c r="E2195" s="27"/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</row>
    <row r="2196" spans="1:21" ht="25.5" x14ac:dyDescent="0.2">
      <c r="A2196" s="33"/>
      <c r="B2196" s="22" t="s">
        <v>2315</v>
      </c>
      <c r="C2196" s="34"/>
      <c r="D2196" s="33"/>
      <c r="E2196" s="33"/>
      <c r="F2196" s="33"/>
      <c r="G2196" s="33"/>
      <c r="H2196" s="33"/>
      <c r="I2196" s="33"/>
      <c r="J2196" s="33"/>
      <c r="K2196" s="33"/>
      <c r="L2196" s="33"/>
      <c r="M2196" s="33"/>
      <c r="N2196" s="33"/>
      <c r="O2196" s="33"/>
      <c r="P2196" s="33"/>
      <c r="Q2196" s="33"/>
      <c r="R2196" s="33"/>
      <c r="S2196" s="33"/>
      <c r="T2196" s="33"/>
      <c r="U2196" s="33"/>
    </row>
    <row r="2197" spans="1:21" x14ac:dyDescent="0.2">
      <c r="A2197" s="27"/>
      <c r="B2197" s="25" t="s">
        <v>477</v>
      </c>
      <c r="C2197" s="28"/>
      <c r="D2197" s="27"/>
      <c r="E2197" s="27"/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</row>
    <row r="2198" spans="1:21" x14ac:dyDescent="0.2">
      <c r="A2198" s="27"/>
      <c r="B2198" s="25" t="s">
        <v>698</v>
      </c>
      <c r="C2198" s="28"/>
      <c r="D2198" s="27"/>
      <c r="E2198" s="27"/>
      <c r="F2198" s="27"/>
      <c r="G2198" s="27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U2198" s="27"/>
    </row>
    <row r="2199" spans="1:21" x14ac:dyDescent="0.2">
      <c r="A2199" s="27"/>
      <c r="B2199" s="25" t="s">
        <v>699</v>
      </c>
      <c r="C2199" s="28"/>
      <c r="D2199" s="27"/>
      <c r="E2199" s="27"/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U2199" s="27"/>
    </row>
    <row r="2200" spans="1:21" x14ac:dyDescent="0.2">
      <c r="A2200" s="27"/>
      <c r="B2200" s="25" t="s">
        <v>1520</v>
      </c>
      <c r="C2200" s="28"/>
      <c r="D2200" s="27"/>
      <c r="E2200" s="27"/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</row>
    <row r="2201" spans="1:21" x14ac:dyDescent="0.2">
      <c r="A2201" s="27"/>
      <c r="B2201" s="25" t="s">
        <v>1521</v>
      </c>
      <c r="C2201" s="28"/>
      <c r="D2201" s="27"/>
      <c r="E2201" s="27"/>
      <c r="F2201" s="27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  <c r="U2201" s="27"/>
    </row>
    <row r="2202" spans="1:21" x14ac:dyDescent="0.2">
      <c r="A2202" s="27"/>
      <c r="B2202" s="25" t="s">
        <v>1973</v>
      </c>
      <c r="C2202" s="28"/>
      <c r="D2202" s="27"/>
      <c r="E2202" s="27"/>
      <c r="F2202" s="27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  <c r="U2202" s="27"/>
    </row>
    <row r="2203" spans="1:21" x14ac:dyDescent="0.2">
      <c r="A2203" s="27"/>
      <c r="B2203" s="25" t="s">
        <v>2316</v>
      </c>
      <c r="C2203" s="28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</row>
    <row r="2204" spans="1:21" ht="15" x14ac:dyDescent="0.25">
      <c r="A2204" s="29" t="s">
        <v>2317</v>
      </c>
      <c r="B2204" s="32" t="s">
        <v>2318</v>
      </c>
      <c r="C2204" s="29" t="s">
        <v>51</v>
      </c>
      <c r="D2204" s="29">
        <v>15000000</v>
      </c>
      <c r="E2204" s="29">
        <v>0</v>
      </c>
      <c r="F2204" s="29">
        <v>0</v>
      </c>
      <c r="G2204" s="29">
        <v>0</v>
      </c>
      <c r="H2204" s="29">
        <v>0</v>
      </c>
      <c r="I2204" s="29">
        <v>15000000</v>
      </c>
      <c r="J2204" s="29">
        <v>1250000</v>
      </c>
      <c r="K2204" s="29">
        <v>8750000</v>
      </c>
      <c r="L2204" s="29">
        <v>1250000</v>
      </c>
      <c r="M2204" s="29">
        <v>8750000</v>
      </c>
      <c r="N2204" s="29">
        <v>8750000</v>
      </c>
      <c r="O2204" s="29">
        <v>0</v>
      </c>
      <c r="P2204" s="29">
        <v>1250000</v>
      </c>
      <c r="Q2204" s="29">
        <v>8750000</v>
      </c>
      <c r="R2204" s="29">
        <v>6250000</v>
      </c>
      <c r="S2204" s="29">
        <v>0</v>
      </c>
      <c r="T2204" s="29">
        <v>0</v>
      </c>
      <c r="U2204" s="29">
        <v>58.33</v>
      </c>
    </row>
    <row r="2205" spans="1:21" x14ac:dyDescent="0.2">
      <c r="A2205" s="27"/>
      <c r="B2205" s="28"/>
      <c r="C2205" s="28"/>
      <c r="D2205" s="27"/>
      <c r="E2205" s="27"/>
      <c r="F2205" s="27"/>
      <c r="G2205" s="27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  <c r="U2205" s="27"/>
    </row>
    <row r="2206" spans="1:21" x14ac:dyDescent="0.2">
      <c r="A2206" s="27"/>
      <c r="B2206" s="25" t="s">
        <v>1531</v>
      </c>
      <c r="C2206" s="28"/>
      <c r="D2206" s="27"/>
      <c r="E2206" s="27"/>
      <c r="F2206" s="27"/>
      <c r="G2206" s="27"/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  <c r="U2206" s="27"/>
    </row>
    <row r="2207" spans="1:21" ht="38.25" x14ac:dyDescent="0.2">
      <c r="A2207" s="27"/>
      <c r="B2207" s="25" t="s">
        <v>2319</v>
      </c>
      <c r="C2207" s="28"/>
      <c r="D2207" s="27"/>
      <c r="E2207" s="27"/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</row>
    <row r="2208" spans="1:21" x14ac:dyDescent="0.2">
      <c r="A2208" s="27"/>
      <c r="B2208" s="25" t="s">
        <v>2316</v>
      </c>
      <c r="C2208" s="28"/>
      <c r="D2208" s="27"/>
      <c r="E2208" s="27"/>
      <c r="F2208" s="27"/>
      <c r="G2208" s="27"/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  <c r="U2208" s="27"/>
    </row>
    <row r="2209" spans="1:21" ht="15" x14ac:dyDescent="0.25">
      <c r="A2209" s="29" t="s">
        <v>2320</v>
      </c>
      <c r="B2209" s="32" t="s">
        <v>2318</v>
      </c>
      <c r="C2209" s="29" t="s">
        <v>51</v>
      </c>
      <c r="D2209" s="29">
        <v>50000000</v>
      </c>
      <c r="E2209" s="29">
        <v>0</v>
      </c>
      <c r="F2209" s="29">
        <v>0</v>
      </c>
      <c r="G2209" s="29">
        <v>0</v>
      </c>
      <c r="H2209" s="29">
        <v>0</v>
      </c>
      <c r="I2209" s="29">
        <v>50000000</v>
      </c>
      <c r="J2209" s="29">
        <v>4166667</v>
      </c>
      <c r="K2209" s="29">
        <v>29166669</v>
      </c>
      <c r="L2209" s="29">
        <v>4166667</v>
      </c>
      <c r="M2209" s="29">
        <v>29166669</v>
      </c>
      <c r="N2209" s="29">
        <v>29166669</v>
      </c>
      <c r="O2209" s="29">
        <v>0</v>
      </c>
      <c r="P2209" s="29">
        <v>4166667</v>
      </c>
      <c r="Q2209" s="29">
        <v>29166669</v>
      </c>
      <c r="R2209" s="29">
        <v>20833331</v>
      </c>
      <c r="S2209" s="29">
        <v>0</v>
      </c>
      <c r="T2209" s="29">
        <v>0</v>
      </c>
      <c r="U2209" s="29">
        <v>58.33</v>
      </c>
    </row>
    <row r="2210" spans="1:21" x14ac:dyDescent="0.2">
      <c r="A2210" s="27"/>
      <c r="B2210" s="28"/>
      <c r="C2210" s="28"/>
      <c r="D2210" s="27"/>
      <c r="E2210" s="27"/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</row>
    <row r="2211" spans="1:21" x14ac:dyDescent="0.2">
      <c r="A2211" s="27"/>
      <c r="B2211" s="25" t="s">
        <v>479</v>
      </c>
      <c r="C2211" s="28"/>
      <c r="D2211" s="27"/>
      <c r="E2211" s="27"/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</row>
    <row r="2212" spans="1:21" x14ac:dyDescent="0.2">
      <c r="A2212" s="27"/>
      <c r="B2212" s="25" t="s">
        <v>481</v>
      </c>
      <c r="C2212" s="28"/>
      <c r="D2212" s="27"/>
      <c r="E2212" s="27"/>
      <c r="F2212" s="27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  <c r="U2212" s="27"/>
    </row>
    <row r="2213" spans="1:21" ht="25.5" x14ac:dyDescent="0.2">
      <c r="A2213" s="27"/>
      <c r="B2213" s="25" t="s">
        <v>485</v>
      </c>
      <c r="C2213" s="28"/>
      <c r="D2213" s="27"/>
      <c r="E2213" s="27"/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  <c r="U2213" s="27"/>
    </row>
    <row r="2214" spans="1:21" x14ac:dyDescent="0.2">
      <c r="A2214" s="27"/>
      <c r="B2214" s="25" t="s">
        <v>2316</v>
      </c>
      <c r="C2214" s="28"/>
      <c r="D2214" s="27"/>
      <c r="E2214" s="27"/>
      <c r="F2214" s="27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  <c r="U2214" s="27"/>
    </row>
    <row r="2215" spans="1:21" ht="25.5" x14ac:dyDescent="0.2">
      <c r="A2215" s="24" t="s">
        <v>705</v>
      </c>
      <c r="B2215" s="25" t="s">
        <v>2321</v>
      </c>
      <c r="C2215" s="28"/>
      <c r="D2215" s="27"/>
      <c r="E2215" s="27"/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</row>
    <row r="2216" spans="1:21" ht="15" x14ac:dyDescent="0.25">
      <c r="A2216" s="29" t="s">
        <v>2322</v>
      </c>
      <c r="B2216" s="32" t="s">
        <v>2318</v>
      </c>
      <c r="C2216" s="29" t="s">
        <v>51</v>
      </c>
      <c r="D2216" s="29">
        <v>20000000</v>
      </c>
      <c r="E2216" s="29">
        <v>0</v>
      </c>
      <c r="F2216" s="29">
        <v>0</v>
      </c>
      <c r="G2216" s="29">
        <v>0</v>
      </c>
      <c r="H2216" s="29">
        <v>0</v>
      </c>
      <c r="I2216" s="29">
        <v>20000000</v>
      </c>
      <c r="J2216" s="29">
        <v>1666667</v>
      </c>
      <c r="K2216" s="29">
        <v>11666669</v>
      </c>
      <c r="L2216" s="29">
        <v>1666667</v>
      </c>
      <c r="M2216" s="29">
        <v>11666669</v>
      </c>
      <c r="N2216" s="29">
        <v>11666669</v>
      </c>
      <c r="O2216" s="29">
        <v>0</v>
      </c>
      <c r="P2216" s="29">
        <v>1666667</v>
      </c>
      <c r="Q2216" s="29">
        <v>11666669</v>
      </c>
      <c r="R2216" s="29">
        <v>8333331</v>
      </c>
      <c r="S2216" s="29">
        <v>0</v>
      </c>
      <c r="T2216" s="29">
        <v>0</v>
      </c>
      <c r="U2216" s="29">
        <v>58.33</v>
      </c>
    </row>
    <row r="2217" spans="1:21" ht="15" x14ac:dyDescent="0.25">
      <c r="A2217" s="29" t="s">
        <v>2323</v>
      </c>
      <c r="B2217" s="32" t="s">
        <v>2324</v>
      </c>
      <c r="C2217" s="29" t="s">
        <v>676</v>
      </c>
      <c r="D2217" s="29">
        <v>0</v>
      </c>
      <c r="E2217" s="29">
        <v>35000000</v>
      </c>
      <c r="F2217" s="29">
        <v>0</v>
      </c>
      <c r="G2217" s="29">
        <v>0</v>
      </c>
      <c r="H2217" s="29">
        <v>0</v>
      </c>
      <c r="I2217" s="29">
        <v>35000000</v>
      </c>
      <c r="J2217" s="29">
        <v>35000000</v>
      </c>
      <c r="K2217" s="29">
        <v>35000000</v>
      </c>
      <c r="L2217" s="29">
        <v>0</v>
      </c>
      <c r="M2217" s="29">
        <v>0</v>
      </c>
      <c r="N2217" s="29">
        <v>0</v>
      </c>
      <c r="O2217" s="29">
        <v>0</v>
      </c>
      <c r="P2217" s="29">
        <v>0</v>
      </c>
      <c r="Q2217" s="29">
        <v>0</v>
      </c>
      <c r="R2217" s="29">
        <v>0</v>
      </c>
      <c r="S2217" s="29">
        <v>35000000</v>
      </c>
      <c r="T2217" s="29">
        <v>0</v>
      </c>
      <c r="U2217" s="29">
        <v>0</v>
      </c>
    </row>
    <row r="2218" spans="1:21" ht="51" x14ac:dyDescent="0.2">
      <c r="A2218" s="24" t="s">
        <v>705</v>
      </c>
      <c r="B2218" s="25" t="s">
        <v>2325</v>
      </c>
      <c r="C2218" s="28"/>
      <c r="D2218" s="27"/>
      <c r="E2218" s="27"/>
      <c r="F2218" s="27"/>
      <c r="G2218" s="27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  <c r="U2218" s="27"/>
    </row>
    <row r="2219" spans="1:21" ht="15" x14ac:dyDescent="0.25">
      <c r="A2219" s="29" t="s">
        <v>2326</v>
      </c>
      <c r="B2219" s="32" t="s">
        <v>2318</v>
      </c>
      <c r="C2219" s="29" t="s">
        <v>51</v>
      </c>
      <c r="D2219" s="29">
        <v>300000000</v>
      </c>
      <c r="E2219" s="29">
        <v>0</v>
      </c>
      <c r="F2219" s="29">
        <v>0</v>
      </c>
      <c r="G2219" s="29">
        <v>0</v>
      </c>
      <c r="H2219" s="29">
        <v>0</v>
      </c>
      <c r="I2219" s="29">
        <v>300000000</v>
      </c>
      <c r="J2219" s="29">
        <v>25000000</v>
      </c>
      <c r="K2219" s="29">
        <v>175000000</v>
      </c>
      <c r="L2219" s="29">
        <v>25000000</v>
      </c>
      <c r="M2219" s="29">
        <v>175000000</v>
      </c>
      <c r="N2219" s="29">
        <v>175000000</v>
      </c>
      <c r="O2219" s="29">
        <v>0</v>
      </c>
      <c r="P2219" s="29">
        <v>25000000</v>
      </c>
      <c r="Q2219" s="29">
        <v>175000000</v>
      </c>
      <c r="R2219" s="29">
        <v>125000000</v>
      </c>
      <c r="S2219" s="29">
        <v>0</v>
      </c>
      <c r="T2219" s="29">
        <v>0</v>
      </c>
      <c r="U2219" s="29">
        <v>58.33</v>
      </c>
    </row>
    <row r="2220" spans="1:21" ht="15" x14ac:dyDescent="0.25">
      <c r="A2220" s="29" t="s">
        <v>2327</v>
      </c>
      <c r="B2220" s="32" t="s">
        <v>2324</v>
      </c>
      <c r="C2220" s="29" t="s">
        <v>676</v>
      </c>
      <c r="D2220" s="29">
        <v>0</v>
      </c>
      <c r="E2220" s="29">
        <v>100000000</v>
      </c>
      <c r="F2220" s="29">
        <v>0</v>
      </c>
      <c r="G2220" s="29">
        <v>0</v>
      </c>
      <c r="H2220" s="29">
        <v>0</v>
      </c>
      <c r="I2220" s="29">
        <v>100000000</v>
      </c>
      <c r="J2220" s="29">
        <v>100000000</v>
      </c>
      <c r="K2220" s="29">
        <v>100000000</v>
      </c>
      <c r="L2220" s="29">
        <v>0</v>
      </c>
      <c r="M2220" s="29">
        <v>0</v>
      </c>
      <c r="N2220" s="29">
        <v>0</v>
      </c>
      <c r="O2220" s="29">
        <v>0</v>
      </c>
      <c r="P2220" s="29">
        <v>0</v>
      </c>
      <c r="Q2220" s="29">
        <v>0</v>
      </c>
      <c r="R2220" s="29">
        <v>0</v>
      </c>
      <c r="S2220" s="29">
        <v>100000000</v>
      </c>
      <c r="T2220" s="29">
        <v>0</v>
      </c>
      <c r="U2220" s="29">
        <v>0</v>
      </c>
    </row>
    <row r="2221" spans="1:21" ht="38.25" x14ac:dyDescent="0.2">
      <c r="A2221" s="24" t="s">
        <v>705</v>
      </c>
      <c r="B2221" s="25" t="s">
        <v>2328</v>
      </c>
      <c r="C2221" s="28"/>
      <c r="D2221" s="27"/>
      <c r="E2221" s="27"/>
      <c r="F2221" s="27"/>
      <c r="G2221" s="27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U2221" s="27"/>
    </row>
    <row r="2222" spans="1:21" ht="15" x14ac:dyDescent="0.25">
      <c r="A2222" s="29" t="s">
        <v>2329</v>
      </c>
      <c r="B2222" s="32" t="s">
        <v>2318</v>
      </c>
      <c r="C2222" s="29" t="s">
        <v>51</v>
      </c>
      <c r="D2222" s="29">
        <v>10000000</v>
      </c>
      <c r="E2222" s="29">
        <v>0</v>
      </c>
      <c r="F2222" s="29">
        <v>0</v>
      </c>
      <c r="G2222" s="29">
        <v>0</v>
      </c>
      <c r="H2222" s="29">
        <v>0</v>
      </c>
      <c r="I2222" s="29">
        <v>10000000</v>
      </c>
      <c r="J2222" s="29">
        <v>833333</v>
      </c>
      <c r="K2222" s="29">
        <v>5833331</v>
      </c>
      <c r="L2222" s="29">
        <v>833333</v>
      </c>
      <c r="M2222" s="29">
        <v>5833331</v>
      </c>
      <c r="N2222" s="29">
        <v>5833331</v>
      </c>
      <c r="O2222" s="29">
        <v>0</v>
      </c>
      <c r="P2222" s="29">
        <v>833333</v>
      </c>
      <c r="Q2222" s="29">
        <v>5833331</v>
      </c>
      <c r="R2222" s="29">
        <v>4166669</v>
      </c>
      <c r="S2222" s="29">
        <v>0</v>
      </c>
      <c r="T2222" s="29">
        <v>0</v>
      </c>
      <c r="U2222" s="29">
        <v>58.33</v>
      </c>
    </row>
    <row r="2223" spans="1:21" ht="38.25" x14ac:dyDescent="0.2">
      <c r="A2223" s="24" t="s">
        <v>705</v>
      </c>
      <c r="B2223" s="25" t="s">
        <v>2330</v>
      </c>
      <c r="C2223" s="28"/>
      <c r="D2223" s="27"/>
      <c r="E2223" s="27"/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</row>
    <row r="2224" spans="1:21" ht="15" x14ac:dyDescent="0.25">
      <c r="A2224" s="29" t="s">
        <v>2331</v>
      </c>
      <c r="B2224" s="32" t="s">
        <v>2324</v>
      </c>
      <c r="C2224" s="29" t="s">
        <v>676</v>
      </c>
      <c r="D2224" s="29">
        <v>0</v>
      </c>
      <c r="E2224" s="29">
        <v>5300000</v>
      </c>
      <c r="F2224" s="29">
        <v>0</v>
      </c>
      <c r="G2224" s="29">
        <v>0</v>
      </c>
      <c r="H2224" s="29">
        <v>0</v>
      </c>
      <c r="I2224" s="29">
        <v>5300000</v>
      </c>
      <c r="J2224" s="29">
        <v>5300000</v>
      </c>
      <c r="K2224" s="29">
        <v>5300000</v>
      </c>
      <c r="L2224" s="29">
        <v>0</v>
      </c>
      <c r="M2224" s="29">
        <v>0</v>
      </c>
      <c r="N2224" s="29">
        <v>0</v>
      </c>
      <c r="O2224" s="29">
        <v>0</v>
      </c>
      <c r="P2224" s="29">
        <v>0</v>
      </c>
      <c r="Q2224" s="29">
        <v>0</v>
      </c>
      <c r="R2224" s="29">
        <v>0</v>
      </c>
      <c r="S2224" s="29">
        <v>5300000</v>
      </c>
      <c r="T2224" s="29">
        <v>0</v>
      </c>
      <c r="U2224" s="29">
        <v>0</v>
      </c>
    </row>
    <row r="2225" spans="1:21" x14ac:dyDescent="0.2">
      <c r="A2225" s="27"/>
      <c r="B2225" s="28"/>
      <c r="C2225" s="28"/>
      <c r="D2225" s="27"/>
      <c r="E2225" s="27"/>
      <c r="F2225" s="27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</row>
    <row r="2226" spans="1:21" ht="38.25" x14ac:dyDescent="0.2">
      <c r="A2226" s="27"/>
      <c r="B2226" s="25" t="s">
        <v>2332</v>
      </c>
      <c r="C2226" s="28"/>
      <c r="D2226" s="27"/>
      <c r="E2226" s="27"/>
      <c r="F2226" s="27"/>
      <c r="G2226" s="27"/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</row>
    <row r="2227" spans="1:21" ht="38.25" x14ac:dyDescent="0.2">
      <c r="A2227" s="24" t="s">
        <v>705</v>
      </c>
      <c r="B2227" s="25" t="s">
        <v>2333</v>
      </c>
      <c r="C2227" s="28"/>
      <c r="D2227" s="27"/>
      <c r="E2227" s="27"/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U2227" s="27"/>
    </row>
    <row r="2228" spans="1:21" ht="15" x14ac:dyDescent="0.25">
      <c r="A2228" s="29" t="s">
        <v>2334</v>
      </c>
      <c r="B2228" s="32" t="s">
        <v>2335</v>
      </c>
      <c r="C2228" s="29" t="s">
        <v>637</v>
      </c>
      <c r="D2228" s="29">
        <v>0</v>
      </c>
      <c r="E2228" s="29">
        <v>25000000</v>
      </c>
      <c r="F2228" s="29">
        <v>0</v>
      </c>
      <c r="G2228" s="29">
        <v>0</v>
      </c>
      <c r="H2228" s="29">
        <v>0</v>
      </c>
      <c r="I2228" s="29">
        <v>25000000</v>
      </c>
      <c r="J2228" s="29">
        <v>0</v>
      </c>
      <c r="K2228" s="29">
        <v>0</v>
      </c>
      <c r="L2228" s="29">
        <v>0</v>
      </c>
      <c r="M2228" s="29">
        <v>0</v>
      </c>
      <c r="N2228" s="29">
        <v>0</v>
      </c>
      <c r="O2228" s="29">
        <v>0</v>
      </c>
      <c r="P2228" s="29">
        <v>0</v>
      </c>
      <c r="Q2228" s="29">
        <v>0</v>
      </c>
      <c r="R2228" s="29">
        <v>25000000</v>
      </c>
      <c r="S2228" s="29">
        <v>0</v>
      </c>
      <c r="T2228" s="29">
        <v>0</v>
      </c>
      <c r="U2228" s="29">
        <v>0</v>
      </c>
    </row>
    <row r="2229" spans="1:21" ht="38.25" x14ac:dyDescent="0.2">
      <c r="A2229" s="24" t="s">
        <v>705</v>
      </c>
      <c r="B2229" s="25" t="s">
        <v>2336</v>
      </c>
      <c r="C2229" s="28"/>
      <c r="D2229" s="27"/>
      <c r="E2229" s="27"/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</row>
    <row r="2230" spans="1:21" ht="15" x14ac:dyDescent="0.25">
      <c r="A2230" s="29" t="s">
        <v>2337</v>
      </c>
      <c r="B2230" s="32" t="s">
        <v>2335</v>
      </c>
      <c r="C2230" s="29" t="s">
        <v>637</v>
      </c>
      <c r="D2230" s="29">
        <v>0</v>
      </c>
      <c r="E2230" s="29">
        <v>30000000</v>
      </c>
      <c r="F2230" s="29">
        <v>0</v>
      </c>
      <c r="G2230" s="29">
        <v>0</v>
      </c>
      <c r="H2230" s="29">
        <v>0</v>
      </c>
      <c r="I2230" s="29">
        <v>30000000</v>
      </c>
      <c r="J2230" s="29">
        <v>0</v>
      </c>
      <c r="K2230" s="29">
        <v>0</v>
      </c>
      <c r="L2230" s="29">
        <v>0</v>
      </c>
      <c r="M2230" s="29">
        <v>0</v>
      </c>
      <c r="N2230" s="29">
        <v>0</v>
      </c>
      <c r="O2230" s="29">
        <v>0</v>
      </c>
      <c r="P2230" s="29">
        <v>0</v>
      </c>
      <c r="Q2230" s="29">
        <v>0</v>
      </c>
      <c r="R2230" s="29">
        <v>30000000</v>
      </c>
      <c r="S2230" s="29">
        <v>0</v>
      </c>
      <c r="T2230" s="29">
        <v>0</v>
      </c>
      <c r="U2230" s="29">
        <v>0</v>
      </c>
    </row>
    <row r="2231" spans="1:21" x14ac:dyDescent="0.2">
      <c r="A2231" s="27"/>
      <c r="B2231" s="28"/>
      <c r="C2231" s="28"/>
      <c r="D2231" s="27"/>
      <c r="E2231" s="27"/>
      <c r="F2231" s="27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</row>
    <row r="2232" spans="1:21" x14ac:dyDescent="0.2">
      <c r="A2232" s="27"/>
      <c r="B2232" s="25" t="s">
        <v>2338</v>
      </c>
      <c r="C2232" s="28"/>
      <c r="D2232" s="27"/>
      <c r="E2232" s="27"/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</row>
    <row r="2233" spans="1:21" ht="51" x14ac:dyDescent="0.2">
      <c r="A2233" s="24" t="s">
        <v>705</v>
      </c>
      <c r="B2233" s="25" t="s">
        <v>2339</v>
      </c>
      <c r="C2233" s="28"/>
      <c r="D2233" s="27"/>
      <c r="E2233" s="27"/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</row>
    <row r="2234" spans="1:21" ht="15" x14ac:dyDescent="0.25">
      <c r="A2234" s="29" t="s">
        <v>2340</v>
      </c>
      <c r="B2234" s="32" t="s">
        <v>2341</v>
      </c>
      <c r="C2234" s="29" t="s">
        <v>676</v>
      </c>
      <c r="D2234" s="29">
        <v>0</v>
      </c>
      <c r="E2234" s="29">
        <v>64200000</v>
      </c>
      <c r="F2234" s="29">
        <v>0</v>
      </c>
      <c r="G2234" s="29">
        <v>0</v>
      </c>
      <c r="H2234" s="29">
        <v>0</v>
      </c>
      <c r="I2234" s="29">
        <v>64200000</v>
      </c>
      <c r="J2234" s="29">
        <v>64200000</v>
      </c>
      <c r="K2234" s="29">
        <v>64200000</v>
      </c>
      <c r="L2234" s="29">
        <v>0</v>
      </c>
      <c r="M2234" s="29">
        <v>0</v>
      </c>
      <c r="N2234" s="29">
        <v>0</v>
      </c>
      <c r="O2234" s="29">
        <v>0</v>
      </c>
      <c r="P2234" s="29">
        <v>0</v>
      </c>
      <c r="Q2234" s="29">
        <v>0</v>
      </c>
      <c r="R2234" s="29">
        <v>0</v>
      </c>
      <c r="S2234" s="29">
        <v>64200000</v>
      </c>
      <c r="T2234" s="29">
        <v>0</v>
      </c>
      <c r="U2234" s="29">
        <v>0</v>
      </c>
    </row>
    <row r="2235" spans="1:21" ht="15" x14ac:dyDescent="0.25">
      <c r="A2235" s="29" t="s">
        <v>2342</v>
      </c>
      <c r="B2235" s="32" t="s">
        <v>2343</v>
      </c>
      <c r="C2235" s="29" t="s">
        <v>637</v>
      </c>
      <c r="D2235" s="29">
        <v>0</v>
      </c>
      <c r="E2235" s="29">
        <v>23068641</v>
      </c>
      <c r="F2235" s="29">
        <v>0</v>
      </c>
      <c r="G2235" s="29">
        <v>0</v>
      </c>
      <c r="H2235" s="29">
        <v>0</v>
      </c>
      <c r="I2235" s="29">
        <v>23068641</v>
      </c>
      <c r="J2235" s="29">
        <v>0</v>
      </c>
      <c r="K2235" s="29">
        <v>0</v>
      </c>
      <c r="L2235" s="29">
        <v>0</v>
      </c>
      <c r="M2235" s="29">
        <v>0</v>
      </c>
      <c r="N2235" s="29">
        <v>0</v>
      </c>
      <c r="O2235" s="29">
        <v>0</v>
      </c>
      <c r="P2235" s="29">
        <v>0</v>
      </c>
      <c r="Q2235" s="29">
        <v>0</v>
      </c>
      <c r="R2235" s="29">
        <v>23068641</v>
      </c>
      <c r="S2235" s="29">
        <v>0</v>
      </c>
      <c r="T2235" s="29">
        <v>0</v>
      </c>
      <c r="U2235" s="29">
        <v>0</v>
      </c>
    </row>
    <row r="2236" spans="1:21" ht="51" x14ac:dyDescent="0.2">
      <c r="A2236" s="24" t="s">
        <v>705</v>
      </c>
      <c r="B2236" s="25" t="s">
        <v>2344</v>
      </c>
      <c r="C2236" s="28"/>
      <c r="D2236" s="27"/>
      <c r="E2236" s="27"/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</row>
    <row r="2237" spans="1:21" ht="15" x14ac:dyDescent="0.25">
      <c r="A2237" s="29" t="s">
        <v>2345</v>
      </c>
      <c r="B2237" s="32" t="s">
        <v>2346</v>
      </c>
      <c r="C2237" s="29" t="s">
        <v>1146</v>
      </c>
      <c r="D2237" s="29">
        <v>14641850</v>
      </c>
      <c r="E2237" s="29">
        <v>0</v>
      </c>
      <c r="F2237" s="29">
        <v>0</v>
      </c>
      <c r="G2237" s="29">
        <v>0</v>
      </c>
      <c r="H2237" s="29">
        <v>0</v>
      </c>
      <c r="I2237" s="29">
        <v>14641850</v>
      </c>
      <c r="J2237" s="29">
        <v>0</v>
      </c>
      <c r="K2237" s="29">
        <v>0</v>
      </c>
      <c r="L2237" s="29">
        <v>0</v>
      </c>
      <c r="M2237" s="29">
        <v>0</v>
      </c>
      <c r="N2237" s="29">
        <v>0</v>
      </c>
      <c r="O2237" s="29">
        <v>0</v>
      </c>
      <c r="P2237" s="29">
        <v>0</v>
      </c>
      <c r="Q2237" s="29">
        <v>0</v>
      </c>
      <c r="R2237" s="29">
        <v>14641850</v>
      </c>
      <c r="S2237" s="29">
        <v>0</v>
      </c>
      <c r="T2237" s="29">
        <v>0</v>
      </c>
      <c r="U2237" s="29">
        <v>0</v>
      </c>
    </row>
    <row r="2238" spans="1:21" ht="51" x14ac:dyDescent="0.2">
      <c r="A2238" s="24" t="s">
        <v>705</v>
      </c>
      <c r="B2238" s="25" t="s">
        <v>2347</v>
      </c>
      <c r="C2238" s="28"/>
      <c r="D2238" s="27"/>
      <c r="E2238" s="27"/>
      <c r="F2238" s="27"/>
      <c r="G2238" s="27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  <c r="U2238" s="27"/>
    </row>
    <row r="2239" spans="1:21" ht="15" x14ac:dyDescent="0.25">
      <c r="A2239" s="29" t="s">
        <v>2348</v>
      </c>
      <c r="B2239" s="32" t="s">
        <v>2346</v>
      </c>
      <c r="C2239" s="29" t="s">
        <v>1146</v>
      </c>
      <c r="D2239" s="29">
        <v>14641850</v>
      </c>
      <c r="E2239" s="29">
        <v>0</v>
      </c>
      <c r="F2239" s="29">
        <v>0</v>
      </c>
      <c r="G2239" s="29">
        <v>0</v>
      </c>
      <c r="H2239" s="29">
        <v>0</v>
      </c>
      <c r="I2239" s="29">
        <v>14641850</v>
      </c>
      <c r="J2239" s="29">
        <v>0</v>
      </c>
      <c r="K2239" s="29">
        <v>0</v>
      </c>
      <c r="L2239" s="29">
        <v>0</v>
      </c>
      <c r="M2239" s="29">
        <v>0</v>
      </c>
      <c r="N2239" s="29">
        <v>0</v>
      </c>
      <c r="O2239" s="29">
        <v>0</v>
      </c>
      <c r="P2239" s="29">
        <v>0</v>
      </c>
      <c r="Q2239" s="29">
        <v>0</v>
      </c>
      <c r="R2239" s="29">
        <v>14641850</v>
      </c>
      <c r="S2239" s="29">
        <v>0</v>
      </c>
      <c r="T2239" s="29">
        <v>0</v>
      </c>
      <c r="U2239" s="29">
        <v>0</v>
      </c>
    </row>
    <row r="2240" spans="1:21" ht="15" x14ac:dyDescent="0.25">
      <c r="A2240" s="29" t="s">
        <v>2349</v>
      </c>
      <c r="B2240" s="32" t="s">
        <v>2343</v>
      </c>
      <c r="C2240" s="29" t="s">
        <v>637</v>
      </c>
      <c r="D2240" s="29">
        <v>0</v>
      </c>
      <c r="E2240" s="29">
        <v>150200000</v>
      </c>
      <c r="F2240" s="29">
        <v>0</v>
      </c>
      <c r="G2240" s="29">
        <v>0</v>
      </c>
      <c r="H2240" s="29">
        <v>0</v>
      </c>
      <c r="I2240" s="29">
        <v>150200000</v>
      </c>
      <c r="J2240" s="29">
        <v>0</v>
      </c>
      <c r="K2240" s="29">
        <v>0</v>
      </c>
      <c r="L2240" s="29">
        <v>0</v>
      </c>
      <c r="M2240" s="29">
        <v>0</v>
      </c>
      <c r="N2240" s="29">
        <v>0</v>
      </c>
      <c r="O2240" s="29">
        <v>0</v>
      </c>
      <c r="P2240" s="29">
        <v>0</v>
      </c>
      <c r="Q2240" s="29">
        <v>0</v>
      </c>
      <c r="R2240" s="29">
        <v>150200000</v>
      </c>
      <c r="S2240" s="29">
        <v>0</v>
      </c>
      <c r="T2240" s="29">
        <v>0</v>
      </c>
      <c r="U2240" s="29">
        <v>0</v>
      </c>
    </row>
    <row r="2241" spans="1:21" x14ac:dyDescent="0.2">
      <c r="A2241" s="27"/>
      <c r="B2241" s="28"/>
      <c r="C2241" s="28"/>
      <c r="D2241" s="27"/>
      <c r="E2241" s="27"/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U2241" s="27"/>
    </row>
    <row r="2242" spans="1:21" x14ac:dyDescent="0.2">
      <c r="A2242" s="27"/>
      <c r="B2242" s="25" t="s">
        <v>2350</v>
      </c>
      <c r="C2242" s="28"/>
      <c r="D2242" s="27"/>
      <c r="E2242" s="27"/>
      <c r="F2242" s="27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</row>
    <row r="2243" spans="1:21" ht="25.5" x14ac:dyDescent="0.2">
      <c r="A2243" s="24" t="s">
        <v>705</v>
      </c>
      <c r="B2243" s="25" t="s">
        <v>2351</v>
      </c>
      <c r="C2243" s="28"/>
      <c r="D2243" s="27"/>
      <c r="E2243" s="27"/>
      <c r="F2243" s="27"/>
      <c r="G2243" s="27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  <c r="U2243" s="27"/>
    </row>
    <row r="2244" spans="1:21" ht="15" x14ac:dyDescent="0.25">
      <c r="A2244" s="29" t="s">
        <v>2352</v>
      </c>
      <c r="B2244" s="32" t="s">
        <v>2353</v>
      </c>
      <c r="C2244" s="29" t="s">
        <v>51</v>
      </c>
      <c r="D2244" s="29">
        <v>20000000</v>
      </c>
      <c r="E2244" s="29">
        <v>0</v>
      </c>
      <c r="F2244" s="29">
        <v>0</v>
      </c>
      <c r="G2244" s="29">
        <v>0</v>
      </c>
      <c r="H2244" s="29">
        <v>0</v>
      </c>
      <c r="I2244" s="29">
        <v>20000000</v>
      </c>
      <c r="J2244" s="29">
        <v>1666667</v>
      </c>
      <c r="K2244" s="29">
        <v>11666669</v>
      </c>
      <c r="L2244" s="29">
        <v>1666667</v>
      </c>
      <c r="M2244" s="29">
        <v>11666669</v>
      </c>
      <c r="N2244" s="29">
        <v>11666669</v>
      </c>
      <c r="O2244" s="29">
        <v>0</v>
      </c>
      <c r="P2244" s="29">
        <v>1666667</v>
      </c>
      <c r="Q2244" s="29">
        <v>11666669</v>
      </c>
      <c r="R2244" s="29">
        <v>8333331</v>
      </c>
      <c r="S2244" s="29">
        <v>0</v>
      </c>
      <c r="T2244" s="29">
        <v>0</v>
      </c>
      <c r="U2244" s="29">
        <v>58.33</v>
      </c>
    </row>
    <row r="2245" spans="1:21" ht="51" x14ac:dyDescent="0.2">
      <c r="A2245" s="24" t="s">
        <v>705</v>
      </c>
      <c r="B2245" s="25" t="s">
        <v>2354</v>
      </c>
      <c r="C2245" s="28"/>
      <c r="D2245" s="27"/>
      <c r="E2245" s="27"/>
      <c r="F2245" s="27"/>
      <c r="G2245" s="27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  <c r="U2245" s="27"/>
    </row>
    <row r="2246" spans="1:21" ht="15" x14ac:dyDescent="0.25">
      <c r="A2246" s="29" t="s">
        <v>2355</v>
      </c>
      <c r="B2246" s="32" t="s">
        <v>2353</v>
      </c>
      <c r="C2246" s="29" t="s">
        <v>51</v>
      </c>
      <c r="D2246" s="29">
        <v>240697277</v>
      </c>
      <c r="E2246" s="29">
        <v>0</v>
      </c>
      <c r="F2246" s="29">
        <v>0</v>
      </c>
      <c r="G2246" s="29">
        <v>0</v>
      </c>
      <c r="H2246" s="29">
        <v>0</v>
      </c>
      <c r="I2246" s="29">
        <v>240697277</v>
      </c>
      <c r="J2246" s="29">
        <v>20058106</v>
      </c>
      <c r="K2246" s="29">
        <v>140406742</v>
      </c>
      <c r="L2246" s="29">
        <v>20058106</v>
      </c>
      <c r="M2246" s="29">
        <v>140406742</v>
      </c>
      <c r="N2246" s="29">
        <v>140406742</v>
      </c>
      <c r="O2246" s="29">
        <v>0</v>
      </c>
      <c r="P2246" s="29">
        <v>20058106</v>
      </c>
      <c r="Q2246" s="29">
        <v>140406742</v>
      </c>
      <c r="R2246" s="29">
        <v>100290535</v>
      </c>
      <c r="S2246" s="29">
        <v>0</v>
      </c>
      <c r="T2246" s="29">
        <v>0</v>
      </c>
      <c r="U2246" s="29">
        <v>58.33</v>
      </c>
    </row>
    <row r="2247" spans="1:21" ht="15" x14ac:dyDescent="0.25">
      <c r="A2247" s="29" t="s">
        <v>2356</v>
      </c>
      <c r="B2247" s="32" t="s">
        <v>2357</v>
      </c>
      <c r="C2247" s="29" t="s">
        <v>676</v>
      </c>
      <c r="D2247" s="29">
        <v>0</v>
      </c>
      <c r="E2247" s="29">
        <v>100000000</v>
      </c>
      <c r="F2247" s="29">
        <v>0</v>
      </c>
      <c r="G2247" s="29">
        <v>0</v>
      </c>
      <c r="H2247" s="29">
        <v>0</v>
      </c>
      <c r="I2247" s="29">
        <v>100000000</v>
      </c>
      <c r="J2247" s="29">
        <v>100000000</v>
      </c>
      <c r="K2247" s="29">
        <v>100000000</v>
      </c>
      <c r="L2247" s="29">
        <v>0</v>
      </c>
      <c r="M2247" s="29">
        <v>0</v>
      </c>
      <c r="N2247" s="29">
        <v>0</v>
      </c>
      <c r="O2247" s="29">
        <v>0</v>
      </c>
      <c r="P2247" s="29">
        <v>0</v>
      </c>
      <c r="Q2247" s="29">
        <v>0</v>
      </c>
      <c r="R2247" s="29">
        <v>0</v>
      </c>
      <c r="S2247" s="29">
        <v>100000000</v>
      </c>
      <c r="T2247" s="29">
        <v>0</v>
      </c>
      <c r="U2247" s="29">
        <v>0</v>
      </c>
    </row>
    <row r="2248" spans="1:21" ht="51" x14ac:dyDescent="0.2">
      <c r="A2248" s="24" t="s">
        <v>705</v>
      </c>
      <c r="B2248" s="25" t="s">
        <v>2358</v>
      </c>
      <c r="C2248" s="28"/>
      <c r="D2248" s="27"/>
      <c r="E2248" s="27"/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</row>
    <row r="2249" spans="1:21" ht="15" x14ac:dyDescent="0.25">
      <c r="A2249" s="29" t="s">
        <v>2359</v>
      </c>
      <c r="B2249" s="32" t="s">
        <v>2357</v>
      </c>
      <c r="C2249" s="29" t="s">
        <v>676</v>
      </c>
      <c r="D2249" s="29">
        <v>0</v>
      </c>
      <c r="E2249" s="29">
        <v>5000000</v>
      </c>
      <c r="F2249" s="29">
        <v>0</v>
      </c>
      <c r="G2249" s="29">
        <v>0</v>
      </c>
      <c r="H2249" s="29">
        <v>0</v>
      </c>
      <c r="I2249" s="29">
        <v>5000000</v>
      </c>
      <c r="J2249" s="29">
        <v>5000000</v>
      </c>
      <c r="K2249" s="29">
        <v>5000000</v>
      </c>
      <c r="L2249" s="29">
        <v>0</v>
      </c>
      <c r="M2249" s="29">
        <v>0</v>
      </c>
      <c r="N2249" s="29">
        <v>0</v>
      </c>
      <c r="O2249" s="29">
        <v>0</v>
      </c>
      <c r="P2249" s="29">
        <v>0</v>
      </c>
      <c r="Q2249" s="29">
        <v>0</v>
      </c>
      <c r="R2249" s="29">
        <v>0</v>
      </c>
      <c r="S2249" s="29">
        <v>5000000</v>
      </c>
      <c r="T2249" s="29">
        <v>0</v>
      </c>
      <c r="U2249" s="29">
        <v>0</v>
      </c>
    </row>
    <row r="2250" spans="1:21" x14ac:dyDescent="0.2">
      <c r="A2250" s="27"/>
      <c r="B2250" s="28"/>
      <c r="C2250" s="28"/>
      <c r="D2250" s="27"/>
      <c r="E2250" s="27"/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</row>
    <row r="2251" spans="1:21" x14ac:dyDescent="0.2">
      <c r="A2251" s="27"/>
      <c r="B2251" s="25" t="s">
        <v>2360</v>
      </c>
      <c r="C2251" s="28"/>
      <c r="D2251" s="27"/>
      <c r="E2251" s="27"/>
      <c r="F2251" s="27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U2251" s="27"/>
    </row>
    <row r="2252" spans="1:21" ht="38.25" x14ac:dyDescent="0.2">
      <c r="A2252" s="24" t="s">
        <v>705</v>
      </c>
      <c r="B2252" s="25" t="s">
        <v>2361</v>
      </c>
      <c r="C2252" s="28"/>
      <c r="D2252" s="27"/>
      <c r="E2252" s="27"/>
      <c r="F2252" s="27"/>
      <c r="G2252" s="27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U2252" s="27"/>
    </row>
    <row r="2253" spans="1:21" ht="15" x14ac:dyDescent="0.25">
      <c r="A2253" s="29" t="s">
        <v>2362</v>
      </c>
      <c r="B2253" s="32" t="s">
        <v>2363</v>
      </c>
      <c r="C2253" s="29" t="s">
        <v>676</v>
      </c>
      <c r="D2253" s="29">
        <v>0</v>
      </c>
      <c r="E2253" s="29">
        <v>20000000</v>
      </c>
      <c r="F2253" s="29">
        <v>0</v>
      </c>
      <c r="G2253" s="29">
        <v>0</v>
      </c>
      <c r="H2253" s="29">
        <v>0</v>
      </c>
      <c r="I2253" s="29">
        <v>20000000</v>
      </c>
      <c r="J2253" s="29">
        <v>20000000</v>
      </c>
      <c r="K2253" s="29">
        <v>20000000</v>
      </c>
      <c r="L2253" s="29">
        <v>0</v>
      </c>
      <c r="M2253" s="29">
        <v>0</v>
      </c>
      <c r="N2253" s="29">
        <v>0</v>
      </c>
      <c r="O2253" s="29">
        <v>0</v>
      </c>
      <c r="P2253" s="29">
        <v>0</v>
      </c>
      <c r="Q2253" s="29">
        <v>0</v>
      </c>
      <c r="R2253" s="29">
        <v>0</v>
      </c>
      <c r="S2253" s="29">
        <v>20000000</v>
      </c>
      <c r="T2253" s="29">
        <v>0</v>
      </c>
      <c r="U2253" s="29">
        <v>0</v>
      </c>
    </row>
    <row r="2254" spans="1:21" x14ac:dyDescent="0.2">
      <c r="A2254" s="27"/>
      <c r="B2254" s="28"/>
      <c r="C2254" s="28"/>
      <c r="D2254" s="27"/>
      <c r="E2254" s="27"/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  <c r="U2254" s="27"/>
    </row>
    <row r="2255" spans="1:21" ht="25.5" x14ac:dyDescent="0.2">
      <c r="A2255" s="27"/>
      <c r="B2255" s="25" t="s">
        <v>2364</v>
      </c>
      <c r="C2255" s="28"/>
      <c r="D2255" s="27"/>
      <c r="E2255" s="27"/>
      <c r="F2255" s="27"/>
      <c r="G2255" s="27"/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  <c r="U2255" s="27"/>
    </row>
    <row r="2256" spans="1:21" ht="51" x14ac:dyDescent="0.2">
      <c r="A2256" s="24" t="s">
        <v>705</v>
      </c>
      <c r="B2256" s="25" t="s">
        <v>2365</v>
      </c>
      <c r="C2256" s="28"/>
      <c r="D2256" s="27"/>
      <c r="E2256" s="27"/>
      <c r="F2256" s="27"/>
      <c r="G2256" s="27"/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  <c r="U2256" s="27"/>
    </row>
    <row r="2257" spans="1:21" ht="15" x14ac:dyDescent="0.25">
      <c r="A2257" s="29" t="s">
        <v>2366</v>
      </c>
      <c r="B2257" s="32" t="s">
        <v>2367</v>
      </c>
      <c r="C2257" s="29" t="s">
        <v>676</v>
      </c>
      <c r="D2257" s="29">
        <v>0</v>
      </c>
      <c r="E2257" s="29">
        <v>80000000</v>
      </c>
      <c r="F2257" s="29">
        <v>0</v>
      </c>
      <c r="G2257" s="29">
        <v>0</v>
      </c>
      <c r="H2257" s="29">
        <v>0</v>
      </c>
      <c r="I2257" s="29">
        <v>80000000</v>
      </c>
      <c r="J2257" s="29">
        <v>80000000</v>
      </c>
      <c r="K2257" s="29">
        <v>80000000</v>
      </c>
      <c r="L2257" s="29">
        <v>0</v>
      </c>
      <c r="M2257" s="29">
        <v>0</v>
      </c>
      <c r="N2257" s="29">
        <v>0</v>
      </c>
      <c r="O2257" s="29">
        <v>0</v>
      </c>
      <c r="P2257" s="29">
        <v>0</v>
      </c>
      <c r="Q2257" s="29">
        <v>0</v>
      </c>
      <c r="R2257" s="29">
        <v>0</v>
      </c>
      <c r="S2257" s="29">
        <v>80000000</v>
      </c>
      <c r="T2257" s="29">
        <v>0</v>
      </c>
      <c r="U2257" s="29">
        <v>0</v>
      </c>
    </row>
    <row r="2258" spans="1:21" x14ac:dyDescent="0.2">
      <c r="A2258" s="27"/>
      <c r="B2258" s="28"/>
      <c r="C2258" s="28"/>
      <c r="D2258" s="27"/>
      <c r="E2258" s="27"/>
      <c r="F2258" s="27"/>
      <c r="G2258" s="27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  <c r="U2258" s="27"/>
    </row>
    <row r="2259" spans="1:21" x14ac:dyDescent="0.2">
      <c r="A2259" s="27"/>
      <c r="B2259" s="25" t="s">
        <v>2368</v>
      </c>
      <c r="C2259" s="28"/>
      <c r="D2259" s="27"/>
      <c r="E2259" s="27"/>
      <c r="F2259" s="27"/>
      <c r="G2259" s="27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  <c r="U2259" s="27"/>
    </row>
    <row r="2260" spans="1:21" ht="25.5" x14ac:dyDescent="0.2">
      <c r="A2260" s="24" t="s">
        <v>705</v>
      </c>
      <c r="B2260" s="25" t="s">
        <v>2369</v>
      </c>
      <c r="C2260" s="28"/>
      <c r="D2260" s="27"/>
      <c r="E2260" s="27"/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</row>
    <row r="2261" spans="1:21" ht="15" x14ac:dyDescent="0.25">
      <c r="A2261" s="29" t="s">
        <v>2370</v>
      </c>
      <c r="B2261" s="32" t="s">
        <v>2371</v>
      </c>
      <c r="C2261" s="29" t="s">
        <v>676</v>
      </c>
      <c r="D2261" s="29">
        <v>0</v>
      </c>
      <c r="E2261" s="29">
        <v>77000000</v>
      </c>
      <c r="F2261" s="29">
        <v>0</v>
      </c>
      <c r="G2261" s="29">
        <v>0</v>
      </c>
      <c r="H2261" s="29">
        <v>0</v>
      </c>
      <c r="I2261" s="29">
        <v>77000000</v>
      </c>
      <c r="J2261" s="29">
        <v>77000000</v>
      </c>
      <c r="K2261" s="29">
        <v>77000000</v>
      </c>
      <c r="L2261" s="29">
        <v>0</v>
      </c>
      <c r="M2261" s="29">
        <v>0</v>
      </c>
      <c r="N2261" s="29">
        <v>0</v>
      </c>
      <c r="O2261" s="29">
        <v>0</v>
      </c>
      <c r="P2261" s="29">
        <v>0</v>
      </c>
      <c r="Q2261" s="29">
        <v>0</v>
      </c>
      <c r="R2261" s="29">
        <v>0</v>
      </c>
      <c r="S2261" s="29">
        <v>77000000</v>
      </c>
      <c r="T2261" s="29">
        <v>0</v>
      </c>
      <c r="U2261" s="29">
        <v>0</v>
      </c>
    </row>
    <row r="2262" spans="1:21" ht="38.25" x14ac:dyDescent="0.2">
      <c r="A2262" s="24" t="s">
        <v>705</v>
      </c>
      <c r="B2262" s="25" t="s">
        <v>2372</v>
      </c>
      <c r="C2262" s="28"/>
      <c r="D2262" s="27"/>
      <c r="E2262" s="27"/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</row>
    <row r="2263" spans="1:21" ht="15" x14ac:dyDescent="0.25">
      <c r="A2263" s="29" t="s">
        <v>2373</v>
      </c>
      <c r="B2263" s="32" t="s">
        <v>2371</v>
      </c>
      <c r="C2263" s="29" t="s">
        <v>676</v>
      </c>
      <c r="D2263" s="29">
        <v>0</v>
      </c>
      <c r="E2263" s="29">
        <v>12000000</v>
      </c>
      <c r="F2263" s="29">
        <v>0</v>
      </c>
      <c r="G2263" s="29">
        <v>0</v>
      </c>
      <c r="H2263" s="29">
        <v>0</v>
      </c>
      <c r="I2263" s="29">
        <v>12000000</v>
      </c>
      <c r="J2263" s="29">
        <v>12000000</v>
      </c>
      <c r="K2263" s="29">
        <v>12000000</v>
      </c>
      <c r="L2263" s="29">
        <v>0</v>
      </c>
      <c r="M2263" s="29">
        <v>0</v>
      </c>
      <c r="N2263" s="29">
        <v>0</v>
      </c>
      <c r="O2263" s="29">
        <v>0</v>
      </c>
      <c r="P2263" s="29">
        <v>0</v>
      </c>
      <c r="Q2263" s="29">
        <v>0</v>
      </c>
      <c r="R2263" s="29">
        <v>0</v>
      </c>
      <c r="S2263" s="29">
        <v>12000000</v>
      </c>
      <c r="T2263" s="29">
        <v>0</v>
      </c>
      <c r="U2263" s="29">
        <v>0</v>
      </c>
    </row>
    <row r="2264" spans="1:21" ht="38.25" x14ac:dyDescent="0.2">
      <c r="A2264" s="24" t="s">
        <v>705</v>
      </c>
      <c r="B2264" s="25" t="s">
        <v>2374</v>
      </c>
      <c r="C2264" s="28"/>
      <c r="D2264" s="27"/>
      <c r="E2264" s="27"/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  <c r="U2264" s="27"/>
    </row>
    <row r="2265" spans="1:21" ht="15" x14ac:dyDescent="0.25">
      <c r="A2265" s="29" t="s">
        <v>2375</v>
      </c>
      <c r="B2265" s="32" t="s">
        <v>2371</v>
      </c>
      <c r="C2265" s="29" t="s">
        <v>676</v>
      </c>
      <c r="D2265" s="29">
        <v>0</v>
      </c>
      <c r="E2265" s="29">
        <v>20000000</v>
      </c>
      <c r="F2265" s="29">
        <v>0</v>
      </c>
      <c r="G2265" s="29">
        <v>0</v>
      </c>
      <c r="H2265" s="29">
        <v>0</v>
      </c>
      <c r="I2265" s="29">
        <v>20000000</v>
      </c>
      <c r="J2265" s="29">
        <v>20000000</v>
      </c>
      <c r="K2265" s="29">
        <v>20000000</v>
      </c>
      <c r="L2265" s="29">
        <v>0</v>
      </c>
      <c r="M2265" s="29">
        <v>0</v>
      </c>
      <c r="N2265" s="29">
        <v>0</v>
      </c>
      <c r="O2265" s="29">
        <v>0</v>
      </c>
      <c r="P2265" s="29">
        <v>0</v>
      </c>
      <c r="Q2265" s="29">
        <v>0</v>
      </c>
      <c r="R2265" s="29">
        <v>0</v>
      </c>
      <c r="S2265" s="29">
        <v>20000000</v>
      </c>
      <c r="T2265" s="29">
        <v>0</v>
      </c>
      <c r="U2265" s="29">
        <v>0</v>
      </c>
    </row>
    <row r="2266" spans="1:21" x14ac:dyDescent="0.2">
      <c r="A2266" s="27"/>
      <c r="B2266" s="28"/>
      <c r="C2266" s="28"/>
      <c r="D2266" s="27"/>
      <c r="E2266" s="27"/>
      <c r="F2266" s="27"/>
      <c r="G2266" s="27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</row>
    <row r="2267" spans="1:21" x14ac:dyDescent="0.2">
      <c r="A2267" s="27"/>
      <c r="B2267" s="25" t="s">
        <v>491</v>
      </c>
      <c r="C2267" s="28"/>
      <c r="D2267" s="27"/>
      <c r="E2267" s="27"/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  <c r="U2267" s="27"/>
    </row>
    <row r="2268" spans="1:21" ht="38.25" x14ac:dyDescent="0.2">
      <c r="A2268" s="27"/>
      <c r="B2268" s="25" t="s">
        <v>493</v>
      </c>
      <c r="C2268" s="28"/>
      <c r="D2268" s="27"/>
      <c r="E2268" s="27"/>
      <c r="F2268" s="27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</row>
    <row r="2269" spans="1:21" x14ac:dyDescent="0.2">
      <c r="A2269" s="27"/>
      <c r="B2269" s="25" t="s">
        <v>2368</v>
      </c>
      <c r="C2269" s="28"/>
      <c r="D2269" s="27"/>
      <c r="E2269" s="27"/>
      <c r="F2269" s="27"/>
      <c r="G2269" s="27"/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</row>
    <row r="2270" spans="1:21" x14ac:dyDescent="0.2">
      <c r="A2270" s="24" t="s">
        <v>705</v>
      </c>
      <c r="B2270" s="25" t="s">
        <v>2376</v>
      </c>
      <c r="C2270" s="28"/>
      <c r="D2270" s="27"/>
      <c r="E2270" s="27"/>
      <c r="F2270" s="27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U2270" s="27"/>
    </row>
    <row r="2271" spans="1:21" ht="15" x14ac:dyDescent="0.25">
      <c r="A2271" s="29" t="s">
        <v>2377</v>
      </c>
      <c r="B2271" s="32" t="s">
        <v>2371</v>
      </c>
      <c r="C2271" s="29" t="s">
        <v>676</v>
      </c>
      <c r="D2271" s="29">
        <v>0</v>
      </c>
      <c r="E2271" s="29">
        <v>7500000</v>
      </c>
      <c r="F2271" s="29">
        <v>0</v>
      </c>
      <c r="G2271" s="29">
        <v>0</v>
      </c>
      <c r="H2271" s="29">
        <v>0</v>
      </c>
      <c r="I2271" s="29">
        <v>7500000</v>
      </c>
      <c r="J2271" s="29">
        <v>7500000</v>
      </c>
      <c r="K2271" s="29">
        <v>7500000</v>
      </c>
      <c r="L2271" s="29">
        <v>0</v>
      </c>
      <c r="M2271" s="29">
        <v>0</v>
      </c>
      <c r="N2271" s="29">
        <v>0</v>
      </c>
      <c r="O2271" s="29">
        <v>0</v>
      </c>
      <c r="P2271" s="29">
        <v>0</v>
      </c>
      <c r="Q2271" s="29">
        <v>0</v>
      </c>
      <c r="R2271" s="29">
        <v>0</v>
      </c>
      <c r="S2271" s="29">
        <v>7500000</v>
      </c>
      <c r="T2271" s="29">
        <v>0</v>
      </c>
      <c r="U2271" s="29">
        <v>0</v>
      </c>
    </row>
    <row r="2272" spans="1:21" x14ac:dyDescent="0.2">
      <c r="A2272" s="27"/>
      <c r="B2272" s="28"/>
      <c r="C2272" s="28"/>
      <c r="D2272" s="27"/>
      <c r="E2272" s="27"/>
      <c r="F2272" s="27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</row>
    <row r="2273" spans="1:21" ht="38.25" x14ac:dyDescent="0.2">
      <c r="A2273" s="27"/>
      <c r="B2273" s="25" t="s">
        <v>2378</v>
      </c>
      <c r="C2273" s="28"/>
      <c r="D2273" s="27"/>
      <c r="E2273" s="27"/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</row>
    <row r="2274" spans="1:21" ht="51" x14ac:dyDescent="0.2">
      <c r="A2274" s="24" t="s">
        <v>705</v>
      </c>
      <c r="B2274" s="25" t="s">
        <v>2379</v>
      </c>
      <c r="C2274" s="28"/>
      <c r="D2274" s="27"/>
      <c r="E2274" s="27"/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</row>
    <row r="2275" spans="1:21" ht="15" x14ac:dyDescent="0.25">
      <c r="A2275" s="29" t="s">
        <v>2380</v>
      </c>
      <c r="B2275" s="32" t="s">
        <v>2381</v>
      </c>
      <c r="C2275" s="29" t="s">
        <v>1146</v>
      </c>
      <c r="D2275" s="29">
        <v>15000000</v>
      </c>
      <c r="E2275" s="29">
        <v>0</v>
      </c>
      <c r="F2275" s="29">
        <v>0</v>
      </c>
      <c r="G2275" s="29">
        <v>0</v>
      </c>
      <c r="H2275" s="29">
        <v>0</v>
      </c>
      <c r="I2275" s="29">
        <v>15000000</v>
      </c>
      <c r="J2275" s="29">
        <v>0</v>
      </c>
      <c r="K2275" s="29">
        <v>0</v>
      </c>
      <c r="L2275" s="29">
        <v>0</v>
      </c>
      <c r="M2275" s="29">
        <v>0</v>
      </c>
      <c r="N2275" s="29">
        <v>0</v>
      </c>
      <c r="O2275" s="29">
        <v>0</v>
      </c>
      <c r="P2275" s="29">
        <v>0</v>
      </c>
      <c r="Q2275" s="29">
        <v>0</v>
      </c>
      <c r="R2275" s="29">
        <v>15000000</v>
      </c>
      <c r="S2275" s="29">
        <v>0</v>
      </c>
      <c r="T2275" s="29">
        <v>0</v>
      </c>
      <c r="U2275" s="29">
        <v>0</v>
      </c>
    </row>
    <row r="2276" spans="1:21" ht="15" x14ac:dyDescent="0.25">
      <c r="A2276" s="29" t="s">
        <v>2382</v>
      </c>
      <c r="B2276" s="32" t="s">
        <v>2335</v>
      </c>
      <c r="C2276" s="29" t="s">
        <v>637</v>
      </c>
      <c r="D2276" s="29">
        <v>0</v>
      </c>
      <c r="E2276" s="29">
        <v>50000000</v>
      </c>
      <c r="F2276" s="29">
        <v>0</v>
      </c>
      <c r="G2276" s="29">
        <v>0</v>
      </c>
      <c r="H2276" s="29">
        <v>0</v>
      </c>
      <c r="I2276" s="29">
        <v>50000000</v>
      </c>
      <c r="J2276" s="29">
        <v>0</v>
      </c>
      <c r="K2276" s="29">
        <v>0</v>
      </c>
      <c r="L2276" s="29">
        <v>0</v>
      </c>
      <c r="M2276" s="29">
        <v>0</v>
      </c>
      <c r="N2276" s="29">
        <v>0</v>
      </c>
      <c r="O2276" s="29">
        <v>0</v>
      </c>
      <c r="P2276" s="29">
        <v>0</v>
      </c>
      <c r="Q2276" s="29">
        <v>0</v>
      </c>
      <c r="R2276" s="29">
        <v>50000000</v>
      </c>
      <c r="S2276" s="29">
        <v>0</v>
      </c>
      <c r="T2276" s="29">
        <v>0</v>
      </c>
      <c r="U2276" s="29">
        <v>0</v>
      </c>
    </row>
    <row r="2277" spans="1:21" ht="25.5" x14ac:dyDescent="0.2">
      <c r="A2277" s="24" t="s">
        <v>705</v>
      </c>
      <c r="B2277" s="25" t="s">
        <v>2383</v>
      </c>
      <c r="C2277" s="28"/>
      <c r="D2277" s="27"/>
      <c r="E2277" s="27"/>
      <c r="F2277" s="27"/>
      <c r="G2277" s="27"/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  <c r="U2277" s="27"/>
    </row>
    <row r="2278" spans="1:21" ht="45" x14ac:dyDescent="0.25">
      <c r="A2278" s="29" t="s">
        <v>2384</v>
      </c>
      <c r="B2278" s="32" t="s">
        <v>2385</v>
      </c>
      <c r="C2278" s="29" t="s">
        <v>676</v>
      </c>
      <c r="D2278" s="29">
        <v>0</v>
      </c>
      <c r="E2278" s="29">
        <v>300000000</v>
      </c>
      <c r="F2278" s="29">
        <v>0</v>
      </c>
      <c r="G2278" s="29">
        <v>0</v>
      </c>
      <c r="H2278" s="29">
        <v>0</v>
      </c>
      <c r="I2278" s="29">
        <v>300000000</v>
      </c>
      <c r="J2278" s="29">
        <v>300000000</v>
      </c>
      <c r="K2278" s="29">
        <v>300000000</v>
      </c>
      <c r="L2278" s="29">
        <v>0</v>
      </c>
      <c r="M2278" s="29">
        <v>0</v>
      </c>
      <c r="N2278" s="29">
        <v>0</v>
      </c>
      <c r="O2278" s="29">
        <v>0</v>
      </c>
      <c r="P2278" s="29">
        <v>0</v>
      </c>
      <c r="Q2278" s="29">
        <v>0</v>
      </c>
      <c r="R2278" s="29">
        <v>0</v>
      </c>
      <c r="S2278" s="29">
        <v>300000000</v>
      </c>
      <c r="T2278" s="29">
        <v>0</v>
      </c>
      <c r="U2278" s="29">
        <v>0</v>
      </c>
    </row>
    <row r="2279" spans="1:21" x14ac:dyDescent="0.2">
      <c r="A2279" s="27"/>
      <c r="B2279" s="28"/>
      <c r="C2279" s="28"/>
      <c r="D2279" s="27"/>
      <c r="E2279" s="27"/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</row>
    <row r="2280" spans="1:21" ht="51" x14ac:dyDescent="0.2">
      <c r="A2280" s="27"/>
      <c r="B2280" s="25" t="s">
        <v>2386</v>
      </c>
      <c r="C2280" s="28"/>
      <c r="D2280" s="27"/>
      <c r="E2280" s="27"/>
      <c r="F2280" s="27"/>
      <c r="G2280" s="27"/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  <c r="U2280" s="27"/>
    </row>
    <row r="2281" spans="1:21" ht="25.5" x14ac:dyDescent="0.2">
      <c r="A2281" s="24" t="s">
        <v>705</v>
      </c>
      <c r="B2281" s="25" t="s">
        <v>2387</v>
      </c>
      <c r="C2281" s="28"/>
      <c r="D2281" s="27"/>
      <c r="E2281" s="27"/>
      <c r="F2281" s="27"/>
      <c r="G2281" s="27"/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  <c r="U2281" s="27"/>
    </row>
    <row r="2282" spans="1:21" ht="30" x14ac:dyDescent="0.25">
      <c r="A2282" s="29" t="s">
        <v>2388</v>
      </c>
      <c r="B2282" s="32" t="s">
        <v>2389</v>
      </c>
      <c r="C2282" s="29" t="s">
        <v>51</v>
      </c>
      <c r="D2282" s="29">
        <v>70200000</v>
      </c>
      <c r="E2282" s="29">
        <v>0</v>
      </c>
      <c r="F2282" s="29">
        <v>0</v>
      </c>
      <c r="G2282" s="29">
        <v>0</v>
      </c>
      <c r="H2282" s="29">
        <v>0</v>
      </c>
      <c r="I2282" s="29">
        <v>70200000</v>
      </c>
      <c r="J2282" s="29">
        <v>5850000</v>
      </c>
      <c r="K2282" s="29">
        <v>40950000</v>
      </c>
      <c r="L2282" s="29">
        <v>5850000</v>
      </c>
      <c r="M2282" s="29">
        <v>40950000</v>
      </c>
      <c r="N2282" s="29">
        <v>40950000</v>
      </c>
      <c r="O2282" s="29">
        <v>0</v>
      </c>
      <c r="P2282" s="29">
        <v>5850000</v>
      </c>
      <c r="Q2282" s="29">
        <v>40950000</v>
      </c>
      <c r="R2282" s="29">
        <v>29250000</v>
      </c>
      <c r="S2282" s="29">
        <v>0</v>
      </c>
      <c r="T2282" s="29">
        <v>0</v>
      </c>
      <c r="U2282" s="29">
        <v>58.33</v>
      </c>
    </row>
    <row r="2283" spans="1:21" ht="30" x14ac:dyDescent="0.25">
      <c r="A2283" s="29" t="s">
        <v>2390</v>
      </c>
      <c r="B2283" s="32" t="s">
        <v>2391</v>
      </c>
      <c r="C2283" s="29" t="s">
        <v>676</v>
      </c>
      <c r="D2283" s="29">
        <v>0</v>
      </c>
      <c r="E2283" s="29">
        <v>50000000</v>
      </c>
      <c r="F2283" s="29">
        <v>0</v>
      </c>
      <c r="G2283" s="29">
        <v>0</v>
      </c>
      <c r="H2283" s="29">
        <v>0</v>
      </c>
      <c r="I2283" s="29">
        <v>50000000</v>
      </c>
      <c r="J2283" s="29">
        <v>50000000</v>
      </c>
      <c r="K2283" s="29">
        <v>50000000</v>
      </c>
      <c r="L2283" s="29">
        <v>0</v>
      </c>
      <c r="M2283" s="29">
        <v>0</v>
      </c>
      <c r="N2283" s="29">
        <v>0</v>
      </c>
      <c r="O2283" s="29">
        <v>0</v>
      </c>
      <c r="P2283" s="29">
        <v>0</v>
      </c>
      <c r="Q2283" s="29">
        <v>0</v>
      </c>
      <c r="R2283" s="29">
        <v>0</v>
      </c>
      <c r="S2283" s="29">
        <v>50000000</v>
      </c>
      <c r="T2283" s="29">
        <v>0</v>
      </c>
      <c r="U2283" s="29">
        <v>0</v>
      </c>
    </row>
    <row r="2284" spans="1:21" x14ac:dyDescent="0.2">
      <c r="A2284" s="27"/>
      <c r="B2284" s="28"/>
      <c r="C2284" s="28"/>
      <c r="D2284" s="27"/>
      <c r="E2284" s="27"/>
      <c r="F2284" s="27"/>
      <c r="G2284" s="27"/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  <c r="U2284" s="27"/>
    </row>
    <row r="2285" spans="1:21" x14ac:dyDescent="0.2">
      <c r="A2285" s="27"/>
      <c r="B2285" s="25" t="s">
        <v>2392</v>
      </c>
      <c r="C2285" s="28"/>
      <c r="D2285" s="27"/>
      <c r="E2285" s="27"/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</row>
    <row r="2286" spans="1:21" ht="38.25" x14ac:dyDescent="0.2">
      <c r="A2286" s="24" t="s">
        <v>705</v>
      </c>
      <c r="B2286" s="25" t="s">
        <v>2393</v>
      </c>
      <c r="C2286" s="28"/>
      <c r="D2286" s="27"/>
      <c r="E2286" s="27"/>
      <c r="F2286" s="27"/>
      <c r="G2286" s="27"/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  <c r="U2286" s="27"/>
    </row>
    <row r="2287" spans="1:21" ht="15" x14ac:dyDescent="0.25">
      <c r="A2287" s="29" t="s">
        <v>2394</v>
      </c>
      <c r="B2287" s="32" t="s">
        <v>2395</v>
      </c>
      <c r="C2287" s="29" t="s">
        <v>676</v>
      </c>
      <c r="D2287" s="29">
        <v>0</v>
      </c>
      <c r="E2287" s="29">
        <v>28000000</v>
      </c>
      <c r="F2287" s="29">
        <v>0</v>
      </c>
      <c r="G2287" s="29">
        <v>0</v>
      </c>
      <c r="H2287" s="29">
        <v>0</v>
      </c>
      <c r="I2287" s="29">
        <v>28000000</v>
      </c>
      <c r="J2287" s="29">
        <v>28000000</v>
      </c>
      <c r="K2287" s="29">
        <v>28000000</v>
      </c>
      <c r="L2287" s="29">
        <v>0</v>
      </c>
      <c r="M2287" s="29">
        <v>0</v>
      </c>
      <c r="N2287" s="29">
        <v>0</v>
      </c>
      <c r="O2287" s="29">
        <v>0</v>
      </c>
      <c r="P2287" s="29">
        <v>0</v>
      </c>
      <c r="Q2287" s="29">
        <v>0</v>
      </c>
      <c r="R2287" s="29">
        <v>0</v>
      </c>
      <c r="S2287" s="29">
        <v>28000000</v>
      </c>
      <c r="T2287" s="29">
        <v>0</v>
      </c>
      <c r="U2287" s="29">
        <v>0</v>
      </c>
    </row>
    <row r="2288" spans="1:21" ht="25.5" x14ac:dyDescent="0.2">
      <c r="A2288" s="24" t="s">
        <v>705</v>
      </c>
      <c r="B2288" s="25" t="s">
        <v>2396</v>
      </c>
      <c r="C2288" s="28"/>
      <c r="D2288" s="27"/>
      <c r="E2288" s="27"/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</row>
    <row r="2289" spans="1:21" ht="15" x14ac:dyDescent="0.25">
      <c r="A2289" s="29" t="s">
        <v>2397</v>
      </c>
      <c r="B2289" s="32" t="s">
        <v>2398</v>
      </c>
      <c r="C2289" s="29" t="s">
        <v>51</v>
      </c>
      <c r="D2289" s="29">
        <v>35100000</v>
      </c>
      <c r="E2289" s="29">
        <v>0</v>
      </c>
      <c r="F2289" s="29">
        <v>0</v>
      </c>
      <c r="G2289" s="29">
        <v>0</v>
      </c>
      <c r="H2289" s="29">
        <v>0</v>
      </c>
      <c r="I2289" s="29">
        <v>35100000</v>
      </c>
      <c r="J2289" s="29">
        <v>2925000</v>
      </c>
      <c r="K2289" s="29">
        <v>20475000</v>
      </c>
      <c r="L2289" s="29">
        <v>2925000</v>
      </c>
      <c r="M2289" s="29">
        <v>20475000</v>
      </c>
      <c r="N2289" s="29">
        <v>20475000</v>
      </c>
      <c r="O2289" s="29">
        <v>0</v>
      </c>
      <c r="P2289" s="29">
        <v>2925000</v>
      </c>
      <c r="Q2289" s="29">
        <v>20475000</v>
      </c>
      <c r="R2289" s="29">
        <v>14625000</v>
      </c>
      <c r="S2289" s="29">
        <v>0</v>
      </c>
      <c r="T2289" s="29">
        <v>0</v>
      </c>
      <c r="U2289" s="29">
        <v>58.33</v>
      </c>
    </row>
    <row r="2290" spans="1:21" x14ac:dyDescent="0.2">
      <c r="A2290" s="27"/>
      <c r="B2290" s="28"/>
      <c r="C2290" s="28"/>
      <c r="D2290" s="27"/>
      <c r="E2290" s="27"/>
      <c r="F2290" s="27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U2290" s="27"/>
    </row>
    <row r="2291" spans="1:21" ht="25.5" x14ac:dyDescent="0.2">
      <c r="A2291" s="27"/>
      <c r="B2291" s="25" t="s">
        <v>1044</v>
      </c>
      <c r="C2291" s="28"/>
      <c r="D2291" s="27"/>
      <c r="E2291" s="27"/>
      <c r="F2291" s="27"/>
      <c r="G2291" s="27"/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U2291" s="27"/>
    </row>
    <row r="2292" spans="1:21" ht="38.25" x14ac:dyDescent="0.2">
      <c r="A2292" s="27"/>
      <c r="B2292" s="25" t="s">
        <v>1522</v>
      </c>
      <c r="C2292" s="28"/>
      <c r="D2292" s="27"/>
      <c r="E2292" s="27"/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  <c r="U2292" s="27"/>
    </row>
    <row r="2293" spans="1:21" ht="51" x14ac:dyDescent="0.2">
      <c r="A2293" s="24" t="s">
        <v>705</v>
      </c>
      <c r="B2293" s="25" t="s">
        <v>2399</v>
      </c>
      <c r="C2293" s="28"/>
      <c r="D2293" s="27"/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U2293" s="27"/>
    </row>
    <row r="2294" spans="1:21" ht="45" x14ac:dyDescent="0.25">
      <c r="A2294" s="29" t="s">
        <v>2400</v>
      </c>
      <c r="B2294" s="32" t="s">
        <v>1628</v>
      </c>
      <c r="C2294" s="29" t="s">
        <v>676</v>
      </c>
      <c r="D2294" s="29">
        <v>0</v>
      </c>
      <c r="E2294" s="29">
        <v>15000000</v>
      </c>
      <c r="F2294" s="29">
        <v>0</v>
      </c>
      <c r="G2294" s="29">
        <v>0</v>
      </c>
      <c r="H2294" s="29">
        <v>0</v>
      </c>
      <c r="I2294" s="29">
        <v>15000000</v>
      </c>
      <c r="J2294" s="29">
        <v>15000000</v>
      </c>
      <c r="K2294" s="29">
        <v>15000000</v>
      </c>
      <c r="L2294" s="29">
        <v>0</v>
      </c>
      <c r="M2294" s="29">
        <v>0</v>
      </c>
      <c r="N2294" s="29">
        <v>0</v>
      </c>
      <c r="O2294" s="29">
        <v>0</v>
      </c>
      <c r="P2294" s="29">
        <v>0</v>
      </c>
      <c r="Q2294" s="29">
        <v>0</v>
      </c>
      <c r="R2294" s="29">
        <v>0</v>
      </c>
      <c r="S2294" s="29">
        <v>15000000</v>
      </c>
      <c r="T2294" s="29">
        <v>0</v>
      </c>
      <c r="U2294" s="29">
        <v>0</v>
      </c>
    </row>
    <row r="2295" spans="1:21" x14ac:dyDescent="0.2">
      <c r="A2295" s="27"/>
      <c r="B2295" s="28"/>
      <c r="C2295" s="28"/>
      <c r="D2295" s="27"/>
      <c r="E2295" s="27"/>
      <c r="F2295" s="27"/>
      <c r="G2295" s="27"/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U2295" s="27"/>
    </row>
    <row r="2296" spans="1:21" ht="25.5" x14ac:dyDescent="0.2">
      <c r="A2296" s="27"/>
      <c r="B2296" s="25" t="s">
        <v>2401</v>
      </c>
      <c r="C2296" s="28"/>
      <c r="D2296" s="27"/>
      <c r="E2296" s="27"/>
      <c r="F2296" s="27"/>
      <c r="G2296" s="27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7"/>
      <c r="T2296" s="27"/>
      <c r="U2296" s="27"/>
    </row>
    <row r="2297" spans="1:21" ht="38.25" x14ac:dyDescent="0.2">
      <c r="A2297" s="24" t="s">
        <v>705</v>
      </c>
      <c r="B2297" s="25" t="s">
        <v>2402</v>
      </c>
      <c r="C2297" s="28"/>
      <c r="D2297" s="27"/>
      <c r="E2297" s="27"/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U2297" s="27"/>
    </row>
    <row r="2298" spans="1:21" ht="30" x14ac:dyDescent="0.25">
      <c r="A2298" s="29" t="s">
        <v>2403</v>
      </c>
      <c r="B2298" s="32" t="s">
        <v>2389</v>
      </c>
      <c r="C2298" s="29" t="s">
        <v>51</v>
      </c>
      <c r="D2298" s="29">
        <v>29302723</v>
      </c>
      <c r="E2298" s="29">
        <v>0</v>
      </c>
      <c r="F2298" s="29">
        <v>0</v>
      </c>
      <c r="G2298" s="29">
        <v>0</v>
      </c>
      <c r="H2298" s="29">
        <v>0</v>
      </c>
      <c r="I2298" s="29">
        <v>29302723</v>
      </c>
      <c r="J2298" s="29">
        <v>2441894</v>
      </c>
      <c r="K2298" s="29">
        <v>17093258</v>
      </c>
      <c r="L2298" s="29">
        <v>2441894</v>
      </c>
      <c r="M2298" s="29">
        <v>17093258</v>
      </c>
      <c r="N2298" s="29">
        <v>17093258</v>
      </c>
      <c r="O2298" s="29">
        <v>0</v>
      </c>
      <c r="P2298" s="29">
        <v>2441894</v>
      </c>
      <c r="Q2298" s="29">
        <v>17093258</v>
      </c>
      <c r="R2298" s="29">
        <v>12209465</v>
      </c>
      <c r="S2298" s="29">
        <v>0</v>
      </c>
      <c r="T2298" s="29">
        <v>0</v>
      </c>
      <c r="U2298" s="29">
        <v>58.33</v>
      </c>
    </row>
    <row r="2299" spans="1:21" x14ac:dyDescent="0.2">
      <c r="A2299" s="27"/>
      <c r="B2299" s="28"/>
      <c r="C2299" s="28"/>
      <c r="D2299" s="27"/>
      <c r="E2299" s="27"/>
      <c r="F2299" s="27"/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  <c r="U2299" s="27"/>
    </row>
    <row r="2300" spans="1:21" x14ac:dyDescent="0.2">
      <c r="A2300" s="27"/>
      <c r="B2300" s="25" t="s">
        <v>2350</v>
      </c>
      <c r="C2300" s="28"/>
      <c r="D2300" s="27"/>
      <c r="E2300" s="27"/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U2300" s="27"/>
    </row>
    <row r="2301" spans="1:21" x14ac:dyDescent="0.2">
      <c r="A2301" s="24" t="s">
        <v>705</v>
      </c>
      <c r="B2301" s="25" t="s">
        <v>2404</v>
      </c>
      <c r="C2301" s="28"/>
      <c r="D2301" s="27"/>
      <c r="E2301" s="27"/>
      <c r="F2301" s="27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U2301" s="27"/>
    </row>
    <row r="2302" spans="1:21" ht="15" x14ac:dyDescent="0.25">
      <c r="A2302" s="29" t="s">
        <v>2405</v>
      </c>
      <c r="B2302" s="32" t="s">
        <v>2353</v>
      </c>
      <c r="C2302" s="29" t="s">
        <v>51</v>
      </c>
      <c r="D2302" s="29">
        <v>18000000</v>
      </c>
      <c r="E2302" s="29">
        <v>0</v>
      </c>
      <c r="F2302" s="29">
        <v>0</v>
      </c>
      <c r="G2302" s="29">
        <v>0</v>
      </c>
      <c r="H2302" s="29">
        <v>0</v>
      </c>
      <c r="I2302" s="29">
        <v>18000000</v>
      </c>
      <c r="J2302" s="29">
        <v>1500000</v>
      </c>
      <c r="K2302" s="29">
        <v>10500000</v>
      </c>
      <c r="L2302" s="29">
        <v>1500000</v>
      </c>
      <c r="M2302" s="29">
        <v>10500000</v>
      </c>
      <c r="N2302" s="29">
        <v>10500000</v>
      </c>
      <c r="O2302" s="29">
        <v>0</v>
      </c>
      <c r="P2302" s="29">
        <v>1500000</v>
      </c>
      <c r="Q2302" s="29">
        <v>10500000</v>
      </c>
      <c r="R2302" s="29">
        <v>7500000</v>
      </c>
      <c r="S2302" s="29">
        <v>0</v>
      </c>
      <c r="T2302" s="29">
        <v>0</v>
      </c>
      <c r="U2302" s="29">
        <v>58.33</v>
      </c>
    </row>
    <row r="2303" spans="1:21" x14ac:dyDescent="0.2">
      <c r="A2303" s="27"/>
      <c r="B2303" s="28"/>
      <c r="C2303" s="28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27"/>
    </row>
    <row r="2304" spans="1:21" x14ac:dyDescent="0.2">
      <c r="A2304" s="27"/>
      <c r="B2304" s="25" t="s">
        <v>497</v>
      </c>
      <c r="C2304" s="28"/>
      <c r="D2304" s="27"/>
      <c r="E2304" s="27"/>
      <c r="F2304" s="27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</row>
    <row r="2305" spans="1:21" ht="38.25" x14ac:dyDescent="0.2">
      <c r="A2305" s="27"/>
      <c r="B2305" s="25" t="s">
        <v>1576</v>
      </c>
      <c r="C2305" s="28"/>
      <c r="D2305" s="27"/>
      <c r="E2305" s="27"/>
      <c r="F2305" s="27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27"/>
    </row>
    <row r="2306" spans="1:21" ht="51" x14ac:dyDescent="0.2">
      <c r="A2306" s="24" t="s">
        <v>705</v>
      </c>
      <c r="B2306" s="25" t="s">
        <v>2406</v>
      </c>
      <c r="C2306" s="28"/>
      <c r="D2306" s="27"/>
      <c r="E2306" s="27"/>
      <c r="F2306" s="27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  <c r="U2306" s="27"/>
    </row>
    <row r="2307" spans="1:21" ht="45" x14ac:dyDescent="0.25">
      <c r="A2307" s="29" t="s">
        <v>2407</v>
      </c>
      <c r="B2307" s="32" t="s">
        <v>1579</v>
      </c>
      <c r="C2307" s="29" t="s">
        <v>51</v>
      </c>
      <c r="D2307" s="29">
        <v>15000000</v>
      </c>
      <c r="E2307" s="29">
        <v>0</v>
      </c>
      <c r="F2307" s="29">
        <v>0</v>
      </c>
      <c r="G2307" s="29">
        <v>0</v>
      </c>
      <c r="H2307" s="29">
        <v>0</v>
      </c>
      <c r="I2307" s="29">
        <v>15000000</v>
      </c>
      <c r="J2307" s="29">
        <v>1250000</v>
      </c>
      <c r="K2307" s="29">
        <v>8750000</v>
      </c>
      <c r="L2307" s="29">
        <v>1250000</v>
      </c>
      <c r="M2307" s="29">
        <v>8750000</v>
      </c>
      <c r="N2307" s="29">
        <v>8750000</v>
      </c>
      <c r="O2307" s="29">
        <v>0</v>
      </c>
      <c r="P2307" s="29">
        <v>1250000</v>
      </c>
      <c r="Q2307" s="29">
        <v>8750000</v>
      </c>
      <c r="R2307" s="29">
        <v>6250000</v>
      </c>
      <c r="S2307" s="29">
        <v>0</v>
      </c>
      <c r="T2307" s="29">
        <v>0</v>
      </c>
      <c r="U2307" s="29">
        <v>58.33</v>
      </c>
    </row>
    <row r="2308" spans="1:21" x14ac:dyDescent="0.2">
      <c r="A2308" s="27"/>
      <c r="B2308" s="28"/>
      <c r="C2308" s="28"/>
      <c r="D2308" s="27"/>
      <c r="E2308" s="27"/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</row>
    <row r="2309" spans="1:21" ht="25.5" x14ac:dyDescent="0.2">
      <c r="A2309" s="27"/>
      <c r="B2309" s="25" t="s">
        <v>2408</v>
      </c>
      <c r="C2309" s="28"/>
      <c r="D2309" s="27"/>
      <c r="E2309" s="27"/>
      <c r="F2309" s="27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U2309" s="27"/>
    </row>
    <row r="2310" spans="1:21" ht="38.25" x14ac:dyDescent="0.2">
      <c r="A2310" s="24" t="s">
        <v>705</v>
      </c>
      <c r="B2310" s="25" t="s">
        <v>2409</v>
      </c>
      <c r="C2310" s="28"/>
      <c r="D2310" s="27"/>
      <c r="E2310" s="27"/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</row>
    <row r="2311" spans="1:21" ht="30" x14ac:dyDescent="0.25">
      <c r="A2311" s="29" t="s">
        <v>2410</v>
      </c>
      <c r="B2311" s="32" t="s">
        <v>2411</v>
      </c>
      <c r="C2311" s="29" t="s">
        <v>51</v>
      </c>
      <c r="D2311" s="29">
        <v>33000000</v>
      </c>
      <c r="E2311" s="29">
        <v>0</v>
      </c>
      <c r="F2311" s="29">
        <v>0</v>
      </c>
      <c r="G2311" s="29">
        <v>0</v>
      </c>
      <c r="H2311" s="29">
        <v>0</v>
      </c>
      <c r="I2311" s="29">
        <v>33000000</v>
      </c>
      <c r="J2311" s="29">
        <v>2750000</v>
      </c>
      <c r="K2311" s="29">
        <v>19250000</v>
      </c>
      <c r="L2311" s="29">
        <v>2750000</v>
      </c>
      <c r="M2311" s="29">
        <v>19250000</v>
      </c>
      <c r="N2311" s="29">
        <v>19250000</v>
      </c>
      <c r="O2311" s="29">
        <v>0</v>
      </c>
      <c r="P2311" s="29">
        <v>2750000</v>
      </c>
      <c r="Q2311" s="29">
        <v>19250000</v>
      </c>
      <c r="R2311" s="29">
        <v>13750000</v>
      </c>
      <c r="S2311" s="29">
        <v>0</v>
      </c>
      <c r="T2311" s="29">
        <v>0</v>
      </c>
      <c r="U2311" s="29">
        <v>58.33</v>
      </c>
    </row>
    <row r="2312" spans="1:21" x14ac:dyDescent="0.2">
      <c r="A2312" s="27"/>
      <c r="B2312" s="28"/>
      <c r="C2312" s="28"/>
      <c r="D2312" s="27"/>
      <c r="E2312" s="27"/>
      <c r="F2312" s="27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</row>
    <row r="2313" spans="1:21" ht="38.25" x14ac:dyDescent="0.2">
      <c r="A2313" s="27"/>
      <c r="B2313" s="25" t="s">
        <v>2412</v>
      </c>
      <c r="C2313" s="28"/>
      <c r="D2313" s="27"/>
      <c r="E2313" s="27"/>
      <c r="F2313" s="27"/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27"/>
    </row>
    <row r="2314" spans="1:21" ht="51" x14ac:dyDescent="0.2">
      <c r="A2314" s="24" t="s">
        <v>705</v>
      </c>
      <c r="B2314" s="25" t="s">
        <v>2413</v>
      </c>
      <c r="C2314" s="28"/>
      <c r="D2314" s="27"/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</row>
    <row r="2315" spans="1:21" ht="15" x14ac:dyDescent="0.25">
      <c r="A2315" s="29" t="s">
        <v>2414</v>
      </c>
      <c r="B2315" s="32" t="s">
        <v>2381</v>
      </c>
      <c r="C2315" s="29" t="s">
        <v>1146</v>
      </c>
      <c r="D2315" s="29">
        <v>20000000</v>
      </c>
      <c r="E2315" s="29">
        <v>0</v>
      </c>
      <c r="F2315" s="29">
        <v>0</v>
      </c>
      <c r="G2315" s="29">
        <v>0</v>
      </c>
      <c r="H2315" s="29">
        <v>0</v>
      </c>
      <c r="I2315" s="29">
        <v>20000000</v>
      </c>
      <c r="J2315" s="29">
        <v>0</v>
      </c>
      <c r="K2315" s="29">
        <v>0</v>
      </c>
      <c r="L2315" s="29">
        <v>0</v>
      </c>
      <c r="M2315" s="29">
        <v>0</v>
      </c>
      <c r="N2315" s="29">
        <v>0</v>
      </c>
      <c r="O2315" s="29">
        <v>0</v>
      </c>
      <c r="P2315" s="29">
        <v>0</v>
      </c>
      <c r="Q2315" s="29">
        <v>0</v>
      </c>
      <c r="R2315" s="29">
        <v>20000000</v>
      </c>
      <c r="S2315" s="29">
        <v>0</v>
      </c>
      <c r="T2315" s="29">
        <v>0</v>
      </c>
      <c r="U2315" s="29">
        <v>0</v>
      </c>
    </row>
    <row r="2316" spans="1:21" ht="25.5" x14ac:dyDescent="0.2">
      <c r="A2316" s="24" t="s">
        <v>705</v>
      </c>
      <c r="B2316" s="25" t="s">
        <v>1496</v>
      </c>
      <c r="C2316" s="28"/>
      <c r="D2316" s="27"/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</row>
    <row r="2317" spans="1:21" ht="15" x14ac:dyDescent="0.25">
      <c r="A2317" s="29" t="s">
        <v>2415</v>
      </c>
      <c r="B2317" s="32" t="s">
        <v>2416</v>
      </c>
      <c r="C2317" s="29" t="s">
        <v>51</v>
      </c>
      <c r="D2317" s="29">
        <v>464400000</v>
      </c>
      <c r="E2317" s="29">
        <v>0</v>
      </c>
      <c r="F2317" s="29">
        <v>0</v>
      </c>
      <c r="G2317" s="29">
        <v>0</v>
      </c>
      <c r="H2317" s="29">
        <v>0</v>
      </c>
      <c r="I2317" s="29">
        <v>464400000</v>
      </c>
      <c r="J2317" s="29">
        <v>38700000</v>
      </c>
      <c r="K2317" s="29">
        <v>270900000</v>
      </c>
      <c r="L2317" s="29">
        <v>38700000</v>
      </c>
      <c r="M2317" s="29">
        <v>270900000</v>
      </c>
      <c r="N2317" s="29">
        <v>270900000</v>
      </c>
      <c r="O2317" s="29">
        <v>0</v>
      </c>
      <c r="P2317" s="29">
        <v>38700000</v>
      </c>
      <c r="Q2317" s="29">
        <v>270900000</v>
      </c>
      <c r="R2317" s="29">
        <v>193500000</v>
      </c>
      <c r="S2317" s="29">
        <v>0</v>
      </c>
      <c r="T2317" s="29">
        <v>0</v>
      </c>
      <c r="U2317" s="29">
        <v>58.33</v>
      </c>
    </row>
    <row r="2318" spans="1:21" ht="15" x14ac:dyDescent="0.25">
      <c r="A2318" s="29" t="s">
        <v>2417</v>
      </c>
      <c r="B2318" s="32" t="s">
        <v>2381</v>
      </c>
      <c r="C2318" s="29" t="s">
        <v>1146</v>
      </c>
      <c r="D2318" s="29">
        <v>45000000</v>
      </c>
      <c r="E2318" s="29">
        <v>0</v>
      </c>
      <c r="F2318" s="29">
        <v>0</v>
      </c>
      <c r="G2318" s="29">
        <v>0</v>
      </c>
      <c r="H2318" s="29">
        <v>0</v>
      </c>
      <c r="I2318" s="29">
        <v>45000000</v>
      </c>
      <c r="J2318" s="29">
        <v>0</v>
      </c>
      <c r="K2318" s="29">
        <v>45000000</v>
      </c>
      <c r="L2318" s="29">
        <v>0</v>
      </c>
      <c r="M2318" s="29">
        <v>45000000</v>
      </c>
      <c r="N2318" s="29">
        <v>45000000</v>
      </c>
      <c r="O2318" s="29">
        <v>0</v>
      </c>
      <c r="P2318" s="29">
        <v>0</v>
      </c>
      <c r="Q2318" s="29">
        <v>45000000</v>
      </c>
      <c r="R2318" s="29">
        <v>0</v>
      </c>
      <c r="S2318" s="29">
        <v>0</v>
      </c>
      <c r="T2318" s="29">
        <v>0</v>
      </c>
      <c r="U2318" s="29">
        <v>100</v>
      </c>
    </row>
    <row r="2319" spans="1:21" ht="15" x14ac:dyDescent="0.25">
      <c r="A2319" s="29" t="s">
        <v>2418</v>
      </c>
      <c r="B2319" s="32" t="s">
        <v>2419</v>
      </c>
      <c r="C2319" s="29" t="s">
        <v>676</v>
      </c>
      <c r="D2319" s="29">
        <v>0</v>
      </c>
      <c r="E2319" s="29">
        <v>276000000</v>
      </c>
      <c r="F2319" s="29">
        <v>0</v>
      </c>
      <c r="G2319" s="29">
        <v>0</v>
      </c>
      <c r="H2319" s="29">
        <v>0</v>
      </c>
      <c r="I2319" s="29">
        <v>276000000</v>
      </c>
      <c r="J2319" s="29">
        <v>276000000</v>
      </c>
      <c r="K2319" s="29">
        <v>276000000</v>
      </c>
      <c r="L2319" s="29">
        <v>0</v>
      </c>
      <c r="M2319" s="29">
        <v>0</v>
      </c>
      <c r="N2319" s="29">
        <v>0</v>
      </c>
      <c r="O2319" s="29">
        <v>0</v>
      </c>
      <c r="P2319" s="29">
        <v>0</v>
      </c>
      <c r="Q2319" s="29">
        <v>0</v>
      </c>
      <c r="R2319" s="29">
        <v>0</v>
      </c>
      <c r="S2319" s="29">
        <v>276000000</v>
      </c>
      <c r="T2319" s="29">
        <v>0</v>
      </c>
      <c r="U2319" s="29">
        <v>0</v>
      </c>
    </row>
    <row r="2320" spans="1:21" ht="25.5" x14ac:dyDescent="0.2">
      <c r="A2320" s="24" t="s">
        <v>705</v>
      </c>
      <c r="B2320" s="25" t="s">
        <v>2420</v>
      </c>
      <c r="C2320" s="28"/>
      <c r="D2320" s="27"/>
      <c r="E2320" s="27"/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</row>
    <row r="2321" spans="1:21" ht="15" x14ac:dyDescent="0.25">
      <c r="A2321" s="29" t="s">
        <v>2421</v>
      </c>
      <c r="B2321" s="32" t="s">
        <v>2416</v>
      </c>
      <c r="C2321" s="29" t="s">
        <v>51</v>
      </c>
      <c r="D2321" s="29">
        <v>592200000</v>
      </c>
      <c r="E2321" s="29">
        <v>0</v>
      </c>
      <c r="F2321" s="29">
        <v>0</v>
      </c>
      <c r="G2321" s="29">
        <v>0</v>
      </c>
      <c r="H2321" s="29">
        <v>0</v>
      </c>
      <c r="I2321" s="29">
        <v>592200000</v>
      </c>
      <c r="J2321" s="29">
        <v>49350000</v>
      </c>
      <c r="K2321" s="29">
        <v>345450000</v>
      </c>
      <c r="L2321" s="29">
        <v>49350000</v>
      </c>
      <c r="M2321" s="29">
        <v>345450000</v>
      </c>
      <c r="N2321" s="29">
        <v>345450000</v>
      </c>
      <c r="O2321" s="29">
        <v>0</v>
      </c>
      <c r="P2321" s="29">
        <v>49350000</v>
      </c>
      <c r="Q2321" s="29">
        <v>345450000</v>
      </c>
      <c r="R2321" s="29">
        <v>246750000</v>
      </c>
      <c r="S2321" s="29">
        <v>0</v>
      </c>
      <c r="T2321" s="29">
        <v>0</v>
      </c>
      <c r="U2321" s="29">
        <v>58.33</v>
      </c>
    </row>
    <row r="2322" spans="1:21" ht="15" x14ac:dyDescent="0.25">
      <c r="A2322" s="29" t="s">
        <v>2422</v>
      </c>
      <c r="B2322" s="32" t="s">
        <v>2419</v>
      </c>
      <c r="C2322" s="29" t="s">
        <v>676</v>
      </c>
      <c r="D2322" s="29">
        <v>0</v>
      </c>
      <c r="E2322" s="29">
        <v>269100000</v>
      </c>
      <c r="F2322" s="29">
        <v>0</v>
      </c>
      <c r="G2322" s="29">
        <v>0</v>
      </c>
      <c r="H2322" s="29">
        <v>0</v>
      </c>
      <c r="I2322" s="29">
        <v>269100000</v>
      </c>
      <c r="J2322" s="29">
        <v>269100000</v>
      </c>
      <c r="K2322" s="29">
        <v>269100000</v>
      </c>
      <c r="L2322" s="29">
        <v>0</v>
      </c>
      <c r="M2322" s="29">
        <v>0</v>
      </c>
      <c r="N2322" s="29">
        <v>0</v>
      </c>
      <c r="O2322" s="29">
        <v>0</v>
      </c>
      <c r="P2322" s="29">
        <v>0</v>
      </c>
      <c r="Q2322" s="29">
        <v>0</v>
      </c>
      <c r="R2322" s="29">
        <v>0</v>
      </c>
      <c r="S2322" s="29">
        <v>269100000</v>
      </c>
      <c r="T2322" s="29">
        <v>0</v>
      </c>
      <c r="U2322" s="29">
        <v>0</v>
      </c>
    </row>
    <row r="2323" spans="1:21" ht="15" x14ac:dyDescent="0.25">
      <c r="A2323" s="29" t="s">
        <v>2423</v>
      </c>
      <c r="B2323" s="32" t="s">
        <v>2335</v>
      </c>
      <c r="C2323" s="29" t="s">
        <v>637</v>
      </c>
      <c r="D2323" s="29">
        <v>0</v>
      </c>
      <c r="E2323" s="29">
        <v>10000000</v>
      </c>
      <c r="F2323" s="29">
        <v>0</v>
      </c>
      <c r="G2323" s="29">
        <v>0</v>
      </c>
      <c r="H2323" s="29">
        <v>0</v>
      </c>
      <c r="I2323" s="29">
        <v>10000000</v>
      </c>
      <c r="J2323" s="29">
        <v>0</v>
      </c>
      <c r="K2323" s="29">
        <v>0</v>
      </c>
      <c r="L2323" s="29">
        <v>0</v>
      </c>
      <c r="M2323" s="29">
        <v>0</v>
      </c>
      <c r="N2323" s="29">
        <v>0</v>
      </c>
      <c r="O2323" s="29">
        <v>0</v>
      </c>
      <c r="P2323" s="29">
        <v>0</v>
      </c>
      <c r="Q2323" s="29">
        <v>0</v>
      </c>
      <c r="R2323" s="29">
        <v>10000000</v>
      </c>
      <c r="S2323" s="29">
        <v>0</v>
      </c>
      <c r="T2323" s="29">
        <v>0</v>
      </c>
      <c r="U2323" s="29">
        <v>0</v>
      </c>
    </row>
    <row r="2324" spans="1:21" ht="51" x14ac:dyDescent="0.2">
      <c r="A2324" s="24" t="s">
        <v>705</v>
      </c>
      <c r="B2324" s="25" t="s">
        <v>2424</v>
      </c>
      <c r="C2324" s="28"/>
      <c r="D2324" s="27"/>
      <c r="E2324" s="27"/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U2324" s="27"/>
    </row>
    <row r="2325" spans="1:21" ht="15" x14ac:dyDescent="0.25">
      <c r="A2325" s="29" t="s">
        <v>2425</v>
      </c>
      <c r="B2325" s="32" t="s">
        <v>2416</v>
      </c>
      <c r="C2325" s="29" t="s">
        <v>51</v>
      </c>
      <c r="D2325" s="29">
        <v>144000000</v>
      </c>
      <c r="E2325" s="29">
        <v>0</v>
      </c>
      <c r="F2325" s="29">
        <v>0</v>
      </c>
      <c r="G2325" s="29">
        <v>0</v>
      </c>
      <c r="H2325" s="29">
        <v>0</v>
      </c>
      <c r="I2325" s="29">
        <v>144000000</v>
      </c>
      <c r="J2325" s="29">
        <v>12000000</v>
      </c>
      <c r="K2325" s="29">
        <v>84000000</v>
      </c>
      <c r="L2325" s="29">
        <v>12000000</v>
      </c>
      <c r="M2325" s="29">
        <v>84000000</v>
      </c>
      <c r="N2325" s="29">
        <v>84000000</v>
      </c>
      <c r="O2325" s="29">
        <v>0</v>
      </c>
      <c r="P2325" s="29">
        <v>12000000</v>
      </c>
      <c r="Q2325" s="29">
        <v>84000000</v>
      </c>
      <c r="R2325" s="29">
        <v>60000000</v>
      </c>
      <c r="S2325" s="29">
        <v>0</v>
      </c>
      <c r="T2325" s="29">
        <v>0</v>
      </c>
      <c r="U2325" s="29">
        <v>58.33</v>
      </c>
    </row>
    <row r="2326" spans="1:21" ht="15" x14ac:dyDescent="0.25">
      <c r="A2326" s="29" t="s">
        <v>2426</v>
      </c>
      <c r="B2326" s="32" t="s">
        <v>2419</v>
      </c>
      <c r="C2326" s="29" t="s">
        <v>676</v>
      </c>
      <c r="D2326" s="29">
        <v>0</v>
      </c>
      <c r="E2326" s="29">
        <v>69000000</v>
      </c>
      <c r="F2326" s="29">
        <v>0</v>
      </c>
      <c r="G2326" s="29">
        <v>0</v>
      </c>
      <c r="H2326" s="29">
        <v>0</v>
      </c>
      <c r="I2326" s="29">
        <v>69000000</v>
      </c>
      <c r="J2326" s="29">
        <v>69000000</v>
      </c>
      <c r="K2326" s="29">
        <v>69000000</v>
      </c>
      <c r="L2326" s="29">
        <v>0</v>
      </c>
      <c r="M2326" s="29">
        <v>0</v>
      </c>
      <c r="N2326" s="29">
        <v>0</v>
      </c>
      <c r="O2326" s="29">
        <v>0</v>
      </c>
      <c r="P2326" s="29">
        <v>0</v>
      </c>
      <c r="Q2326" s="29">
        <v>0</v>
      </c>
      <c r="R2326" s="29">
        <v>0</v>
      </c>
      <c r="S2326" s="29">
        <v>69000000</v>
      </c>
      <c r="T2326" s="29">
        <v>0</v>
      </c>
      <c r="U2326" s="29">
        <v>0</v>
      </c>
    </row>
    <row r="2327" spans="1:21" ht="38.25" x14ac:dyDescent="0.2">
      <c r="A2327" s="24" t="s">
        <v>705</v>
      </c>
      <c r="B2327" s="25" t="s">
        <v>2427</v>
      </c>
      <c r="C2327" s="28"/>
      <c r="D2327" s="27"/>
      <c r="E2327" s="27"/>
      <c r="F2327" s="27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  <c r="U2327" s="27"/>
    </row>
    <row r="2328" spans="1:21" ht="15" x14ac:dyDescent="0.25">
      <c r="A2328" s="29" t="s">
        <v>2428</v>
      </c>
      <c r="B2328" s="32" t="s">
        <v>2335</v>
      </c>
      <c r="C2328" s="29" t="s">
        <v>637</v>
      </c>
      <c r="D2328" s="29">
        <v>0</v>
      </c>
      <c r="E2328" s="29">
        <v>12000000</v>
      </c>
      <c r="F2328" s="29">
        <v>0</v>
      </c>
      <c r="G2328" s="29">
        <v>0</v>
      </c>
      <c r="H2328" s="29">
        <v>0</v>
      </c>
      <c r="I2328" s="29">
        <v>12000000</v>
      </c>
      <c r="J2328" s="29">
        <v>0</v>
      </c>
      <c r="K2328" s="29">
        <v>0</v>
      </c>
      <c r="L2328" s="29">
        <v>0</v>
      </c>
      <c r="M2328" s="29">
        <v>0</v>
      </c>
      <c r="N2328" s="29">
        <v>0</v>
      </c>
      <c r="O2328" s="29">
        <v>0</v>
      </c>
      <c r="P2328" s="29">
        <v>0</v>
      </c>
      <c r="Q2328" s="29">
        <v>0</v>
      </c>
      <c r="R2328" s="29">
        <v>12000000</v>
      </c>
      <c r="S2328" s="29">
        <v>0</v>
      </c>
      <c r="T2328" s="29">
        <v>0</v>
      </c>
      <c r="U2328" s="29">
        <v>0</v>
      </c>
    </row>
    <row r="2329" spans="1:21" ht="51" x14ac:dyDescent="0.2">
      <c r="A2329" s="24" t="s">
        <v>705</v>
      </c>
      <c r="B2329" s="25" t="s">
        <v>2429</v>
      </c>
      <c r="C2329" s="28"/>
      <c r="D2329" s="27"/>
      <c r="E2329" s="27"/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  <c r="U2329" s="27"/>
    </row>
    <row r="2330" spans="1:21" ht="15" x14ac:dyDescent="0.25">
      <c r="A2330" s="29" t="s">
        <v>2430</v>
      </c>
      <c r="B2330" s="32" t="s">
        <v>2335</v>
      </c>
      <c r="C2330" s="29" t="s">
        <v>637</v>
      </c>
      <c r="D2330" s="29">
        <v>0</v>
      </c>
      <c r="E2330" s="29">
        <v>30000000</v>
      </c>
      <c r="F2330" s="29">
        <v>0</v>
      </c>
      <c r="G2330" s="29">
        <v>0</v>
      </c>
      <c r="H2330" s="29">
        <v>0</v>
      </c>
      <c r="I2330" s="29">
        <v>30000000</v>
      </c>
      <c r="J2330" s="29">
        <v>0</v>
      </c>
      <c r="K2330" s="29">
        <v>0</v>
      </c>
      <c r="L2330" s="29">
        <v>0</v>
      </c>
      <c r="M2330" s="29">
        <v>0</v>
      </c>
      <c r="N2330" s="29">
        <v>0</v>
      </c>
      <c r="O2330" s="29">
        <v>0</v>
      </c>
      <c r="P2330" s="29">
        <v>0</v>
      </c>
      <c r="Q2330" s="29">
        <v>0</v>
      </c>
      <c r="R2330" s="29">
        <v>30000000</v>
      </c>
      <c r="S2330" s="29">
        <v>0</v>
      </c>
      <c r="T2330" s="29">
        <v>0</v>
      </c>
      <c r="U2330" s="29">
        <v>0</v>
      </c>
    </row>
    <row r="2331" spans="1:21" ht="25.5" x14ac:dyDescent="0.2">
      <c r="A2331" s="24" t="s">
        <v>705</v>
      </c>
      <c r="B2331" s="25" t="s">
        <v>2431</v>
      </c>
      <c r="C2331" s="28"/>
      <c r="D2331" s="27"/>
      <c r="E2331" s="27"/>
      <c r="F2331" s="27"/>
      <c r="G2331" s="27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  <c r="U2331" s="27"/>
    </row>
    <row r="2332" spans="1:21" ht="15" x14ac:dyDescent="0.25">
      <c r="A2332" s="29" t="s">
        <v>2432</v>
      </c>
      <c r="B2332" s="32" t="s">
        <v>2335</v>
      </c>
      <c r="C2332" s="29" t="s">
        <v>637</v>
      </c>
      <c r="D2332" s="29">
        <v>0</v>
      </c>
      <c r="E2332" s="29">
        <v>8000000</v>
      </c>
      <c r="F2332" s="29">
        <v>0</v>
      </c>
      <c r="G2332" s="29">
        <v>0</v>
      </c>
      <c r="H2332" s="29">
        <v>0</v>
      </c>
      <c r="I2332" s="29">
        <v>8000000</v>
      </c>
      <c r="J2332" s="29">
        <v>0</v>
      </c>
      <c r="K2332" s="29">
        <v>0</v>
      </c>
      <c r="L2332" s="29">
        <v>0</v>
      </c>
      <c r="M2332" s="29">
        <v>0</v>
      </c>
      <c r="N2332" s="29">
        <v>0</v>
      </c>
      <c r="O2332" s="29">
        <v>0</v>
      </c>
      <c r="P2332" s="29">
        <v>0</v>
      </c>
      <c r="Q2332" s="29">
        <v>0</v>
      </c>
      <c r="R2332" s="29">
        <v>8000000</v>
      </c>
      <c r="S2332" s="29">
        <v>0</v>
      </c>
      <c r="T2332" s="29">
        <v>0</v>
      </c>
      <c r="U2332" s="29">
        <v>0</v>
      </c>
    </row>
    <row r="2333" spans="1:21" ht="25.5" x14ac:dyDescent="0.2">
      <c r="A2333" s="24" t="s">
        <v>705</v>
      </c>
      <c r="B2333" s="25" t="s">
        <v>2433</v>
      </c>
      <c r="C2333" s="28"/>
      <c r="D2333" s="27"/>
      <c r="E2333" s="27"/>
      <c r="F2333" s="27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U2333" s="27"/>
    </row>
    <row r="2334" spans="1:21" ht="15" x14ac:dyDescent="0.25">
      <c r="A2334" s="29" t="s">
        <v>2434</v>
      </c>
      <c r="B2334" s="32" t="s">
        <v>2416</v>
      </c>
      <c r="C2334" s="29" t="s">
        <v>51</v>
      </c>
      <c r="D2334" s="29">
        <v>14400000</v>
      </c>
      <c r="E2334" s="29">
        <v>0</v>
      </c>
      <c r="F2334" s="29">
        <v>0</v>
      </c>
      <c r="G2334" s="29">
        <v>0</v>
      </c>
      <c r="H2334" s="29">
        <v>0</v>
      </c>
      <c r="I2334" s="29">
        <v>14400000</v>
      </c>
      <c r="J2334" s="29">
        <v>1200000</v>
      </c>
      <c r="K2334" s="29">
        <v>8400000</v>
      </c>
      <c r="L2334" s="29">
        <v>1200000</v>
      </c>
      <c r="M2334" s="29">
        <v>8400000</v>
      </c>
      <c r="N2334" s="29">
        <v>8400000</v>
      </c>
      <c r="O2334" s="29">
        <v>0</v>
      </c>
      <c r="P2334" s="29">
        <v>1200000</v>
      </c>
      <c r="Q2334" s="29">
        <v>8400000</v>
      </c>
      <c r="R2334" s="29">
        <v>6000000</v>
      </c>
      <c r="S2334" s="29">
        <v>0</v>
      </c>
      <c r="T2334" s="29">
        <v>0</v>
      </c>
      <c r="U2334" s="29">
        <v>58.33</v>
      </c>
    </row>
    <row r="2335" spans="1:21" ht="15" x14ac:dyDescent="0.25">
      <c r="A2335" s="29" t="s">
        <v>2435</v>
      </c>
      <c r="B2335" s="32" t="s">
        <v>2335</v>
      </c>
      <c r="C2335" s="29" t="s">
        <v>637</v>
      </c>
      <c r="D2335" s="29">
        <v>0</v>
      </c>
      <c r="E2335" s="29">
        <v>35000000</v>
      </c>
      <c r="F2335" s="29">
        <v>0</v>
      </c>
      <c r="G2335" s="29">
        <v>0</v>
      </c>
      <c r="H2335" s="29">
        <v>0</v>
      </c>
      <c r="I2335" s="29">
        <v>35000000</v>
      </c>
      <c r="J2335" s="29">
        <v>0</v>
      </c>
      <c r="K2335" s="29">
        <v>0</v>
      </c>
      <c r="L2335" s="29">
        <v>0</v>
      </c>
      <c r="M2335" s="29">
        <v>0</v>
      </c>
      <c r="N2335" s="29">
        <v>0</v>
      </c>
      <c r="O2335" s="29">
        <v>0</v>
      </c>
      <c r="P2335" s="29">
        <v>0</v>
      </c>
      <c r="Q2335" s="29">
        <v>0</v>
      </c>
      <c r="R2335" s="29">
        <v>35000000</v>
      </c>
      <c r="S2335" s="29">
        <v>0</v>
      </c>
      <c r="T2335" s="29">
        <v>0</v>
      </c>
      <c r="U2335" s="29">
        <v>0</v>
      </c>
    </row>
    <row r="2336" spans="1:21" ht="51" x14ac:dyDescent="0.2">
      <c r="A2336" s="24" t="s">
        <v>705</v>
      </c>
      <c r="B2336" s="25" t="s">
        <v>2436</v>
      </c>
      <c r="C2336" s="28"/>
      <c r="D2336" s="27"/>
      <c r="E2336" s="27"/>
      <c r="F2336" s="27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  <c r="U2336" s="27"/>
    </row>
    <row r="2337" spans="1:21" ht="15" x14ac:dyDescent="0.25">
      <c r="A2337" s="29" t="s">
        <v>2437</v>
      </c>
      <c r="B2337" s="32" t="s">
        <v>2346</v>
      </c>
      <c r="C2337" s="29" t="s">
        <v>1146</v>
      </c>
      <c r="D2337" s="29">
        <v>157200000</v>
      </c>
      <c r="E2337" s="29">
        <v>0</v>
      </c>
      <c r="F2337" s="29">
        <v>0</v>
      </c>
      <c r="G2337" s="29">
        <v>0</v>
      </c>
      <c r="H2337" s="29">
        <v>0</v>
      </c>
      <c r="I2337" s="29">
        <v>157200000</v>
      </c>
      <c r="J2337" s="29">
        <v>0</v>
      </c>
      <c r="K2337" s="29">
        <v>69625000</v>
      </c>
      <c r="L2337" s="29">
        <v>0</v>
      </c>
      <c r="M2337" s="29">
        <v>69625000</v>
      </c>
      <c r="N2337" s="29">
        <v>69625000</v>
      </c>
      <c r="O2337" s="29">
        <v>0</v>
      </c>
      <c r="P2337" s="29">
        <v>0</v>
      </c>
      <c r="Q2337" s="29">
        <v>69625000</v>
      </c>
      <c r="R2337" s="29">
        <v>87575000</v>
      </c>
      <c r="S2337" s="29">
        <v>0</v>
      </c>
      <c r="T2337" s="29">
        <v>0</v>
      </c>
      <c r="U2337" s="29">
        <v>44.29</v>
      </c>
    </row>
    <row r="2338" spans="1:21" ht="15" x14ac:dyDescent="0.25">
      <c r="A2338" s="29" t="s">
        <v>2438</v>
      </c>
      <c r="B2338" s="32" t="s">
        <v>2341</v>
      </c>
      <c r="C2338" s="29" t="s">
        <v>676</v>
      </c>
      <c r="D2338" s="29">
        <v>0</v>
      </c>
      <c r="E2338" s="29">
        <v>141000000</v>
      </c>
      <c r="F2338" s="29">
        <v>0</v>
      </c>
      <c r="G2338" s="29">
        <v>0</v>
      </c>
      <c r="H2338" s="29">
        <v>0</v>
      </c>
      <c r="I2338" s="29">
        <v>141000000</v>
      </c>
      <c r="J2338" s="29">
        <v>141000000</v>
      </c>
      <c r="K2338" s="29">
        <v>141000000</v>
      </c>
      <c r="L2338" s="29">
        <v>0</v>
      </c>
      <c r="M2338" s="29">
        <v>0</v>
      </c>
      <c r="N2338" s="29">
        <v>0</v>
      </c>
      <c r="O2338" s="29">
        <v>0</v>
      </c>
      <c r="P2338" s="29">
        <v>0</v>
      </c>
      <c r="Q2338" s="29">
        <v>0</v>
      </c>
      <c r="R2338" s="29">
        <v>0</v>
      </c>
      <c r="S2338" s="29">
        <v>141000000</v>
      </c>
      <c r="T2338" s="29">
        <v>0</v>
      </c>
      <c r="U2338" s="29">
        <v>0</v>
      </c>
    </row>
    <row r="2339" spans="1:21" ht="51" x14ac:dyDescent="0.2">
      <c r="A2339" s="24" t="s">
        <v>705</v>
      </c>
      <c r="B2339" s="25" t="s">
        <v>2439</v>
      </c>
      <c r="C2339" s="28"/>
      <c r="D2339" s="27"/>
      <c r="E2339" s="27"/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</row>
    <row r="2340" spans="1:21" ht="30" x14ac:dyDescent="0.25">
      <c r="A2340" s="29" t="s">
        <v>2440</v>
      </c>
      <c r="B2340" s="32" t="s">
        <v>2389</v>
      </c>
      <c r="C2340" s="29" t="s">
        <v>51</v>
      </c>
      <c r="D2340" s="29">
        <v>108000000</v>
      </c>
      <c r="E2340" s="29">
        <v>0</v>
      </c>
      <c r="F2340" s="29">
        <v>0</v>
      </c>
      <c r="G2340" s="29">
        <v>0</v>
      </c>
      <c r="H2340" s="29">
        <v>0</v>
      </c>
      <c r="I2340" s="29">
        <v>108000000</v>
      </c>
      <c r="J2340" s="29">
        <v>9000000</v>
      </c>
      <c r="K2340" s="29">
        <v>63000000</v>
      </c>
      <c r="L2340" s="29">
        <v>9000000</v>
      </c>
      <c r="M2340" s="29">
        <v>63000000</v>
      </c>
      <c r="N2340" s="29">
        <v>63000000</v>
      </c>
      <c r="O2340" s="29">
        <v>0</v>
      </c>
      <c r="P2340" s="29">
        <v>9000000</v>
      </c>
      <c r="Q2340" s="29">
        <v>63000000</v>
      </c>
      <c r="R2340" s="29">
        <v>45000000</v>
      </c>
      <c r="S2340" s="29">
        <v>0</v>
      </c>
      <c r="T2340" s="29">
        <v>0</v>
      </c>
      <c r="U2340" s="29">
        <v>58.33</v>
      </c>
    </row>
    <row r="2341" spans="1:21" ht="30" x14ac:dyDescent="0.25">
      <c r="A2341" s="29" t="s">
        <v>2441</v>
      </c>
      <c r="B2341" s="32" t="s">
        <v>2391</v>
      </c>
      <c r="C2341" s="29" t="s">
        <v>676</v>
      </c>
      <c r="D2341" s="29">
        <v>0</v>
      </c>
      <c r="E2341" s="29">
        <v>10500000</v>
      </c>
      <c r="F2341" s="29">
        <v>0</v>
      </c>
      <c r="G2341" s="29">
        <v>0</v>
      </c>
      <c r="H2341" s="29">
        <v>0</v>
      </c>
      <c r="I2341" s="29">
        <v>10500000</v>
      </c>
      <c r="J2341" s="29">
        <v>10500000</v>
      </c>
      <c r="K2341" s="29">
        <v>10500000</v>
      </c>
      <c r="L2341" s="29">
        <v>0</v>
      </c>
      <c r="M2341" s="29">
        <v>0</v>
      </c>
      <c r="N2341" s="29">
        <v>0</v>
      </c>
      <c r="O2341" s="29">
        <v>0</v>
      </c>
      <c r="P2341" s="29">
        <v>0</v>
      </c>
      <c r="Q2341" s="29">
        <v>0</v>
      </c>
      <c r="R2341" s="29">
        <v>0</v>
      </c>
      <c r="S2341" s="29">
        <v>10500000</v>
      </c>
      <c r="T2341" s="29">
        <v>0</v>
      </c>
      <c r="U2341" s="29">
        <v>0</v>
      </c>
    </row>
    <row r="2342" spans="1:21" ht="38.25" x14ac:dyDescent="0.2">
      <c r="A2342" s="24" t="s">
        <v>705</v>
      </c>
      <c r="B2342" s="25" t="s">
        <v>2442</v>
      </c>
      <c r="C2342" s="28"/>
      <c r="D2342" s="27"/>
      <c r="E2342" s="27"/>
      <c r="F2342" s="27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  <c r="U2342" s="27"/>
    </row>
    <row r="2343" spans="1:21" ht="30" x14ac:dyDescent="0.25">
      <c r="A2343" s="29" t="s">
        <v>2443</v>
      </c>
      <c r="B2343" s="32" t="s">
        <v>2389</v>
      </c>
      <c r="C2343" s="29" t="s">
        <v>51</v>
      </c>
      <c r="D2343" s="29">
        <v>30000000</v>
      </c>
      <c r="E2343" s="29">
        <v>0</v>
      </c>
      <c r="F2343" s="29">
        <v>0</v>
      </c>
      <c r="G2343" s="29">
        <v>0</v>
      </c>
      <c r="H2343" s="29">
        <v>0</v>
      </c>
      <c r="I2343" s="29">
        <v>30000000</v>
      </c>
      <c r="J2343" s="29">
        <v>2500000</v>
      </c>
      <c r="K2343" s="29">
        <v>17500000</v>
      </c>
      <c r="L2343" s="29">
        <v>2500000</v>
      </c>
      <c r="M2343" s="29">
        <v>17500000</v>
      </c>
      <c r="N2343" s="29">
        <v>17500000</v>
      </c>
      <c r="O2343" s="29">
        <v>0</v>
      </c>
      <c r="P2343" s="29">
        <v>2500000</v>
      </c>
      <c r="Q2343" s="29">
        <v>17500000</v>
      </c>
      <c r="R2343" s="29">
        <v>12500000</v>
      </c>
      <c r="S2343" s="29">
        <v>0</v>
      </c>
      <c r="T2343" s="29">
        <v>0</v>
      </c>
      <c r="U2343" s="29">
        <v>58.33</v>
      </c>
    </row>
    <row r="2344" spans="1:21" ht="30" x14ac:dyDescent="0.25">
      <c r="A2344" s="29" t="s">
        <v>2444</v>
      </c>
      <c r="B2344" s="32" t="s">
        <v>2391</v>
      </c>
      <c r="C2344" s="29" t="s">
        <v>676</v>
      </c>
      <c r="D2344" s="29">
        <v>0</v>
      </c>
      <c r="E2344" s="29">
        <v>20000000</v>
      </c>
      <c r="F2344" s="29">
        <v>0</v>
      </c>
      <c r="G2344" s="29">
        <v>0</v>
      </c>
      <c r="H2344" s="29">
        <v>0</v>
      </c>
      <c r="I2344" s="29">
        <v>20000000</v>
      </c>
      <c r="J2344" s="29">
        <v>20000000</v>
      </c>
      <c r="K2344" s="29">
        <v>20000000</v>
      </c>
      <c r="L2344" s="29">
        <v>0</v>
      </c>
      <c r="M2344" s="29">
        <v>0</v>
      </c>
      <c r="N2344" s="29">
        <v>0</v>
      </c>
      <c r="O2344" s="29">
        <v>0</v>
      </c>
      <c r="P2344" s="29">
        <v>0</v>
      </c>
      <c r="Q2344" s="29">
        <v>0</v>
      </c>
      <c r="R2344" s="29">
        <v>0</v>
      </c>
      <c r="S2344" s="29">
        <v>20000000</v>
      </c>
      <c r="T2344" s="29">
        <v>0</v>
      </c>
      <c r="U2344" s="29">
        <v>0</v>
      </c>
    </row>
    <row r="2345" spans="1:21" x14ac:dyDescent="0.2">
      <c r="A2345" s="27"/>
      <c r="B2345" s="28"/>
      <c r="C2345" s="28"/>
      <c r="D2345" s="27"/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</row>
    <row r="2346" spans="1:21" x14ac:dyDescent="0.2">
      <c r="A2346" s="27"/>
      <c r="B2346" s="25" t="s">
        <v>499</v>
      </c>
      <c r="C2346" s="28"/>
      <c r="D2346" s="27"/>
      <c r="E2346" s="27"/>
      <c r="F2346" s="27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U2346" s="27"/>
    </row>
    <row r="2347" spans="1:21" ht="38.25" x14ac:dyDescent="0.2">
      <c r="A2347" s="27"/>
      <c r="B2347" s="25" t="s">
        <v>1576</v>
      </c>
      <c r="C2347" s="28"/>
      <c r="D2347" s="27"/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</row>
    <row r="2348" spans="1:21" ht="38.25" x14ac:dyDescent="0.2">
      <c r="A2348" s="24" t="s">
        <v>705</v>
      </c>
      <c r="B2348" s="25" t="s">
        <v>2445</v>
      </c>
      <c r="C2348" s="28"/>
      <c r="D2348" s="27"/>
      <c r="E2348" s="27"/>
      <c r="F2348" s="27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27"/>
    </row>
    <row r="2349" spans="1:21" ht="30" x14ac:dyDescent="0.25">
      <c r="A2349" s="29" t="s">
        <v>2446</v>
      </c>
      <c r="B2349" s="32" t="s">
        <v>2391</v>
      </c>
      <c r="C2349" s="29" t="s">
        <v>676</v>
      </c>
      <c r="D2349" s="29">
        <v>0</v>
      </c>
      <c r="E2349" s="29">
        <v>25000000</v>
      </c>
      <c r="F2349" s="29">
        <v>0</v>
      </c>
      <c r="G2349" s="29">
        <v>0</v>
      </c>
      <c r="H2349" s="29">
        <v>0</v>
      </c>
      <c r="I2349" s="29">
        <v>25000000</v>
      </c>
      <c r="J2349" s="29">
        <v>25000000</v>
      </c>
      <c r="K2349" s="29">
        <v>25000000</v>
      </c>
      <c r="L2349" s="29">
        <v>0</v>
      </c>
      <c r="M2349" s="29">
        <v>0</v>
      </c>
      <c r="N2349" s="29">
        <v>0</v>
      </c>
      <c r="O2349" s="29">
        <v>0</v>
      </c>
      <c r="P2349" s="29">
        <v>0</v>
      </c>
      <c r="Q2349" s="29">
        <v>0</v>
      </c>
      <c r="R2349" s="29">
        <v>0</v>
      </c>
      <c r="S2349" s="29">
        <v>25000000</v>
      </c>
      <c r="T2349" s="29">
        <v>0</v>
      </c>
      <c r="U2349" s="29">
        <v>0</v>
      </c>
    </row>
    <row r="2350" spans="1:21" ht="38.25" x14ac:dyDescent="0.2">
      <c r="A2350" s="24" t="s">
        <v>705</v>
      </c>
      <c r="B2350" s="25" t="s">
        <v>2447</v>
      </c>
      <c r="C2350" s="28"/>
      <c r="D2350" s="27"/>
      <c r="E2350" s="27"/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27"/>
    </row>
    <row r="2351" spans="1:21" ht="45" x14ac:dyDescent="0.25">
      <c r="A2351" s="29" t="s">
        <v>2448</v>
      </c>
      <c r="B2351" s="32" t="s">
        <v>1579</v>
      </c>
      <c r="C2351" s="29" t="s">
        <v>51</v>
      </c>
      <c r="D2351" s="29">
        <v>135000000</v>
      </c>
      <c r="E2351" s="29">
        <v>0</v>
      </c>
      <c r="F2351" s="29">
        <v>0</v>
      </c>
      <c r="G2351" s="29">
        <v>0</v>
      </c>
      <c r="H2351" s="29">
        <v>0</v>
      </c>
      <c r="I2351" s="29">
        <v>135000000</v>
      </c>
      <c r="J2351" s="29">
        <v>11250000</v>
      </c>
      <c r="K2351" s="29">
        <v>78750000</v>
      </c>
      <c r="L2351" s="29">
        <v>11250000</v>
      </c>
      <c r="M2351" s="29">
        <v>78750000</v>
      </c>
      <c r="N2351" s="29">
        <v>78750000</v>
      </c>
      <c r="O2351" s="29">
        <v>0</v>
      </c>
      <c r="P2351" s="29">
        <v>11250000</v>
      </c>
      <c r="Q2351" s="29">
        <v>78750000</v>
      </c>
      <c r="R2351" s="29">
        <v>56250000</v>
      </c>
      <c r="S2351" s="29">
        <v>0</v>
      </c>
      <c r="T2351" s="29">
        <v>0</v>
      </c>
      <c r="U2351" s="29">
        <v>58.33</v>
      </c>
    </row>
    <row r="2352" spans="1:21" ht="30" x14ac:dyDescent="0.25">
      <c r="A2352" s="29" t="s">
        <v>2449</v>
      </c>
      <c r="B2352" s="32" t="s">
        <v>2391</v>
      </c>
      <c r="C2352" s="29" t="s">
        <v>676</v>
      </c>
      <c r="D2352" s="29">
        <v>0</v>
      </c>
      <c r="E2352" s="29">
        <v>90000000</v>
      </c>
      <c r="F2352" s="29">
        <v>0</v>
      </c>
      <c r="G2352" s="29">
        <v>0</v>
      </c>
      <c r="H2352" s="29">
        <v>0</v>
      </c>
      <c r="I2352" s="29">
        <v>90000000</v>
      </c>
      <c r="J2352" s="29">
        <v>90000000</v>
      </c>
      <c r="K2352" s="29">
        <v>90000000</v>
      </c>
      <c r="L2352" s="29">
        <v>0</v>
      </c>
      <c r="M2352" s="29">
        <v>0</v>
      </c>
      <c r="N2352" s="29">
        <v>0</v>
      </c>
      <c r="O2352" s="29">
        <v>0</v>
      </c>
      <c r="P2352" s="29">
        <v>0</v>
      </c>
      <c r="Q2352" s="29">
        <v>0</v>
      </c>
      <c r="R2352" s="29">
        <v>0</v>
      </c>
      <c r="S2352" s="29">
        <v>90000000</v>
      </c>
      <c r="T2352" s="29">
        <v>0</v>
      </c>
      <c r="U2352" s="29">
        <v>0</v>
      </c>
    </row>
    <row r="2353" spans="1:21" ht="51" x14ac:dyDescent="0.2">
      <c r="A2353" s="24" t="s">
        <v>705</v>
      </c>
      <c r="B2353" s="25" t="s">
        <v>2450</v>
      </c>
      <c r="C2353" s="28"/>
      <c r="D2353" s="27"/>
      <c r="E2353" s="27"/>
      <c r="F2353" s="27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U2353" s="27"/>
    </row>
    <row r="2354" spans="1:21" ht="45" x14ac:dyDescent="0.25">
      <c r="A2354" s="29" t="s">
        <v>2451</v>
      </c>
      <c r="B2354" s="32" t="s">
        <v>1628</v>
      </c>
      <c r="C2354" s="29" t="s">
        <v>676</v>
      </c>
      <c r="D2354" s="29">
        <v>0</v>
      </c>
      <c r="E2354" s="29">
        <v>50000000</v>
      </c>
      <c r="F2354" s="29">
        <v>0</v>
      </c>
      <c r="G2354" s="29">
        <v>0</v>
      </c>
      <c r="H2354" s="29">
        <v>0</v>
      </c>
      <c r="I2354" s="29">
        <v>50000000</v>
      </c>
      <c r="J2354" s="29">
        <v>50000000</v>
      </c>
      <c r="K2354" s="29">
        <v>50000000</v>
      </c>
      <c r="L2354" s="29">
        <v>0</v>
      </c>
      <c r="M2354" s="29">
        <v>0</v>
      </c>
      <c r="N2354" s="29">
        <v>0</v>
      </c>
      <c r="O2354" s="29">
        <v>0</v>
      </c>
      <c r="P2354" s="29">
        <v>0</v>
      </c>
      <c r="Q2354" s="29">
        <v>0</v>
      </c>
      <c r="R2354" s="29">
        <v>0</v>
      </c>
      <c r="S2354" s="29">
        <v>50000000</v>
      </c>
      <c r="T2354" s="29">
        <v>0</v>
      </c>
      <c r="U2354" s="29">
        <v>0</v>
      </c>
    </row>
    <row r="2355" spans="1:21" ht="38.25" x14ac:dyDescent="0.2">
      <c r="A2355" s="24" t="s">
        <v>705</v>
      </c>
      <c r="B2355" s="25" t="s">
        <v>2452</v>
      </c>
      <c r="C2355" s="28"/>
      <c r="D2355" s="27"/>
      <c r="E2355" s="27"/>
      <c r="F2355" s="27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U2355" s="27"/>
    </row>
    <row r="2356" spans="1:21" ht="45" x14ac:dyDescent="0.25">
      <c r="A2356" s="29" t="s">
        <v>2453</v>
      </c>
      <c r="B2356" s="32" t="s">
        <v>1579</v>
      </c>
      <c r="C2356" s="29" t="s">
        <v>51</v>
      </c>
      <c r="D2356" s="29">
        <v>417000000</v>
      </c>
      <c r="E2356" s="29">
        <v>0</v>
      </c>
      <c r="F2356" s="29">
        <v>0</v>
      </c>
      <c r="G2356" s="29">
        <v>0</v>
      </c>
      <c r="H2356" s="29">
        <v>0</v>
      </c>
      <c r="I2356" s="29">
        <v>417000000</v>
      </c>
      <c r="J2356" s="29">
        <v>34750000</v>
      </c>
      <c r="K2356" s="29">
        <v>243250000</v>
      </c>
      <c r="L2356" s="29">
        <v>34750000</v>
      </c>
      <c r="M2356" s="29">
        <v>243250000</v>
      </c>
      <c r="N2356" s="29">
        <v>243250000</v>
      </c>
      <c r="O2356" s="29">
        <v>0</v>
      </c>
      <c r="P2356" s="29">
        <v>34750000</v>
      </c>
      <c r="Q2356" s="29">
        <v>243250000</v>
      </c>
      <c r="R2356" s="29">
        <v>173750000</v>
      </c>
      <c r="S2356" s="29">
        <v>0</v>
      </c>
      <c r="T2356" s="29">
        <v>0</v>
      </c>
      <c r="U2356" s="29">
        <v>58.33</v>
      </c>
    </row>
    <row r="2357" spans="1:21" ht="45" x14ac:dyDescent="0.25">
      <c r="A2357" s="29" t="s">
        <v>2454</v>
      </c>
      <c r="B2357" s="32" t="s">
        <v>1628</v>
      </c>
      <c r="C2357" s="29" t="s">
        <v>676</v>
      </c>
      <c r="D2357" s="29">
        <v>0</v>
      </c>
      <c r="E2357" s="29">
        <v>141900000</v>
      </c>
      <c r="F2357" s="29">
        <v>0</v>
      </c>
      <c r="G2357" s="29">
        <v>0</v>
      </c>
      <c r="H2357" s="29">
        <v>0</v>
      </c>
      <c r="I2357" s="29">
        <v>141900000</v>
      </c>
      <c r="J2357" s="29">
        <v>141900000</v>
      </c>
      <c r="K2357" s="29">
        <v>141900000</v>
      </c>
      <c r="L2357" s="29">
        <v>0</v>
      </c>
      <c r="M2357" s="29">
        <v>0</v>
      </c>
      <c r="N2357" s="29">
        <v>0</v>
      </c>
      <c r="O2357" s="29">
        <v>0</v>
      </c>
      <c r="P2357" s="29">
        <v>0</v>
      </c>
      <c r="Q2357" s="29">
        <v>0</v>
      </c>
      <c r="R2357" s="29">
        <v>0</v>
      </c>
      <c r="S2357" s="29">
        <v>141900000</v>
      </c>
      <c r="T2357" s="29">
        <v>0</v>
      </c>
      <c r="U2357" s="29">
        <v>0</v>
      </c>
    </row>
    <row r="2358" spans="1:21" ht="38.25" x14ac:dyDescent="0.2">
      <c r="A2358" s="24" t="s">
        <v>705</v>
      </c>
      <c r="B2358" s="25" t="s">
        <v>2455</v>
      </c>
      <c r="C2358" s="28"/>
      <c r="D2358" s="27"/>
      <c r="E2358" s="27"/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</row>
    <row r="2359" spans="1:21" ht="25.5" x14ac:dyDescent="0.2">
      <c r="A2359" s="24" t="s">
        <v>705</v>
      </c>
      <c r="B2359" s="25" t="s">
        <v>2456</v>
      </c>
      <c r="C2359" s="28"/>
      <c r="D2359" s="27"/>
      <c r="E2359" s="27"/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</row>
    <row r="2360" spans="1:21" ht="15" x14ac:dyDescent="0.25">
      <c r="A2360" s="29" t="s">
        <v>2457</v>
      </c>
      <c r="B2360" s="32" t="s">
        <v>2458</v>
      </c>
      <c r="C2360" s="29" t="s">
        <v>51</v>
      </c>
      <c r="D2360" s="29">
        <v>555400000</v>
      </c>
      <c r="E2360" s="29">
        <v>0</v>
      </c>
      <c r="F2360" s="29">
        <v>0</v>
      </c>
      <c r="G2360" s="29">
        <v>0</v>
      </c>
      <c r="H2360" s="29">
        <v>0</v>
      </c>
      <c r="I2360" s="29">
        <v>555400000</v>
      </c>
      <c r="J2360" s="29">
        <v>46283333</v>
      </c>
      <c r="K2360" s="29">
        <v>323983331</v>
      </c>
      <c r="L2360" s="29">
        <v>46283333</v>
      </c>
      <c r="M2360" s="29">
        <v>323983331</v>
      </c>
      <c r="N2360" s="29">
        <v>323983331</v>
      </c>
      <c r="O2360" s="29">
        <v>0</v>
      </c>
      <c r="P2360" s="29">
        <v>46283333</v>
      </c>
      <c r="Q2360" s="29">
        <v>323983331</v>
      </c>
      <c r="R2360" s="29">
        <v>231416669</v>
      </c>
      <c r="S2360" s="29">
        <v>0</v>
      </c>
      <c r="T2360" s="29">
        <v>0</v>
      </c>
      <c r="U2360" s="29">
        <v>58.33</v>
      </c>
    </row>
    <row r="2361" spans="1:21" ht="15" x14ac:dyDescent="0.25">
      <c r="A2361" s="29" t="s">
        <v>2459</v>
      </c>
      <c r="B2361" s="32" t="s">
        <v>2460</v>
      </c>
      <c r="C2361" s="29" t="s">
        <v>2461</v>
      </c>
      <c r="D2361" s="29">
        <v>0</v>
      </c>
      <c r="E2361" s="29">
        <v>169433949</v>
      </c>
      <c r="F2361" s="29">
        <v>0</v>
      </c>
      <c r="G2361" s="29">
        <v>0</v>
      </c>
      <c r="H2361" s="29">
        <v>0</v>
      </c>
      <c r="I2361" s="29">
        <v>169433949</v>
      </c>
      <c r="J2361" s="29">
        <v>0</v>
      </c>
      <c r="K2361" s="29">
        <v>0</v>
      </c>
      <c r="L2361" s="29">
        <v>0</v>
      </c>
      <c r="M2361" s="29">
        <v>0</v>
      </c>
      <c r="N2361" s="29">
        <v>0</v>
      </c>
      <c r="O2361" s="29">
        <v>0</v>
      </c>
      <c r="P2361" s="29">
        <v>0</v>
      </c>
      <c r="Q2361" s="29">
        <v>0</v>
      </c>
      <c r="R2361" s="29">
        <v>169433949</v>
      </c>
      <c r="S2361" s="29">
        <v>0</v>
      </c>
      <c r="T2361" s="29">
        <v>0</v>
      </c>
      <c r="U2361" s="29">
        <v>0</v>
      </c>
    </row>
    <row r="2362" spans="1:21" ht="15" x14ac:dyDescent="0.25">
      <c r="A2362" s="29" t="s">
        <v>2462</v>
      </c>
      <c r="B2362" s="32" t="s">
        <v>2324</v>
      </c>
      <c r="C2362" s="29" t="s">
        <v>676</v>
      </c>
      <c r="D2362" s="29">
        <v>0</v>
      </c>
      <c r="E2362" s="29">
        <v>237000000</v>
      </c>
      <c r="F2362" s="29">
        <v>0</v>
      </c>
      <c r="G2362" s="29">
        <v>0</v>
      </c>
      <c r="H2362" s="29">
        <v>0</v>
      </c>
      <c r="I2362" s="29">
        <v>237000000</v>
      </c>
      <c r="J2362" s="29">
        <v>237000000</v>
      </c>
      <c r="K2362" s="29">
        <v>237000000</v>
      </c>
      <c r="L2362" s="29">
        <v>0</v>
      </c>
      <c r="M2362" s="29">
        <v>0</v>
      </c>
      <c r="N2362" s="29">
        <v>0</v>
      </c>
      <c r="O2362" s="29">
        <v>0</v>
      </c>
      <c r="P2362" s="29">
        <v>0</v>
      </c>
      <c r="Q2362" s="29">
        <v>0</v>
      </c>
      <c r="R2362" s="29">
        <v>0</v>
      </c>
      <c r="S2362" s="29">
        <v>237000000</v>
      </c>
      <c r="T2362" s="29">
        <v>0</v>
      </c>
      <c r="U2362" s="29">
        <v>0</v>
      </c>
    </row>
    <row r="2363" spans="1:21" ht="25.5" x14ac:dyDescent="0.2">
      <c r="A2363" s="24" t="s">
        <v>705</v>
      </c>
      <c r="B2363" s="25" t="s">
        <v>2463</v>
      </c>
      <c r="C2363" s="28"/>
      <c r="D2363" s="27"/>
      <c r="E2363" s="27"/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27"/>
    </row>
    <row r="2364" spans="1:21" ht="15" x14ac:dyDescent="0.25">
      <c r="A2364" s="29" t="s">
        <v>2464</v>
      </c>
      <c r="B2364" s="32" t="s">
        <v>2458</v>
      </c>
      <c r="C2364" s="29" t="s">
        <v>51</v>
      </c>
      <c r="D2364" s="29">
        <v>80000000</v>
      </c>
      <c r="E2364" s="29">
        <v>0</v>
      </c>
      <c r="F2364" s="29">
        <v>0</v>
      </c>
      <c r="G2364" s="29">
        <v>0</v>
      </c>
      <c r="H2364" s="29">
        <v>0</v>
      </c>
      <c r="I2364" s="29">
        <v>80000000</v>
      </c>
      <c r="J2364" s="29">
        <v>6666667</v>
      </c>
      <c r="K2364" s="29">
        <v>46666669</v>
      </c>
      <c r="L2364" s="29">
        <v>6666667</v>
      </c>
      <c r="M2364" s="29">
        <v>46666669</v>
      </c>
      <c r="N2364" s="29">
        <v>46666669</v>
      </c>
      <c r="O2364" s="29">
        <v>0</v>
      </c>
      <c r="P2364" s="29">
        <v>6666667</v>
      </c>
      <c r="Q2364" s="29">
        <v>46666669</v>
      </c>
      <c r="R2364" s="29">
        <v>33333331</v>
      </c>
      <c r="S2364" s="29">
        <v>0</v>
      </c>
      <c r="T2364" s="29">
        <v>0</v>
      </c>
      <c r="U2364" s="29">
        <v>58.33</v>
      </c>
    </row>
    <row r="2365" spans="1:21" ht="15" x14ac:dyDescent="0.25">
      <c r="A2365" s="29" t="s">
        <v>2465</v>
      </c>
      <c r="B2365" s="32" t="s">
        <v>2324</v>
      </c>
      <c r="C2365" s="29" t="s">
        <v>676</v>
      </c>
      <c r="D2365" s="29">
        <v>0</v>
      </c>
      <c r="E2365" s="29">
        <v>50000000</v>
      </c>
      <c r="F2365" s="29">
        <v>0</v>
      </c>
      <c r="G2365" s="29">
        <v>0</v>
      </c>
      <c r="H2365" s="29">
        <v>0</v>
      </c>
      <c r="I2365" s="29">
        <v>50000000</v>
      </c>
      <c r="J2365" s="29">
        <v>50000000</v>
      </c>
      <c r="K2365" s="29">
        <v>50000000</v>
      </c>
      <c r="L2365" s="29">
        <v>0</v>
      </c>
      <c r="M2365" s="29">
        <v>0</v>
      </c>
      <c r="N2365" s="29">
        <v>0</v>
      </c>
      <c r="O2365" s="29">
        <v>0</v>
      </c>
      <c r="P2365" s="29">
        <v>0</v>
      </c>
      <c r="Q2365" s="29">
        <v>0</v>
      </c>
      <c r="R2365" s="29">
        <v>0</v>
      </c>
      <c r="S2365" s="29">
        <v>50000000</v>
      </c>
      <c r="T2365" s="29">
        <v>0</v>
      </c>
      <c r="U2365" s="29">
        <v>0</v>
      </c>
    </row>
    <row r="2366" spans="1:21" ht="51" x14ac:dyDescent="0.2">
      <c r="A2366" s="24" t="s">
        <v>705</v>
      </c>
      <c r="B2366" s="25" t="s">
        <v>2466</v>
      </c>
      <c r="C2366" s="28"/>
      <c r="D2366" s="27"/>
      <c r="E2366" s="27"/>
      <c r="F2366" s="27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U2366" s="27"/>
    </row>
    <row r="2367" spans="1:21" ht="15" x14ac:dyDescent="0.25">
      <c r="A2367" s="29" t="s">
        <v>2467</v>
      </c>
      <c r="B2367" s="32" t="s">
        <v>2318</v>
      </c>
      <c r="C2367" s="29" t="s">
        <v>51</v>
      </c>
      <c r="D2367" s="29">
        <v>46600000</v>
      </c>
      <c r="E2367" s="29">
        <v>0</v>
      </c>
      <c r="F2367" s="29">
        <v>0</v>
      </c>
      <c r="G2367" s="29">
        <v>0</v>
      </c>
      <c r="H2367" s="29">
        <v>0</v>
      </c>
      <c r="I2367" s="29">
        <v>46600000</v>
      </c>
      <c r="J2367" s="29">
        <v>3883333</v>
      </c>
      <c r="K2367" s="29">
        <v>27183331</v>
      </c>
      <c r="L2367" s="29">
        <v>3883333</v>
      </c>
      <c r="M2367" s="29">
        <v>27183331</v>
      </c>
      <c r="N2367" s="29">
        <v>27183331</v>
      </c>
      <c r="O2367" s="29">
        <v>0</v>
      </c>
      <c r="P2367" s="29">
        <v>3883333</v>
      </c>
      <c r="Q2367" s="29">
        <v>27183331</v>
      </c>
      <c r="R2367" s="29">
        <v>19416669</v>
      </c>
      <c r="S2367" s="29">
        <v>0</v>
      </c>
      <c r="T2367" s="29">
        <v>0</v>
      </c>
      <c r="U2367" s="29">
        <v>58.33</v>
      </c>
    </row>
    <row r="2368" spans="1:21" ht="15" x14ac:dyDescent="0.25">
      <c r="A2368" s="29" t="s">
        <v>2468</v>
      </c>
      <c r="B2368" s="32" t="s">
        <v>2324</v>
      </c>
      <c r="C2368" s="29" t="s">
        <v>676</v>
      </c>
      <c r="D2368" s="29">
        <v>0</v>
      </c>
      <c r="E2368" s="29">
        <v>23400000</v>
      </c>
      <c r="F2368" s="29">
        <v>0</v>
      </c>
      <c r="G2368" s="29">
        <v>0</v>
      </c>
      <c r="H2368" s="29">
        <v>0</v>
      </c>
      <c r="I2368" s="29">
        <v>23400000</v>
      </c>
      <c r="J2368" s="29">
        <v>23400000</v>
      </c>
      <c r="K2368" s="29">
        <v>23400000</v>
      </c>
      <c r="L2368" s="29">
        <v>0</v>
      </c>
      <c r="M2368" s="29">
        <v>0</v>
      </c>
      <c r="N2368" s="29">
        <v>0</v>
      </c>
      <c r="O2368" s="29">
        <v>0</v>
      </c>
      <c r="P2368" s="29">
        <v>0</v>
      </c>
      <c r="Q2368" s="29">
        <v>0</v>
      </c>
      <c r="R2368" s="29">
        <v>0</v>
      </c>
      <c r="S2368" s="29">
        <v>23400000</v>
      </c>
      <c r="T2368" s="29">
        <v>0</v>
      </c>
      <c r="U2368" s="29">
        <v>0</v>
      </c>
    </row>
    <row r="2369" spans="1:21" ht="38.25" x14ac:dyDescent="0.2">
      <c r="A2369" s="24" t="s">
        <v>705</v>
      </c>
      <c r="B2369" s="25" t="s">
        <v>2332</v>
      </c>
      <c r="C2369" s="28"/>
      <c r="D2369" s="27"/>
      <c r="E2369" s="27"/>
      <c r="F2369" s="27"/>
      <c r="G2369" s="27"/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  <c r="U2369" s="27"/>
    </row>
    <row r="2370" spans="1:21" ht="25.5" x14ac:dyDescent="0.2">
      <c r="A2370" s="24" t="s">
        <v>705</v>
      </c>
      <c r="B2370" s="25" t="s">
        <v>2469</v>
      </c>
      <c r="C2370" s="28"/>
      <c r="D2370" s="27"/>
      <c r="E2370" s="27"/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</row>
    <row r="2371" spans="1:21" ht="15" x14ac:dyDescent="0.25">
      <c r="A2371" s="29" t="s">
        <v>2470</v>
      </c>
      <c r="B2371" s="32" t="s">
        <v>2416</v>
      </c>
      <c r="C2371" s="29" t="s">
        <v>51</v>
      </c>
      <c r="D2371" s="29">
        <v>18516300</v>
      </c>
      <c r="E2371" s="29">
        <v>0</v>
      </c>
      <c r="F2371" s="29">
        <v>0</v>
      </c>
      <c r="G2371" s="29">
        <v>0</v>
      </c>
      <c r="H2371" s="29">
        <v>0</v>
      </c>
      <c r="I2371" s="29">
        <v>18516300</v>
      </c>
      <c r="J2371" s="29">
        <v>1543025</v>
      </c>
      <c r="K2371" s="29">
        <v>10801175</v>
      </c>
      <c r="L2371" s="29">
        <v>1543025</v>
      </c>
      <c r="M2371" s="29">
        <v>10801175</v>
      </c>
      <c r="N2371" s="29">
        <v>10801175</v>
      </c>
      <c r="O2371" s="29">
        <v>0</v>
      </c>
      <c r="P2371" s="29">
        <v>1543025</v>
      </c>
      <c r="Q2371" s="29">
        <v>10801175</v>
      </c>
      <c r="R2371" s="29">
        <v>7715125</v>
      </c>
      <c r="S2371" s="29">
        <v>0</v>
      </c>
      <c r="T2371" s="29">
        <v>0</v>
      </c>
      <c r="U2371" s="29">
        <v>58.33</v>
      </c>
    </row>
    <row r="2372" spans="1:21" ht="25.5" x14ac:dyDescent="0.2">
      <c r="A2372" s="24" t="s">
        <v>705</v>
      </c>
      <c r="B2372" s="25" t="s">
        <v>2471</v>
      </c>
      <c r="C2372" s="28"/>
      <c r="D2372" s="27"/>
      <c r="E2372" s="27"/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</row>
    <row r="2373" spans="1:21" ht="30" x14ac:dyDescent="0.25">
      <c r="A2373" s="29" t="s">
        <v>2472</v>
      </c>
      <c r="B2373" s="32" t="s">
        <v>2473</v>
      </c>
      <c r="C2373" s="29" t="s">
        <v>51</v>
      </c>
      <c r="D2373" s="29">
        <v>48600000</v>
      </c>
      <c r="E2373" s="29">
        <v>0</v>
      </c>
      <c r="F2373" s="29">
        <v>0</v>
      </c>
      <c r="G2373" s="29">
        <v>0</v>
      </c>
      <c r="H2373" s="29">
        <v>0</v>
      </c>
      <c r="I2373" s="29">
        <v>48600000</v>
      </c>
      <c r="J2373" s="29">
        <v>4050000</v>
      </c>
      <c r="K2373" s="29">
        <v>28350000</v>
      </c>
      <c r="L2373" s="29">
        <v>4050000</v>
      </c>
      <c r="M2373" s="29">
        <v>28350000</v>
      </c>
      <c r="N2373" s="29">
        <v>28350000</v>
      </c>
      <c r="O2373" s="29">
        <v>0</v>
      </c>
      <c r="P2373" s="29">
        <v>4050000</v>
      </c>
      <c r="Q2373" s="29">
        <v>28350000</v>
      </c>
      <c r="R2373" s="29">
        <v>20250000</v>
      </c>
      <c r="S2373" s="29">
        <v>0</v>
      </c>
      <c r="T2373" s="29">
        <v>0</v>
      </c>
      <c r="U2373" s="29">
        <v>58.33</v>
      </c>
    </row>
    <row r="2374" spans="1:21" ht="30" x14ac:dyDescent="0.25">
      <c r="A2374" s="29" t="s">
        <v>2474</v>
      </c>
      <c r="B2374" s="32" t="s">
        <v>2391</v>
      </c>
      <c r="C2374" s="29" t="s">
        <v>676</v>
      </c>
      <c r="D2374" s="29">
        <v>0</v>
      </c>
      <c r="E2374" s="29">
        <v>32400000</v>
      </c>
      <c r="F2374" s="29">
        <v>0</v>
      </c>
      <c r="G2374" s="29">
        <v>0</v>
      </c>
      <c r="H2374" s="29">
        <v>0</v>
      </c>
      <c r="I2374" s="29">
        <v>32400000</v>
      </c>
      <c r="J2374" s="29">
        <v>32400000</v>
      </c>
      <c r="K2374" s="29">
        <v>32400000</v>
      </c>
      <c r="L2374" s="29">
        <v>0</v>
      </c>
      <c r="M2374" s="29">
        <v>0</v>
      </c>
      <c r="N2374" s="29">
        <v>0</v>
      </c>
      <c r="O2374" s="29">
        <v>0</v>
      </c>
      <c r="P2374" s="29">
        <v>0</v>
      </c>
      <c r="Q2374" s="29">
        <v>0</v>
      </c>
      <c r="R2374" s="29">
        <v>0</v>
      </c>
      <c r="S2374" s="29">
        <v>32400000</v>
      </c>
      <c r="T2374" s="29">
        <v>0</v>
      </c>
      <c r="U2374" s="29">
        <v>0</v>
      </c>
    </row>
    <row r="2375" spans="1:21" ht="38.25" x14ac:dyDescent="0.2">
      <c r="A2375" s="24" t="s">
        <v>705</v>
      </c>
      <c r="B2375" s="25" t="s">
        <v>2475</v>
      </c>
      <c r="C2375" s="28"/>
      <c r="D2375" s="27"/>
      <c r="E2375" s="27"/>
      <c r="F2375" s="27"/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27"/>
    </row>
    <row r="2376" spans="1:21" ht="30" x14ac:dyDescent="0.25">
      <c r="A2376" s="29" t="s">
        <v>2476</v>
      </c>
      <c r="B2376" s="32" t="s">
        <v>2477</v>
      </c>
      <c r="C2376" s="29" t="s">
        <v>51</v>
      </c>
      <c r="D2376" s="29">
        <v>403200000</v>
      </c>
      <c r="E2376" s="29">
        <v>0</v>
      </c>
      <c r="F2376" s="29">
        <v>0</v>
      </c>
      <c r="G2376" s="29">
        <v>0</v>
      </c>
      <c r="H2376" s="29">
        <v>0</v>
      </c>
      <c r="I2376" s="29">
        <v>403200000</v>
      </c>
      <c r="J2376" s="29">
        <v>33600000</v>
      </c>
      <c r="K2376" s="29">
        <v>235200000</v>
      </c>
      <c r="L2376" s="29">
        <v>33600000</v>
      </c>
      <c r="M2376" s="29">
        <v>235200000</v>
      </c>
      <c r="N2376" s="29">
        <v>235200000</v>
      </c>
      <c r="O2376" s="29">
        <v>0</v>
      </c>
      <c r="P2376" s="29">
        <v>33600000</v>
      </c>
      <c r="Q2376" s="29">
        <v>235200000</v>
      </c>
      <c r="R2376" s="29">
        <v>168000000</v>
      </c>
      <c r="S2376" s="29">
        <v>0</v>
      </c>
      <c r="T2376" s="29">
        <v>0</v>
      </c>
      <c r="U2376" s="29">
        <v>58.33</v>
      </c>
    </row>
    <row r="2377" spans="1:21" ht="30" x14ac:dyDescent="0.25">
      <c r="A2377" s="29" t="s">
        <v>2478</v>
      </c>
      <c r="B2377" s="32" t="s">
        <v>2391</v>
      </c>
      <c r="C2377" s="29" t="s">
        <v>676</v>
      </c>
      <c r="D2377" s="29">
        <v>0</v>
      </c>
      <c r="E2377" s="29">
        <v>244500000</v>
      </c>
      <c r="F2377" s="29">
        <v>0</v>
      </c>
      <c r="G2377" s="29">
        <v>0</v>
      </c>
      <c r="H2377" s="29">
        <v>0</v>
      </c>
      <c r="I2377" s="29">
        <v>244500000</v>
      </c>
      <c r="J2377" s="29">
        <v>244500000</v>
      </c>
      <c r="K2377" s="29">
        <v>244500000</v>
      </c>
      <c r="L2377" s="29">
        <v>0</v>
      </c>
      <c r="M2377" s="29">
        <v>0</v>
      </c>
      <c r="N2377" s="29">
        <v>0</v>
      </c>
      <c r="O2377" s="29">
        <v>0</v>
      </c>
      <c r="P2377" s="29">
        <v>0</v>
      </c>
      <c r="Q2377" s="29">
        <v>0</v>
      </c>
      <c r="R2377" s="29">
        <v>0</v>
      </c>
      <c r="S2377" s="29">
        <v>244500000</v>
      </c>
      <c r="T2377" s="29">
        <v>0</v>
      </c>
      <c r="U2377" s="29">
        <v>0</v>
      </c>
    </row>
    <row r="2378" spans="1:21" ht="51" x14ac:dyDescent="0.2">
      <c r="A2378" s="24" t="s">
        <v>705</v>
      </c>
      <c r="B2378" s="25" t="s">
        <v>2479</v>
      </c>
      <c r="C2378" s="28"/>
      <c r="D2378" s="27"/>
      <c r="E2378" s="27"/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</row>
    <row r="2379" spans="1:21" ht="30" x14ac:dyDescent="0.25">
      <c r="A2379" s="29" t="s">
        <v>2480</v>
      </c>
      <c r="B2379" s="32" t="s">
        <v>2481</v>
      </c>
      <c r="C2379" s="29" t="s">
        <v>51</v>
      </c>
      <c r="D2379" s="29">
        <v>70000000</v>
      </c>
      <c r="E2379" s="29">
        <v>0</v>
      </c>
      <c r="F2379" s="29">
        <v>0</v>
      </c>
      <c r="G2379" s="29">
        <v>0</v>
      </c>
      <c r="H2379" s="29">
        <v>0</v>
      </c>
      <c r="I2379" s="29">
        <v>70000000</v>
      </c>
      <c r="J2379" s="29">
        <v>5833333</v>
      </c>
      <c r="K2379" s="29">
        <v>40833331</v>
      </c>
      <c r="L2379" s="29">
        <v>5833333</v>
      </c>
      <c r="M2379" s="29">
        <v>40833331</v>
      </c>
      <c r="N2379" s="29">
        <v>40833331</v>
      </c>
      <c r="O2379" s="29">
        <v>0</v>
      </c>
      <c r="P2379" s="29">
        <v>5833333</v>
      </c>
      <c r="Q2379" s="29">
        <v>40833331</v>
      </c>
      <c r="R2379" s="29">
        <v>29166669</v>
      </c>
      <c r="S2379" s="29">
        <v>0</v>
      </c>
      <c r="T2379" s="29">
        <v>0</v>
      </c>
      <c r="U2379" s="29">
        <v>58.33</v>
      </c>
    </row>
    <row r="2380" spans="1:21" ht="15" x14ac:dyDescent="0.25">
      <c r="A2380" s="29" t="s">
        <v>2482</v>
      </c>
      <c r="B2380" s="32" t="s">
        <v>2357</v>
      </c>
      <c r="C2380" s="29" t="s">
        <v>676</v>
      </c>
      <c r="D2380" s="29">
        <v>0</v>
      </c>
      <c r="E2380" s="29">
        <v>30000000</v>
      </c>
      <c r="F2380" s="29">
        <v>0</v>
      </c>
      <c r="G2380" s="29">
        <v>0</v>
      </c>
      <c r="H2380" s="29">
        <v>0</v>
      </c>
      <c r="I2380" s="29">
        <v>30000000</v>
      </c>
      <c r="J2380" s="29">
        <v>30000000</v>
      </c>
      <c r="K2380" s="29">
        <v>30000000</v>
      </c>
      <c r="L2380" s="29">
        <v>0</v>
      </c>
      <c r="M2380" s="29">
        <v>0</v>
      </c>
      <c r="N2380" s="29">
        <v>0</v>
      </c>
      <c r="O2380" s="29">
        <v>0</v>
      </c>
      <c r="P2380" s="29">
        <v>0</v>
      </c>
      <c r="Q2380" s="29">
        <v>0</v>
      </c>
      <c r="R2380" s="29">
        <v>0</v>
      </c>
      <c r="S2380" s="29">
        <v>30000000</v>
      </c>
      <c r="T2380" s="29">
        <v>0</v>
      </c>
      <c r="U2380" s="29">
        <v>0</v>
      </c>
    </row>
    <row r="2381" spans="1:21" ht="25.5" x14ac:dyDescent="0.2">
      <c r="A2381" s="24" t="s">
        <v>705</v>
      </c>
      <c r="B2381" s="25" t="s">
        <v>2471</v>
      </c>
      <c r="C2381" s="28"/>
      <c r="D2381" s="27"/>
      <c r="E2381" s="27"/>
      <c r="F2381" s="27"/>
      <c r="G2381" s="27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27"/>
    </row>
    <row r="2382" spans="1:21" ht="15" x14ac:dyDescent="0.25">
      <c r="A2382" s="29" t="s">
        <v>2483</v>
      </c>
      <c r="B2382" s="32" t="s">
        <v>2353</v>
      </c>
      <c r="C2382" s="29" t="s">
        <v>51</v>
      </c>
      <c r="D2382" s="29">
        <v>400000000</v>
      </c>
      <c r="E2382" s="29">
        <v>0</v>
      </c>
      <c r="F2382" s="29">
        <v>0</v>
      </c>
      <c r="G2382" s="29">
        <v>0</v>
      </c>
      <c r="H2382" s="29">
        <v>0</v>
      </c>
      <c r="I2382" s="29">
        <v>400000000</v>
      </c>
      <c r="J2382" s="29">
        <v>33333333</v>
      </c>
      <c r="K2382" s="29">
        <v>233333331</v>
      </c>
      <c r="L2382" s="29">
        <v>33333333</v>
      </c>
      <c r="M2382" s="29">
        <v>233333331</v>
      </c>
      <c r="N2382" s="29">
        <v>233333331</v>
      </c>
      <c r="O2382" s="29">
        <v>0</v>
      </c>
      <c r="P2382" s="29">
        <v>33333333</v>
      </c>
      <c r="Q2382" s="29">
        <v>233333331</v>
      </c>
      <c r="R2382" s="29">
        <v>166666669</v>
      </c>
      <c r="S2382" s="29">
        <v>0</v>
      </c>
      <c r="T2382" s="29">
        <v>0</v>
      </c>
      <c r="U2382" s="29">
        <v>58.33</v>
      </c>
    </row>
    <row r="2383" spans="1:21" ht="15" x14ac:dyDescent="0.25">
      <c r="A2383" s="29" t="s">
        <v>2484</v>
      </c>
      <c r="B2383" s="32" t="s">
        <v>2357</v>
      </c>
      <c r="C2383" s="29" t="s">
        <v>676</v>
      </c>
      <c r="D2383" s="29">
        <v>0</v>
      </c>
      <c r="E2383" s="29">
        <v>164400000</v>
      </c>
      <c r="F2383" s="29">
        <v>0</v>
      </c>
      <c r="G2383" s="29">
        <v>0</v>
      </c>
      <c r="H2383" s="29">
        <v>0</v>
      </c>
      <c r="I2383" s="29">
        <v>164400000</v>
      </c>
      <c r="J2383" s="29">
        <v>164400000</v>
      </c>
      <c r="K2383" s="29">
        <v>164400000</v>
      </c>
      <c r="L2383" s="29">
        <v>0</v>
      </c>
      <c r="M2383" s="29">
        <v>0</v>
      </c>
      <c r="N2383" s="29">
        <v>0</v>
      </c>
      <c r="O2383" s="29">
        <v>0</v>
      </c>
      <c r="P2383" s="29">
        <v>0</v>
      </c>
      <c r="Q2383" s="29">
        <v>0</v>
      </c>
      <c r="R2383" s="29">
        <v>0</v>
      </c>
      <c r="S2383" s="29">
        <v>164400000</v>
      </c>
      <c r="T2383" s="29">
        <v>0</v>
      </c>
      <c r="U2383" s="29">
        <v>0</v>
      </c>
    </row>
    <row r="2384" spans="1:21" ht="25.5" x14ac:dyDescent="0.2">
      <c r="A2384" s="24" t="s">
        <v>705</v>
      </c>
      <c r="B2384" s="25" t="s">
        <v>2485</v>
      </c>
      <c r="C2384" s="28"/>
      <c r="D2384" s="27"/>
      <c r="E2384" s="27"/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</row>
    <row r="2385" spans="1:21" ht="15" x14ac:dyDescent="0.25">
      <c r="A2385" s="29" t="s">
        <v>2486</v>
      </c>
      <c r="B2385" s="32" t="s">
        <v>2353</v>
      </c>
      <c r="C2385" s="29" t="s">
        <v>51</v>
      </c>
      <c r="D2385" s="29">
        <v>285000000</v>
      </c>
      <c r="E2385" s="29">
        <v>0</v>
      </c>
      <c r="F2385" s="29">
        <v>0</v>
      </c>
      <c r="G2385" s="29">
        <v>0</v>
      </c>
      <c r="H2385" s="29">
        <v>0</v>
      </c>
      <c r="I2385" s="29">
        <v>285000000</v>
      </c>
      <c r="J2385" s="29">
        <v>23750000</v>
      </c>
      <c r="K2385" s="29">
        <v>166250000</v>
      </c>
      <c r="L2385" s="29">
        <v>23750000</v>
      </c>
      <c r="M2385" s="29">
        <v>166250000</v>
      </c>
      <c r="N2385" s="29">
        <v>166250000</v>
      </c>
      <c r="O2385" s="29">
        <v>0</v>
      </c>
      <c r="P2385" s="29">
        <v>23750000</v>
      </c>
      <c r="Q2385" s="29">
        <v>166250000</v>
      </c>
      <c r="R2385" s="29">
        <v>118750000</v>
      </c>
      <c r="S2385" s="29">
        <v>0</v>
      </c>
      <c r="T2385" s="29">
        <v>0</v>
      </c>
      <c r="U2385" s="29">
        <v>58.33</v>
      </c>
    </row>
    <row r="2386" spans="1:21" ht="15" x14ac:dyDescent="0.25">
      <c r="A2386" s="29" t="s">
        <v>2487</v>
      </c>
      <c r="B2386" s="32" t="s">
        <v>2357</v>
      </c>
      <c r="C2386" s="29" t="s">
        <v>676</v>
      </c>
      <c r="D2386" s="29">
        <v>0</v>
      </c>
      <c r="E2386" s="29">
        <v>57500000</v>
      </c>
      <c r="F2386" s="29">
        <v>0</v>
      </c>
      <c r="G2386" s="29">
        <v>0</v>
      </c>
      <c r="H2386" s="29">
        <v>0</v>
      </c>
      <c r="I2386" s="29">
        <v>57500000</v>
      </c>
      <c r="J2386" s="29">
        <v>57500000</v>
      </c>
      <c r="K2386" s="29">
        <v>57500000</v>
      </c>
      <c r="L2386" s="29">
        <v>0</v>
      </c>
      <c r="M2386" s="29">
        <v>0</v>
      </c>
      <c r="N2386" s="29">
        <v>0</v>
      </c>
      <c r="O2386" s="29">
        <v>0</v>
      </c>
      <c r="P2386" s="29">
        <v>0</v>
      </c>
      <c r="Q2386" s="29">
        <v>0</v>
      </c>
      <c r="R2386" s="29">
        <v>0</v>
      </c>
      <c r="S2386" s="29">
        <v>57500000</v>
      </c>
      <c r="T2386" s="29">
        <v>0</v>
      </c>
      <c r="U2386" s="29">
        <v>0</v>
      </c>
    </row>
    <row r="2387" spans="1:21" x14ac:dyDescent="0.2">
      <c r="A2387" s="27"/>
      <c r="B2387" s="28"/>
      <c r="C2387" s="28"/>
      <c r="D2387" s="27"/>
      <c r="E2387" s="27"/>
      <c r="F2387" s="27"/>
      <c r="G2387" s="27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</row>
    <row r="2388" spans="1:21" x14ac:dyDescent="0.2">
      <c r="A2388" s="27"/>
      <c r="B2388" s="25" t="s">
        <v>2360</v>
      </c>
      <c r="C2388" s="28"/>
      <c r="D2388" s="27"/>
      <c r="E2388" s="27"/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</row>
    <row r="2389" spans="1:21" x14ac:dyDescent="0.2">
      <c r="A2389" s="24" t="s">
        <v>705</v>
      </c>
      <c r="B2389" s="25" t="s">
        <v>2488</v>
      </c>
      <c r="C2389" s="28"/>
      <c r="D2389" s="27"/>
      <c r="E2389" s="27"/>
      <c r="F2389" s="27"/>
      <c r="G2389" s="27"/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  <c r="U2389" s="27"/>
    </row>
    <row r="2390" spans="1:21" ht="15" x14ac:dyDescent="0.25">
      <c r="A2390" s="29" t="s">
        <v>2489</v>
      </c>
      <c r="B2390" s="32" t="s">
        <v>2360</v>
      </c>
      <c r="C2390" s="29" t="s">
        <v>676</v>
      </c>
      <c r="D2390" s="29">
        <v>0</v>
      </c>
      <c r="E2390" s="29">
        <v>20000000</v>
      </c>
      <c r="F2390" s="29">
        <v>0</v>
      </c>
      <c r="G2390" s="29">
        <v>0</v>
      </c>
      <c r="H2390" s="29">
        <v>0</v>
      </c>
      <c r="I2390" s="29">
        <v>20000000</v>
      </c>
      <c r="J2390" s="29">
        <v>20000000</v>
      </c>
      <c r="K2390" s="29">
        <v>20000000</v>
      </c>
      <c r="L2390" s="29">
        <v>0</v>
      </c>
      <c r="M2390" s="29">
        <v>0</v>
      </c>
      <c r="N2390" s="29">
        <v>0</v>
      </c>
      <c r="O2390" s="29">
        <v>0</v>
      </c>
      <c r="P2390" s="29">
        <v>0</v>
      </c>
      <c r="Q2390" s="29">
        <v>0</v>
      </c>
      <c r="R2390" s="29">
        <v>0</v>
      </c>
      <c r="S2390" s="29">
        <v>20000000</v>
      </c>
      <c r="T2390" s="29">
        <v>0</v>
      </c>
      <c r="U2390" s="29">
        <v>0</v>
      </c>
    </row>
    <row r="2391" spans="1:21" ht="25.5" x14ac:dyDescent="0.2">
      <c r="A2391" s="24" t="s">
        <v>705</v>
      </c>
      <c r="B2391" s="25" t="s">
        <v>2490</v>
      </c>
      <c r="C2391" s="28"/>
      <c r="D2391" s="27"/>
      <c r="E2391" s="27"/>
      <c r="F2391" s="27"/>
      <c r="G2391" s="27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U2391" s="27"/>
    </row>
    <row r="2392" spans="1:21" ht="15" x14ac:dyDescent="0.25">
      <c r="A2392" s="29" t="s">
        <v>2491</v>
      </c>
      <c r="B2392" s="32" t="s">
        <v>2492</v>
      </c>
      <c r="C2392" s="29" t="s">
        <v>51</v>
      </c>
      <c r="D2392" s="29">
        <v>14100000</v>
      </c>
      <c r="E2392" s="29">
        <v>0</v>
      </c>
      <c r="F2392" s="29">
        <v>0</v>
      </c>
      <c r="G2392" s="29">
        <v>0</v>
      </c>
      <c r="H2392" s="29">
        <v>0</v>
      </c>
      <c r="I2392" s="29">
        <v>14100000</v>
      </c>
      <c r="J2392" s="29">
        <v>1175000</v>
      </c>
      <c r="K2392" s="29">
        <v>8225000</v>
      </c>
      <c r="L2392" s="29">
        <v>1175000</v>
      </c>
      <c r="M2392" s="29">
        <v>8225000</v>
      </c>
      <c r="N2392" s="29">
        <v>8225000</v>
      </c>
      <c r="O2392" s="29">
        <v>0</v>
      </c>
      <c r="P2392" s="29">
        <v>1175000</v>
      </c>
      <c r="Q2392" s="29">
        <v>8225000</v>
      </c>
      <c r="R2392" s="29">
        <v>5875000</v>
      </c>
      <c r="S2392" s="29">
        <v>0</v>
      </c>
      <c r="T2392" s="29">
        <v>0</v>
      </c>
      <c r="U2392" s="29">
        <v>58.33</v>
      </c>
    </row>
    <row r="2393" spans="1:21" ht="15" x14ac:dyDescent="0.25">
      <c r="A2393" s="29" t="s">
        <v>2493</v>
      </c>
      <c r="B2393" s="32" t="s">
        <v>2494</v>
      </c>
      <c r="C2393" s="29" t="s">
        <v>2461</v>
      </c>
      <c r="D2393" s="29">
        <v>1076700000</v>
      </c>
      <c r="E2393" s="29">
        <v>0</v>
      </c>
      <c r="F2393" s="29">
        <v>0</v>
      </c>
      <c r="G2393" s="29">
        <v>0</v>
      </c>
      <c r="H2393" s="29">
        <v>0</v>
      </c>
      <c r="I2393" s="29">
        <v>1076700000</v>
      </c>
      <c r="J2393" s="29">
        <v>89725000</v>
      </c>
      <c r="K2393" s="29">
        <v>538350000</v>
      </c>
      <c r="L2393" s="29">
        <v>89725000</v>
      </c>
      <c r="M2393" s="29">
        <v>538350000</v>
      </c>
      <c r="N2393" s="29">
        <v>538350000</v>
      </c>
      <c r="O2393" s="29">
        <v>0</v>
      </c>
      <c r="P2393" s="29">
        <v>89725000</v>
      </c>
      <c r="Q2393" s="29">
        <v>538350000</v>
      </c>
      <c r="R2393" s="29">
        <v>538350000</v>
      </c>
      <c r="S2393" s="29">
        <v>0</v>
      </c>
      <c r="T2393" s="29">
        <v>0</v>
      </c>
      <c r="U2393" s="29">
        <v>50</v>
      </c>
    </row>
    <row r="2394" spans="1:21" ht="15" x14ac:dyDescent="0.25">
      <c r="A2394" s="29" t="s">
        <v>2495</v>
      </c>
      <c r="B2394" s="32" t="s">
        <v>2363</v>
      </c>
      <c r="C2394" s="29" t="s">
        <v>676</v>
      </c>
      <c r="D2394" s="29">
        <v>0</v>
      </c>
      <c r="E2394" s="29">
        <v>531000000</v>
      </c>
      <c r="F2394" s="29">
        <v>0</v>
      </c>
      <c r="G2394" s="29">
        <v>0</v>
      </c>
      <c r="H2394" s="29">
        <v>0</v>
      </c>
      <c r="I2394" s="29">
        <v>531000000</v>
      </c>
      <c r="J2394" s="29">
        <v>531000000</v>
      </c>
      <c r="K2394" s="29">
        <v>531000000</v>
      </c>
      <c r="L2394" s="29">
        <v>0</v>
      </c>
      <c r="M2394" s="29">
        <v>0</v>
      </c>
      <c r="N2394" s="29">
        <v>0</v>
      </c>
      <c r="O2394" s="29">
        <v>0</v>
      </c>
      <c r="P2394" s="29">
        <v>0</v>
      </c>
      <c r="Q2394" s="29">
        <v>0</v>
      </c>
      <c r="R2394" s="29">
        <v>0</v>
      </c>
      <c r="S2394" s="29">
        <v>531000000</v>
      </c>
      <c r="T2394" s="29">
        <v>0</v>
      </c>
      <c r="U2394" s="29">
        <v>0</v>
      </c>
    </row>
    <row r="2395" spans="1:21" x14ac:dyDescent="0.2">
      <c r="A2395" s="24" t="s">
        <v>705</v>
      </c>
      <c r="B2395" s="25" t="s">
        <v>2496</v>
      </c>
      <c r="C2395" s="28"/>
      <c r="D2395" s="27"/>
      <c r="E2395" s="27"/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</row>
    <row r="2396" spans="1:21" ht="15" x14ac:dyDescent="0.25">
      <c r="A2396" s="29" t="s">
        <v>2497</v>
      </c>
      <c r="B2396" s="32" t="s">
        <v>2363</v>
      </c>
      <c r="C2396" s="29" t="s">
        <v>676</v>
      </c>
      <c r="D2396" s="29">
        <v>0</v>
      </c>
      <c r="E2396" s="29">
        <v>44000000</v>
      </c>
      <c r="F2396" s="29">
        <v>0</v>
      </c>
      <c r="G2396" s="29">
        <v>0</v>
      </c>
      <c r="H2396" s="29">
        <v>0</v>
      </c>
      <c r="I2396" s="29">
        <v>44000000</v>
      </c>
      <c r="J2396" s="29">
        <v>44000000</v>
      </c>
      <c r="K2396" s="29">
        <v>44000000</v>
      </c>
      <c r="L2396" s="29">
        <v>0</v>
      </c>
      <c r="M2396" s="29">
        <v>0</v>
      </c>
      <c r="N2396" s="29">
        <v>0</v>
      </c>
      <c r="O2396" s="29">
        <v>0</v>
      </c>
      <c r="P2396" s="29">
        <v>0</v>
      </c>
      <c r="Q2396" s="29">
        <v>0</v>
      </c>
      <c r="R2396" s="29">
        <v>0</v>
      </c>
      <c r="S2396" s="29">
        <v>44000000</v>
      </c>
      <c r="T2396" s="29">
        <v>0</v>
      </c>
      <c r="U2396" s="29">
        <v>0</v>
      </c>
    </row>
    <row r="2397" spans="1:21" x14ac:dyDescent="0.2">
      <c r="A2397" s="24" t="s">
        <v>705</v>
      </c>
      <c r="B2397" s="25" t="s">
        <v>2498</v>
      </c>
      <c r="C2397" s="28"/>
      <c r="D2397" s="27"/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</row>
    <row r="2398" spans="1:21" ht="15" x14ac:dyDescent="0.25">
      <c r="A2398" s="29" t="s">
        <v>2499</v>
      </c>
      <c r="B2398" s="32" t="s">
        <v>2492</v>
      </c>
      <c r="C2398" s="29" t="s">
        <v>51</v>
      </c>
      <c r="D2398" s="29">
        <v>36000000</v>
      </c>
      <c r="E2398" s="29">
        <v>0</v>
      </c>
      <c r="F2398" s="29">
        <v>0</v>
      </c>
      <c r="G2398" s="29">
        <v>0</v>
      </c>
      <c r="H2398" s="29">
        <v>0</v>
      </c>
      <c r="I2398" s="29">
        <v>36000000</v>
      </c>
      <c r="J2398" s="29">
        <v>3000000</v>
      </c>
      <c r="K2398" s="29">
        <v>21000000</v>
      </c>
      <c r="L2398" s="29">
        <v>3000000</v>
      </c>
      <c r="M2398" s="29">
        <v>21000000</v>
      </c>
      <c r="N2398" s="29">
        <v>21000000</v>
      </c>
      <c r="O2398" s="29">
        <v>0</v>
      </c>
      <c r="P2398" s="29">
        <v>3000000</v>
      </c>
      <c r="Q2398" s="29">
        <v>21000000</v>
      </c>
      <c r="R2398" s="29">
        <v>15000000</v>
      </c>
      <c r="S2398" s="29">
        <v>0</v>
      </c>
      <c r="T2398" s="29">
        <v>0</v>
      </c>
      <c r="U2398" s="29">
        <v>58.33</v>
      </c>
    </row>
    <row r="2399" spans="1:21" ht="15" x14ac:dyDescent="0.25">
      <c r="A2399" s="29" t="s">
        <v>2500</v>
      </c>
      <c r="B2399" s="32" t="s">
        <v>2494</v>
      </c>
      <c r="C2399" s="29" t="s">
        <v>2461</v>
      </c>
      <c r="D2399" s="29">
        <v>216000000</v>
      </c>
      <c r="E2399" s="29">
        <v>0</v>
      </c>
      <c r="F2399" s="29">
        <v>0</v>
      </c>
      <c r="G2399" s="29">
        <v>0</v>
      </c>
      <c r="H2399" s="29">
        <v>0</v>
      </c>
      <c r="I2399" s="29">
        <v>216000000</v>
      </c>
      <c r="J2399" s="29">
        <v>18000000</v>
      </c>
      <c r="K2399" s="29">
        <v>108000000</v>
      </c>
      <c r="L2399" s="29">
        <v>18000000</v>
      </c>
      <c r="M2399" s="29">
        <v>108000000</v>
      </c>
      <c r="N2399" s="29">
        <v>108000000</v>
      </c>
      <c r="O2399" s="29">
        <v>0</v>
      </c>
      <c r="P2399" s="29">
        <v>18000000</v>
      </c>
      <c r="Q2399" s="29">
        <v>108000000</v>
      </c>
      <c r="R2399" s="29">
        <v>108000000</v>
      </c>
      <c r="S2399" s="29">
        <v>0</v>
      </c>
      <c r="T2399" s="29">
        <v>0</v>
      </c>
      <c r="U2399" s="29">
        <v>50</v>
      </c>
    </row>
    <row r="2400" spans="1:21" ht="15" x14ac:dyDescent="0.25">
      <c r="A2400" s="29" t="s">
        <v>2501</v>
      </c>
      <c r="B2400" s="32" t="s">
        <v>2363</v>
      </c>
      <c r="C2400" s="29" t="s">
        <v>676</v>
      </c>
      <c r="D2400" s="29">
        <v>0</v>
      </c>
      <c r="E2400" s="29">
        <v>108000000</v>
      </c>
      <c r="F2400" s="29">
        <v>0</v>
      </c>
      <c r="G2400" s="29">
        <v>0</v>
      </c>
      <c r="H2400" s="29">
        <v>0</v>
      </c>
      <c r="I2400" s="29">
        <v>108000000</v>
      </c>
      <c r="J2400" s="29">
        <v>108000000</v>
      </c>
      <c r="K2400" s="29">
        <v>108000000</v>
      </c>
      <c r="L2400" s="29">
        <v>0</v>
      </c>
      <c r="M2400" s="29">
        <v>0</v>
      </c>
      <c r="N2400" s="29">
        <v>0</v>
      </c>
      <c r="O2400" s="29">
        <v>0</v>
      </c>
      <c r="P2400" s="29">
        <v>0</v>
      </c>
      <c r="Q2400" s="29">
        <v>0</v>
      </c>
      <c r="R2400" s="29">
        <v>0</v>
      </c>
      <c r="S2400" s="29">
        <v>108000000</v>
      </c>
      <c r="T2400" s="29">
        <v>0</v>
      </c>
      <c r="U2400" s="29">
        <v>0</v>
      </c>
    </row>
    <row r="2401" spans="1:21" x14ac:dyDescent="0.2">
      <c r="A2401" s="27"/>
      <c r="B2401" s="28"/>
      <c r="C2401" s="28"/>
      <c r="D2401" s="27"/>
      <c r="E2401" s="27"/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  <c r="U2401" s="27"/>
    </row>
    <row r="2402" spans="1:21" ht="25.5" x14ac:dyDescent="0.2">
      <c r="A2402" s="27"/>
      <c r="B2402" s="25" t="s">
        <v>2364</v>
      </c>
      <c r="C2402" s="28"/>
      <c r="D2402" s="27"/>
      <c r="E2402" s="27"/>
      <c r="F2402" s="27"/>
      <c r="G2402" s="27"/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  <c r="U2402" s="27"/>
    </row>
    <row r="2403" spans="1:21" ht="38.25" x14ac:dyDescent="0.2">
      <c r="A2403" s="24" t="s">
        <v>705</v>
      </c>
      <c r="B2403" s="25" t="s">
        <v>2502</v>
      </c>
      <c r="C2403" s="28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7"/>
      <c r="T2403" s="27"/>
      <c r="U2403" s="27"/>
    </row>
    <row r="2404" spans="1:21" ht="15" x14ac:dyDescent="0.25">
      <c r="A2404" s="29" t="s">
        <v>2503</v>
      </c>
      <c r="B2404" s="32" t="s">
        <v>2504</v>
      </c>
      <c r="C2404" s="29" t="s">
        <v>51</v>
      </c>
      <c r="D2404" s="29">
        <v>375000000</v>
      </c>
      <c r="E2404" s="29">
        <v>0</v>
      </c>
      <c r="F2404" s="29">
        <v>0</v>
      </c>
      <c r="G2404" s="29">
        <v>0</v>
      </c>
      <c r="H2404" s="29">
        <v>0</v>
      </c>
      <c r="I2404" s="29">
        <v>375000000</v>
      </c>
      <c r="J2404" s="29">
        <v>31250000</v>
      </c>
      <c r="K2404" s="29">
        <v>218750000</v>
      </c>
      <c r="L2404" s="29">
        <v>31250000</v>
      </c>
      <c r="M2404" s="29">
        <v>218750000</v>
      </c>
      <c r="N2404" s="29">
        <v>218750000</v>
      </c>
      <c r="O2404" s="29">
        <v>0</v>
      </c>
      <c r="P2404" s="29">
        <v>31250000</v>
      </c>
      <c r="Q2404" s="29">
        <v>218750000</v>
      </c>
      <c r="R2404" s="29">
        <v>156250000</v>
      </c>
      <c r="S2404" s="29">
        <v>0</v>
      </c>
      <c r="T2404" s="29">
        <v>0</v>
      </c>
      <c r="U2404" s="29">
        <v>58.33</v>
      </c>
    </row>
    <row r="2405" spans="1:21" ht="15" x14ac:dyDescent="0.25">
      <c r="A2405" s="29" t="s">
        <v>2505</v>
      </c>
      <c r="B2405" s="32" t="s">
        <v>2367</v>
      </c>
      <c r="C2405" s="29" t="s">
        <v>676</v>
      </c>
      <c r="D2405" s="29">
        <v>0</v>
      </c>
      <c r="E2405" s="29">
        <v>1229700000</v>
      </c>
      <c r="F2405" s="29">
        <v>0</v>
      </c>
      <c r="G2405" s="29">
        <v>0</v>
      </c>
      <c r="H2405" s="29">
        <v>0</v>
      </c>
      <c r="I2405" s="29">
        <v>1229700000</v>
      </c>
      <c r="J2405" s="29">
        <v>1229700000</v>
      </c>
      <c r="K2405" s="29">
        <v>1229700000</v>
      </c>
      <c r="L2405" s="29">
        <v>0</v>
      </c>
      <c r="M2405" s="29">
        <v>0</v>
      </c>
      <c r="N2405" s="29">
        <v>0</v>
      </c>
      <c r="O2405" s="29">
        <v>0</v>
      </c>
      <c r="P2405" s="29">
        <v>0</v>
      </c>
      <c r="Q2405" s="29">
        <v>0</v>
      </c>
      <c r="R2405" s="29">
        <v>0</v>
      </c>
      <c r="S2405" s="29">
        <v>1229700000</v>
      </c>
      <c r="T2405" s="29">
        <v>0</v>
      </c>
      <c r="U2405" s="29">
        <v>0</v>
      </c>
    </row>
    <row r="2406" spans="1:21" ht="25.5" x14ac:dyDescent="0.2">
      <c r="A2406" s="24" t="s">
        <v>705</v>
      </c>
      <c r="B2406" s="25" t="s">
        <v>2506</v>
      </c>
      <c r="C2406" s="28"/>
      <c r="D2406" s="27"/>
      <c r="E2406" s="27"/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</row>
    <row r="2407" spans="1:21" ht="15" x14ac:dyDescent="0.25">
      <c r="A2407" s="29" t="s">
        <v>2507</v>
      </c>
      <c r="B2407" s="32" t="s">
        <v>783</v>
      </c>
      <c r="C2407" s="29" t="s">
        <v>51</v>
      </c>
      <c r="D2407" s="29">
        <v>25000000</v>
      </c>
      <c r="E2407" s="29">
        <v>0</v>
      </c>
      <c r="F2407" s="29">
        <v>0</v>
      </c>
      <c r="G2407" s="29">
        <v>0</v>
      </c>
      <c r="H2407" s="29">
        <v>0</v>
      </c>
      <c r="I2407" s="29">
        <v>25000000</v>
      </c>
      <c r="J2407" s="29">
        <v>2083333</v>
      </c>
      <c r="K2407" s="29">
        <v>14583331</v>
      </c>
      <c r="L2407" s="29">
        <v>2083333</v>
      </c>
      <c r="M2407" s="29">
        <v>14583331</v>
      </c>
      <c r="N2407" s="29">
        <v>14583331</v>
      </c>
      <c r="O2407" s="29">
        <v>0</v>
      </c>
      <c r="P2407" s="29">
        <v>2083333</v>
      </c>
      <c r="Q2407" s="29">
        <v>14583331</v>
      </c>
      <c r="R2407" s="29">
        <v>10416669</v>
      </c>
      <c r="S2407" s="29">
        <v>0</v>
      </c>
      <c r="T2407" s="29">
        <v>0</v>
      </c>
      <c r="U2407" s="29">
        <v>58.33</v>
      </c>
    </row>
    <row r="2408" spans="1:21" ht="15" x14ac:dyDescent="0.25">
      <c r="A2408" s="29" t="s">
        <v>2508</v>
      </c>
      <c r="B2408" s="32" t="s">
        <v>785</v>
      </c>
      <c r="C2408" s="29" t="s">
        <v>676</v>
      </c>
      <c r="D2408" s="29">
        <v>0</v>
      </c>
      <c r="E2408" s="29">
        <v>60000000</v>
      </c>
      <c r="F2408" s="29">
        <v>0</v>
      </c>
      <c r="G2408" s="29">
        <v>0</v>
      </c>
      <c r="H2408" s="29">
        <v>0</v>
      </c>
      <c r="I2408" s="29">
        <v>60000000</v>
      </c>
      <c r="J2408" s="29">
        <v>60000000</v>
      </c>
      <c r="K2408" s="29">
        <v>60000000</v>
      </c>
      <c r="L2408" s="29">
        <v>0</v>
      </c>
      <c r="M2408" s="29">
        <v>0</v>
      </c>
      <c r="N2408" s="29">
        <v>0</v>
      </c>
      <c r="O2408" s="29">
        <v>0</v>
      </c>
      <c r="P2408" s="29">
        <v>0</v>
      </c>
      <c r="Q2408" s="29">
        <v>0</v>
      </c>
      <c r="R2408" s="29">
        <v>0</v>
      </c>
      <c r="S2408" s="29">
        <v>60000000</v>
      </c>
      <c r="T2408" s="29">
        <v>0</v>
      </c>
      <c r="U2408" s="29">
        <v>0</v>
      </c>
    </row>
    <row r="2409" spans="1:21" x14ac:dyDescent="0.2">
      <c r="A2409" s="27"/>
      <c r="B2409" s="28"/>
      <c r="C2409" s="28"/>
      <c r="D2409" s="27"/>
      <c r="E2409" s="27"/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</row>
    <row r="2410" spans="1:21" x14ac:dyDescent="0.2">
      <c r="A2410" s="27"/>
      <c r="B2410" s="25" t="s">
        <v>2368</v>
      </c>
      <c r="C2410" s="28"/>
      <c r="D2410" s="27"/>
      <c r="E2410" s="27"/>
      <c r="F2410" s="27"/>
      <c r="G2410" s="27"/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7"/>
      <c r="T2410" s="27"/>
      <c r="U2410" s="27"/>
    </row>
    <row r="2411" spans="1:21" ht="25.5" x14ac:dyDescent="0.2">
      <c r="A2411" s="24" t="s">
        <v>705</v>
      </c>
      <c r="B2411" s="25" t="s">
        <v>2509</v>
      </c>
      <c r="C2411" s="28"/>
      <c r="D2411" s="27"/>
      <c r="E2411" s="27"/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</row>
    <row r="2412" spans="1:21" ht="15" x14ac:dyDescent="0.25">
      <c r="A2412" s="29" t="s">
        <v>2510</v>
      </c>
      <c r="B2412" s="32" t="s">
        <v>2511</v>
      </c>
      <c r="C2412" s="29" t="s">
        <v>51</v>
      </c>
      <c r="D2412" s="29">
        <v>84600000</v>
      </c>
      <c r="E2412" s="29">
        <v>0</v>
      </c>
      <c r="F2412" s="29">
        <v>0</v>
      </c>
      <c r="G2412" s="29">
        <v>0</v>
      </c>
      <c r="H2412" s="29">
        <v>0</v>
      </c>
      <c r="I2412" s="29">
        <v>84600000</v>
      </c>
      <c r="J2412" s="29">
        <v>7050000</v>
      </c>
      <c r="K2412" s="29">
        <v>49350000</v>
      </c>
      <c r="L2412" s="29">
        <v>7050000</v>
      </c>
      <c r="M2412" s="29">
        <v>49350000</v>
      </c>
      <c r="N2412" s="29">
        <v>49350000</v>
      </c>
      <c r="O2412" s="29">
        <v>0</v>
      </c>
      <c r="P2412" s="29">
        <v>7050000</v>
      </c>
      <c r="Q2412" s="29">
        <v>49350000</v>
      </c>
      <c r="R2412" s="29">
        <v>35250000</v>
      </c>
      <c r="S2412" s="29">
        <v>0</v>
      </c>
      <c r="T2412" s="29">
        <v>0</v>
      </c>
      <c r="U2412" s="29">
        <v>58.33</v>
      </c>
    </row>
    <row r="2413" spans="1:21" ht="15" x14ac:dyDescent="0.25">
      <c r="A2413" s="29" t="s">
        <v>2512</v>
      </c>
      <c r="B2413" s="32" t="s">
        <v>2513</v>
      </c>
      <c r="C2413" s="29" t="s">
        <v>2461</v>
      </c>
      <c r="D2413" s="29">
        <v>208800000</v>
      </c>
      <c r="E2413" s="29">
        <v>0</v>
      </c>
      <c r="F2413" s="29">
        <v>0</v>
      </c>
      <c r="G2413" s="29">
        <v>0</v>
      </c>
      <c r="H2413" s="29">
        <v>0</v>
      </c>
      <c r="I2413" s="29">
        <v>208800000</v>
      </c>
      <c r="J2413" s="29">
        <v>17400000</v>
      </c>
      <c r="K2413" s="29">
        <v>104400000</v>
      </c>
      <c r="L2413" s="29">
        <v>17400000</v>
      </c>
      <c r="M2413" s="29">
        <v>104400000</v>
      </c>
      <c r="N2413" s="29">
        <v>104400000</v>
      </c>
      <c r="O2413" s="29">
        <v>0</v>
      </c>
      <c r="P2413" s="29">
        <v>17400000</v>
      </c>
      <c r="Q2413" s="29">
        <v>104400000</v>
      </c>
      <c r="R2413" s="29">
        <v>104400000</v>
      </c>
      <c r="S2413" s="29">
        <v>0</v>
      </c>
      <c r="T2413" s="29">
        <v>0</v>
      </c>
      <c r="U2413" s="29">
        <v>50</v>
      </c>
    </row>
    <row r="2414" spans="1:21" ht="15" x14ac:dyDescent="0.25">
      <c r="A2414" s="29" t="s">
        <v>2514</v>
      </c>
      <c r="B2414" s="32" t="s">
        <v>2371</v>
      </c>
      <c r="C2414" s="29" t="s">
        <v>676</v>
      </c>
      <c r="D2414" s="29">
        <v>0</v>
      </c>
      <c r="E2414" s="29">
        <v>131100000</v>
      </c>
      <c r="F2414" s="29">
        <v>0</v>
      </c>
      <c r="G2414" s="29">
        <v>0</v>
      </c>
      <c r="H2414" s="29">
        <v>0</v>
      </c>
      <c r="I2414" s="29">
        <v>131100000</v>
      </c>
      <c r="J2414" s="29">
        <v>131100000</v>
      </c>
      <c r="K2414" s="29">
        <v>131100000</v>
      </c>
      <c r="L2414" s="29">
        <v>0</v>
      </c>
      <c r="M2414" s="29">
        <v>0</v>
      </c>
      <c r="N2414" s="29">
        <v>0</v>
      </c>
      <c r="O2414" s="29">
        <v>0</v>
      </c>
      <c r="P2414" s="29">
        <v>0</v>
      </c>
      <c r="Q2414" s="29">
        <v>0</v>
      </c>
      <c r="R2414" s="29">
        <v>0</v>
      </c>
      <c r="S2414" s="29">
        <v>131100000</v>
      </c>
      <c r="T2414" s="29">
        <v>0</v>
      </c>
      <c r="U2414" s="29">
        <v>0</v>
      </c>
    </row>
    <row r="2415" spans="1:21" ht="25.5" x14ac:dyDescent="0.2">
      <c r="A2415" s="24" t="s">
        <v>705</v>
      </c>
      <c r="B2415" s="25" t="s">
        <v>2515</v>
      </c>
      <c r="C2415" s="28"/>
      <c r="D2415" s="27"/>
      <c r="E2415" s="27"/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</row>
    <row r="2416" spans="1:21" ht="15" x14ac:dyDescent="0.25">
      <c r="A2416" s="29" t="s">
        <v>2516</v>
      </c>
      <c r="B2416" s="32" t="s">
        <v>2511</v>
      </c>
      <c r="C2416" s="29" t="s">
        <v>51</v>
      </c>
      <c r="D2416" s="29">
        <v>31200000</v>
      </c>
      <c r="E2416" s="29">
        <v>0</v>
      </c>
      <c r="F2416" s="29">
        <v>0</v>
      </c>
      <c r="G2416" s="29">
        <v>0</v>
      </c>
      <c r="H2416" s="29">
        <v>0</v>
      </c>
      <c r="I2416" s="29">
        <v>31200000</v>
      </c>
      <c r="J2416" s="29">
        <v>2600000</v>
      </c>
      <c r="K2416" s="29">
        <v>18200000</v>
      </c>
      <c r="L2416" s="29">
        <v>2600000</v>
      </c>
      <c r="M2416" s="29">
        <v>18200000</v>
      </c>
      <c r="N2416" s="29">
        <v>18200000</v>
      </c>
      <c r="O2416" s="29">
        <v>0</v>
      </c>
      <c r="P2416" s="29">
        <v>2600000</v>
      </c>
      <c r="Q2416" s="29">
        <v>18200000</v>
      </c>
      <c r="R2416" s="29">
        <v>13000000</v>
      </c>
      <c r="S2416" s="29">
        <v>0</v>
      </c>
      <c r="T2416" s="29">
        <v>0</v>
      </c>
      <c r="U2416" s="29">
        <v>58.33</v>
      </c>
    </row>
    <row r="2417" spans="1:21" ht="15" x14ac:dyDescent="0.25">
      <c r="A2417" s="29" t="s">
        <v>2517</v>
      </c>
      <c r="B2417" s="32" t="s">
        <v>2371</v>
      </c>
      <c r="C2417" s="29" t="s">
        <v>676</v>
      </c>
      <c r="D2417" s="29">
        <v>0</v>
      </c>
      <c r="E2417" s="29">
        <v>15000000</v>
      </c>
      <c r="F2417" s="29">
        <v>0</v>
      </c>
      <c r="G2417" s="29">
        <v>0</v>
      </c>
      <c r="H2417" s="29">
        <v>0</v>
      </c>
      <c r="I2417" s="29">
        <v>15000000</v>
      </c>
      <c r="J2417" s="29">
        <v>15000000</v>
      </c>
      <c r="K2417" s="29">
        <v>15000000</v>
      </c>
      <c r="L2417" s="29">
        <v>0</v>
      </c>
      <c r="M2417" s="29">
        <v>0</v>
      </c>
      <c r="N2417" s="29">
        <v>0</v>
      </c>
      <c r="O2417" s="29">
        <v>0</v>
      </c>
      <c r="P2417" s="29">
        <v>0</v>
      </c>
      <c r="Q2417" s="29">
        <v>0</v>
      </c>
      <c r="R2417" s="29">
        <v>0</v>
      </c>
      <c r="S2417" s="29">
        <v>15000000</v>
      </c>
      <c r="T2417" s="29">
        <v>0</v>
      </c>
      <c r="U2417" s="29">
        <v>0</v>
      </c>
    </row>
    <row r="2418" spans="1:21" x14ac:dyDescent="0.2">
      <c r="A2418" s="27"/>
      <c r="B2418" s="28"/>
      <c r="C2418" s="28"/>
      <c r="D2418" s="27"/>
      <c r="E2418" s="27"/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</row>
    <row r="2419" spans="1:21" x14ac:dyDescent="0.2">
      <c r="A2419" s="27"/>
      <c r="B2419" s="25" t="s">
        <v>2392</v>
      </c>
      <c r="C2419" s="28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  <c r="U2419" s="27"/>
    </row>
    <row r="2420" spans="1:21" ht="25.5" x14ac:dyDescent="0.2">
      <c r="A2420" s="24" t="s">
        <v>705</v>
      </c>
      <c r="B2420" s="25" t="s">
        <v>2518</v>
      </c>
      <c r="C2420" s="28"/>
      <c r="D2420" s="27"/>
      <c r="E2420" s="27"/>
      <c r="F2420" s="27"/>
      <c r="G2420" s="27"/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  <c r="U2420" s="27"/>
    </row>
    <row r="2421" spans="1:21" ht="15" x14ac:dyDescent="0.25">
      <c r="A2421" s="29" t="s">
        <v>2519</v>
      </c>
      <c r="B2421" s="32" t="s">
        <v>2398</v>
      </c>
      <c r="C2421" s="29" t="s">
        <v>51</v>
      </c>
      <c r="D2421" s="29">
        <v>36483700</v>
      </c>
      <c r="E2421" s="29">
        <v>0</v>
      </c>
      <c r="F2421" s="29">
        <v>0</v>
      </c>
      <c r="G2421" s="29">
        <v>0</v>
      </c>
      <c r="H2421" s="29">
        <v>0</v>
      </c>
      <c r="I2421" s="29">
        <v>36483700</v>
      </c>
      <c r="J2421" s="29">
        <v>3040308</v>
      </c>
      <c r="K2421" s="29">
        <v>21282156</v>
      </c>
      <c r="L2421" s="29">
        <v>3040308</v>
      </c>
      <c r="M2421" s="29">
        <v>21282156</v>
      </c>
      <c r="N2421" s="29">
        <v>21282156</v>
      </c>
      <c r="O2421" s="29">
        <v>0</v>
      </c>
      <c r="P2421" s="29">
        <v>3040308</v>
      </c>
      <c r="Q2421" s="29">
        <v>21282156</v>
      </c>
      <c r="R2421" s="29">
        <v>15201544</v>
      </c>
      <c r="S2421" s="29">
        <v>0</v>
      </c>
      <c r="T2421" s="29">
        <v>0</v>
      </c>
      <c r="U2421" s="29">
        <v>58.33</v>
      </c>
    </row>
    <row r="2422" spans="1:21" ht="15" x14ac:dyDescent="0.25">
      <c r="A2422" s="29" t="s">
        <v>2520</v>
      </c>
      <c r="B2422" s="32" t="s">
        <v>2521</v>
      </c>
      <c r="C2422" s="29" t="s">
        <v>2461</v>
      </c>
      <c r="D2422" s="29">
        <v>398319023</v>
      </c>
      <c r="E2422" s="29">
        <v>0</v>
      </c>
      <c r="F2422" s="29">
        <v>0</v>
      </c>
      <c r="G2422" s="29">
        <v>0</v>
      </c>
      <c r="H2422" s="29">
        <v>0</v>
      </c>
      <c r="I2422" s="29">
        <v>398319023</v>
      </c>
      <c r="J2422" s="29">
        <v>33193252</v>
      </c>
      <c r="K2422" s="29">
        <v>199159512</v>
      </c>
      <c r="L2422" s="29">
        <v>33193252</v>
      </c>
      <c r="M2422" s="29">
        <v>199159512</v>
      </c>
      <c r="N2422" s="29">
        <v>199159512</v>
      </c>
      <c r="O2422" s="29">
        <v>0</v>
      </c>
      <c r="P2422" s="29">
        <v>33193252</v>
      </c>
      <c r="Q2422" s="29">
        <v>199159512</v>
      </c>
      <c r="R2422" s="29">
        <v>199159511</v>
      </c>
      <c r="S2422" s="29">
        <v>0</v>
      </c>
      <c r="T2422" s="29">
        <v>0</v>
      </c>
      <c r="U2422" s="29">
        <v>50</v>
      </c>
    </row>
    <row r="2423" spans="1:21" ht="15" x14ac:dyDescent="0.25">
      <c r="A2423" s="29" t="s">
        <v>2522</v>
      </c>
      <c r="B2423" s="32" t="s">
        <v>2395</v>
      </c>
      <c r="C2423" s="29" t="s">
        <v>676</v>
      </c>
      <c r="D2423" s="29">
        <v>0</v>
      </c>
      <c r="E2423" s="29">
        <v>10500000</v>
      </c>
      <c r="F2423" s="29">
        <v>0</v>
      </c>
      <c r="G2423" s="29">
        <v>0</v>
      </c>
      <c r="H2423" s="29">
        <v>0</v>
      </c>
      <c r="I2423" s="29">
        <v>10500000</v>
      </c>
      <c r="J2423" s="29">
        <v>10500000</v>
      </c>
      <c r="K2423" s="29">
        <v>10500000</v>
      </c>
      <c r="L2423" s="29">
        <v>0</v>
      </c>
      <c r="M2423" s="29">
        <v>0</v>
      </c>
      <c r="N2423" s="29">
        <v>0</v>
      </c>
      <c r="O2423" s="29">
        <v>0</v>
      </c>
      <c r="P2423" s="29">
        <v>0</v>
      </c>
      <c r="Q2423" s="29">
        <v>0</v>
      </c>
      <c r="R2423" s="29">
        <v>0</v>
      </c>
      <c r="S2423" s="29">
        <v>10500000</v>
      </c>
      <c r="T2423" s="29">
        <v>0</v>
      </c>
      <c r="U2423" s="29">
        <v>0</v>
      </c>
    </row>
    <row r="2424" spans="1:21" ht="25.5" x14ac:dyDescent="0.2">
      <c r="A2424" s="24" t="s">
        <v>705</v>
      </c>
      <c r="B2424" s="25" t="s">
        <v>2523</v>
      </c>
      <c r="C2424" s="28"/>
      <c r="D2424" s="27"/>
      <c r="E2424" s="27"/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</row>
    <row r="2425" spans="1:21" ht="15" x14ac:dyDescent="0.25">
      <c r="A2425" s="29" t="s">
        <v>2524</v>
      </c>
      <c r="B2425" s="32" t="s">
        <v>2392</v>
      </c>
      <c r="C2425" s="29" t="s">
        <v>51</v>
      </c>
      <c r="D2425" s="29">
        <v>29000000</v>
      </c>
      <c r="E2425" s="29">
        <v>0</v>
      </c>
      <c r="F2425" s="29">
        <v>0</v>
      </c>
      <c r="G2425" s="29">
        <v>0</v>
      </c>
      <c r="H2425" s="29">
        <v>0</v>
      </c>
      <c r="I2425" s="29">
        <v>29000000</v>
      </c>
      <c r="J2425" s="29">
        <v>2416667</v>
      </c>
      <c r="K2425" s="29">
        <v>16916669</v>
      </c>
      <c r="L2425" s="29">
        <v>2416667</v>
      </c>
      <c r="M2425" s="29">
        <v>16916669</v>
      </c>
      <c r="N2425" s="29">
        <v>16916669</v>
      </c>
      <c r="O2425" s="29">
        <v>0</v>
      </c>
      <c r="P2425" s="29">
        <v>2416667</v>
      </c>
      <c r="Q2425" s="29">
        <v>16916669</v>
      </c>
      <c r="R2425" s="29">
        <v>12083331</v>
      </c>
      <c r="S2425" s="29">
        <v>0</v>
      </c>
      <c r="T2425" s="29">
        <v>0</v>
      </c>
      <c r="U2425" s="29">
        <v>58.33</v>
      </c>
    </row>
    <row r="2426" spans="1:21" x14ac:dyDescent="0.2">
      <c r="A2426" s="27"/>
      <c r="B2426" s="28"/>
      <c r="C2426" s="28"/>
      <c r="D2426" s="27"/>
      <c r="E2426" s="27"/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</row>
    <row r="2427" spans="1:21" x14ac:dyDescent="0.2">
      <c r="A2427" s="33"/>
      <c r="B2427" s="22" t="s">
        <v>2525</v>
      </c>
      <c r="C2427" s="34"/>
      <c r="D2427" s="21">
        <v>7466302723</v>
      </c>
      <c r="E2427" s="21">
        <v>5542702590</v>
      </c>
      <c r="F2427" s="21">
        <v>0</v>
      </c>
      <c r="G2427" s="21">
        <v>0</v>
      </c>
      <c r="H2427" s="21">
        <v>0</v>
      </c>
      <c r="I2427" s="21">
        <v>13009005313</v>
      </c>
      <c r="J2427" s="21">
        <v>5599984918</v>
      </c>
      <c r="K2427" s="21">
        <v>9156201174</v>
      </c>
      <c r="L2427" s="21">
        <v>599984918</v>
      </c>
      <c r="M2427" s="21">
        <v>4156201174</v>
      </c>
      <c r="N2427" s="21">
        <v>4156201174</v>
      </c>
      <c r="O2427" s="21">
        <v>0</v>
      </c>
      <c r="P2427" s="21">
        <v>599984918</v>
      </c>
      <c r="Q2427" s="21">
        <v>4156201174</v>
      </c>
      <c r="R2427" s="21">
        <v>3852804139</v>
      </c>
      <c r="S2427" s="21">
        <v>5000000000</v>
      </c>
      <c r="T2427" s="21">
        <v>0</v>
      </c>
      <c r="U2427" s="21">
        <v>31.948646910357365</v>
      </c>
    </row>
    <row r="2428" spans="1:21" x14ac:dyDescent="0.2">
      <c r="A2428" s="27"/>
      <c r="B2428" s="28"/>
      <c r="C2428" s="28"/>
      <c r="D2428" s="27"/>
      <c r="E2428" s="27"/>
      <c r="F2428" s="27"/>
      <c r="G2428" s="27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  <c r="U2428" s="27"/>
    </row>
    <row r="2429" spans="1:21" x14ac:dyDescent="0.2">
      <c r="A2429" s="33"/>
      <c r="B2429" s="22" t="s">
        <v>537</v>
      </c>
      <c r="C2429" s="34"/>
      <c r="D2429" s="33"/>
      <c r="E2429" s="33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</row>
    <row r="2430" spans="1:21" x14ac:dyDescent="0.2">
      <c r="A2430" s="27"/>
      <c r="B2430" s="25" t="s">
        <v>477</v>
      </c>
      <c r="C2430" s="28"/>
      <c r="D2430" s="27"/>
      <c r="E2430" s="27"/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</row>
    <row r="2431" spans="1:21" x14ac:dyDescent="0.2">
      <c r="A2431" s="27"/>
      <c r="B2431" s="25" t="s">
        <v>2526</v>
      </c>
      <c r="C2431" s="28"/>
      <c r="D2431" s="27"/>
      <c r="E2431" s="27"/>
      <c r="F2431" s="27"/>
      <c r="G2431" s="27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U2431" s="27"/>
    </row>
    <row r="2432" spans="1:21" x14ac:dyDescent="0.2">
      <c r="A2432" s="27"/>
      <c r="B2432" s="25" t="s">
        <v>699</v>
      </c>
      <c r="C2432" s="28"/>
      <c r="D2432" s="27"/>
      <c r="E2432" s="27"/>
      <c r="F2432" s="27"/>
      <c r="G2432" s="27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</row>
    <row r="2433" spans="1:21" x14ac:dyDescent="0.2">
      <c r="A2433" s="27"/>
      <c r="B2433" s="25" t="s">
        <v>1520</v>
      </c>
      <c r="C2433" s="28"/>
      <c r="D2433" s="27"/>
      <c r="E2433" s="27"/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</row>
    <row r="2434" spans="1:21" x14ac:dyDescent="0.2">
      <c r="A2434" s="27"/>
      <c r="B2434" s="25" t="s">
        <v>2527</v>
      </c>
      <c r="C2434" s="28"/>
      <c r="D2434" s="27"/>
      <c r="E2434" s="27"/>
      <c r="F2434" s="27"/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  <c r="U2434" s="27"/>
    </row>
    <row r="2435" spans="1:21" x14ac:dyDescent="0.2">
      <c r="A2435" s="27"/>
      <c r="B2435" s="25" t="s">
        <v>2528</v>
      </c>
      <c r="C2435" s="28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  <c r="U2435" s="27"/>
    </row>
    <row r="2436" spans="1:21" x14ac:dyDescent="0.2">
      <c r="A2436" s="27"/>
      <c r="B2436" s="25" t="s">
        <v>2529</v>
      </c>
      <c r="C2436" s="28"/>
      <c r="D2436" s="27"/>
      <c r="E2436" s="27"/>
      <c r="F2436" s="27"/>
      <c r="G2436" s="27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  <c r="U2436" s="27"/>
    </row>
    <row r="2437" spans="1:21" ht="25.5" x14ac:dyDescent="0.2">
      <c r="A2437" s="24" t="s">
        <v>705</v>
      </c>
      <c r="B2437" s="25" t="s">
        <v>2530</v>
      </c>
      <c r="C2437" s="28"/>
      <c r="D2437" s="27"/>
      <c r="E2437" s="27"/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</row>
    <row r="2438" spans="1:21" ht="15" x14ac:dyDescent="0.25">
      <c r="A2438" s="29" t="s">
        <v>2531</v>
      </c>
      <c r="B2438" s="32" t="s">
        <v>2532</v>
      </c>
      <c r="C2438" s="29" t="s">
        <v>676</v>
      </c>
      <c r="D2438" s="29">
        <v>0</v>
      </c>
      <c r="E2438" s="29">
        <v>570000000</v>
      </c>
      <c r="F2438" s="29">
        <v>0</v>
      </c>
      <c r="G2438" s="29">
        <v>0</v>
      </c>
      <c r="H2438" s="29">
        <v>0</v>
      </c>
      <c r="I2438" s="29">
        <v>570000000</v>
      </c>
      <c r="J2438" s="29">
        <v>0</v>
      </c>
      <c r="K2438" s="29">
        <v>570000000</v>
      </c>
      <c r="L2438" s="29">
        <v>0</v>
      </c>
      <c r="M2438" s="29">
        <v>570000000</v>
      </c>
      <c r="N2438" s="29">
        <v>570000000</v>
      </c>
      <c r="O2438" s="29">
        <v>0</v>
      </c>
      <c r="P2438" s="29">
        <v>0</v>
      </c>
      <c r="Q2438" s="29">
        <v>570000000</v>
      </c>
      <c r="R2438" s="29">
        <v>0</v>
      </c>
      <c r="S2438" s="29">
        <v>0</v>
      </c>
      <c r="T2438" s="29">
        <v>0</v>
      </c>
      <c r="U2438" s="29">
        <v>100</v>
      </c>
    </row>
    <row r="2439" spans="1:21" ht="38.25" x14ac:dyDescent="0.2">
      <c r="A2439" s="24" t="s">
        <v>705</v>
      </c>
      <c r="B2439" s="25" t="s">
        <v>2533</v>
      </c>
      <c r="C2439" s="28"/>
      <c r="D2439" s="27"/>
      <c r="E2439" s="27"/>
      <c r="F2439" s="27"/>
      <c r="G2439" s="27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  <c r="U2439" s="27"/>
    </row>
    <row r="2440" spans="1:21" ht="15" x14ac:dyDescent="0.25">
      <c r="A2440" s="29" t="s">
        <v>2534</v>
      </c>
      <c r="B2440" s="32" t="s">
        <v>2532</v>
      </c>
      <c r="C2440" s="29" t="s">
        <v>676</v>
      </c>
      <c r="D2440" s="29">
        <v>0</v>
      </c>
      <c r="E2440" s="29">
        <v>200000000</v>
      </c>
      <c r="F2440" s="29">
        <v>0</v>
      </c>
      <c r="G2440" s="29">
        <v>0</v>
      </c>
      <c r="H2440" s="29">
        <v>0</v>
      </c>
      <c r="I2440" s="29">
        <v>200000000</v>
      </c>
      <c r="J2440" s="29">
        <v>0</v>
      </c>
      <c r="K2440" s="29">
        <v>200000000</v>
      </c>
      <c r="L2440" s="29">
        <v>0</v>
      </c>
      <c r="M2440" s="29">
        <v>200000000</v>
      </c>
      <c r="N2440" s="29">
        <v>200000000</v>
      </c>
      <c r="O2440" s="29">
        <v>0</v>
      </c>
      <c r="P2440" s="29">
        <v>0</v>
      </c>
      <c r="Q2440" s="29">
        <v>200000000</v>
      </c>
      <c r="R2440" s="29">
        <v>0</v>
      </c>
      <c r="S2440" s="29">
        <v>0</v>
      </c>
      <c r="T2440" s="29">
        <v>0</v>
      </c>
      <c r="U2440" s="29">
        <v>100</v>
      </c>
    </row>
    <row r="2441" spans="1:21" x14ac:dyDescent="0.2">
      <c r="A2441" s="27"/>
      <c r="B2441" s="28"/>
      <c r="C2441" s="28"/>
      <c r="D2441" s="27"/>
      <c r="E2441" s="27"/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</row>
    <row r="2442" spans="1:21" x14ac:dyDescent="0.2">
      <c r="A2442" s="27"/>
      <c r="B2442" s="25" t="s">
        <v>700</v>
      </c>
      <c r="C2442" s="28"/>
      <c r="D2442" s="27"/>
      <c r="E2442" s="27"/>
      <c r="F2442" s="27"/>
      <c r="G2442" s="27"/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  <c r="U2442" s="27"/>
    </row>
    <row r="2443" spans="1:21" ht="25.5" x14ac:dyDescent="0.2">
      <c r="A2443" s="27"/>
      <c r="B2443" s="25" t="s">
        <v>1545</v>
      </c>
      <c r="C2443" s="28"/>
      <c r="D2443" s="27"/>
      <c r="E2443" s="27"/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  <c r="U2443" s="27"/>
    </row>
    <row r="2444" spans="1:21" x14ac:dyDescent="0.2">
      <c r="A2444" s="27"/>
      <c r="B2444" s="25" t="s">
        <v>2535</v>
      </c>
      <c r="C2444" s="28"/>
      <c r="D2444" s="27"/>
      <c r="E2444" s="27"/>
      <c r="F2444" s="27"/>
      <c r="G2444" s="27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27"/>
      <c r="T2444" s="27"/>
      <c r="U2444" s="27"/>
    </row>
    <row r="2445" spans="1:21" ht="38.25" x14ac:dyDescent="0.2">
      <c r="A2445" s="27"/>
      <c r="B2445" s="25" t="s">
        <v>2536</v>
      </c>
      <c r="C2445" s="28"/>
      <c r="D2445" s="27"/>
      <c r="E2445" s="27"/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</row>
    <row r="2446" spans="1:21" ht="25.5" x14ac:dyDescent="0.2">
      <c r="A2446" s="24" t="s">
        <v>705</v>
      </c>
      <c r="B2446" s="25" t="s">
        <v>2537</v>
      </c>
      <c r="C2446" s="28"/>
      <c r="D2446" s="27"/>
      <c r="E2446" s="27"/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</row>
    <row r="2447" spans="1:21" ht="15" x14ac:dyDescent="0.25">
      <c r="A2447" s="29" t="s">
        <v>2538</v>
      </c>
      <c r="B2447" s="32" t="s">
        <v>2539</v>
      </c>
      <c r="C2447" s="29" t="s">
        <v>51</v>
      </c>
      <c r="D2447" s="29">
        <v>50000000</v>
      </c>
      <c r="E2447" s="29">
        <v>0</v>
      </c>
      <c r="F2447" s="29">
        <v>0</v>
      </c>
      <c r="G2447" s="29">
        <v>0</v>
      </c>
      <c r="H2447" s="29">
        <v>0</v>
      </c>
      <c r="I2447" s="29">
        <v>50000000</v>
      </c>
      <c r="J2447" s="29">
        <v>0</v>
      </c>
      <c r="K2447" s="29">
        <v>50000000</v>
      </c>
      <c r="L2447" s="29">
        <v>0</v>
      </c>
      <c r="M2447" s="29">
        <v>50000000</v>
      </c>
      <c r="N2447" s="29">
        <v>50000000</v>
      </c>
      <c r="O2447" s="29">
        <v>0</v>
      </c>
      <c r="P2447" s="29">
        <v>0</v>
      </c>
      <c r="Q2447" s="29">
        <v>50000000</v>
      </c>
      <c r="R2447" s="29">
        <v>0</v>
      </c>
      <c r="S2447" s="29">
        <v>0</v>
      </c>
      <c r="T2447" s="29">
        <v>0</v>
      </c>
      <c r="U2447" s="29">
        <v>100</v>
      </c>
    </row>
    <row r="2448" spans="1:21" ht="15" x14ac:dyDescent="0.25">
      <c r="A2448" s="29" t="s">
        <v>2540</v>
      </c>
      <c r="B2448" s="32" t="s">
        <v>2541</v>
      </c>
      <c r="C2448" s="29" t="s">
        <v>51</v>
      </c>
      <c r="D2448" s="29">
        <v>0</v>
      </c>
      <c r="E2448" s="29">
        <v>126904122</v>
      </c>
      <c r="F2448" s="29">
        <v>0</v>
      </c>
      <c r="G2448" s="29">
        <v>0</v>
      </c>
      <c r="H2448" s="29">
        <v>0</v>
      </c>
      <c r="I2448" s="29">
        <v>126904122</v>
      </c>
      <c r="J2448" s="29">
        <v>0</v>
      </c>
      <c r="K2448" s="29">
        <v>126904122</v>
      </c>
      <c r="L2448" s="29">
        <v>0</v>
      </c>
      <c r="M2448" s="29">
        <v>126904122</v>
      </c>
      <c r="N2448" s="29">
        <v>126904122</v>
      </c>
      <c r="O2448" s="29">
        <v>0</v>
      </c>
      <c r="P2448" s="29">
        <v>0</v>
      </c>
      <c r="Q2448" s="29">
        <v>126904122</v>
      </c>
      <c r="R2448" s="29">
        <v>0</v>
      </c>
      <c r="S2448" s="29">
        <v>0</v>
      </c>
      <c r="T2448" s="29">
        <v>0</v>
      </c>
      <c r="U2448" s="29">
        <v>100</v>
      </c>
    </row>
    <row r="2449" spans="1:21" ht="25.5" x14ac:dyDescent="0.2">
      <c r="A2449" s="24" t="s">
        <v>705</v>
      </c>
      <c r="B2449" s="25" t="s">
        <v>2542</v>
      </c>
      <c r="C2449" s="28"/>
      <c r="D2449" s="27"/>
      <c r="E2449" s="27"/>
      <c r="F2449" s="27"/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U2449" s="27"/>
    </row>
    <row r="2450" spans="1:21" ht="15" x14ac:dyDescent="0.25">
      <c r="A2450" s="29" t="s">
        <v>2543</v>
      </c>
      <c r="B2450" s="32" t="s">
        <v>2539</v>
      </c>
      <c r="C2450" s="29" t="s">
        <v>51</v>
      </c>
      <c r="D2450" s="29">
        <v>50000000</v>
      </c>
      <c r="E2450" s="29">
        <v>0</v>
      </c>
      <c r="F2450" s="29">
        <v>0</v>
      </c>
      <c r="G2450" s="29">
        <v>0</v>
      </c>
      <c r="H2450" s="29">
        <v>0</v>
      </c>
      <c r="I2450" s="29">
        <v>50000000</v>
      </c>
      <c r="J2450" s="29">
        <v>0</v>
      </c>
      <c r="K2450" s="29">
        <v>50000000</v>
      </c>
      <c r="L2450" s="29">
        <v>0</v>
      </c>
      <c r="M2450" s="29">
        <v>50000000</v>
      </c>
      <c r="N2450" s="29">
        <v>50000000</v>
      </c>
      <c r="O2450" s="29">
        <v>0</v>
      </c>
      <c r="P2450" s="29">
        <v>0</v>
      </c>
      <c r="Q2450" s="29">
        <v>50000000</v>
      </c>
      <c r="R2450" s="29">
        <v>0</v>
      </c>
      <c r="S2450" s="29">
        <v>0</v>
      </c>
      <c r="T2450" s="29">
        <v>0</v>
      </c>
      <c r="U2450" s="29">
        <v>100</v>
      </c>
    </row>
    <row r="2451" spans="1:21" ht="15" x14ac:dyDescent="0.25">
      <c r="A2451" s="29" t="s">
        <v>2544</v>
      </c>
      <c r="B2451" s="32" t="s">
        <v>2541</v>
      </c>
      <c r="C2451" s="29" t="s">
        <v>51</v>
      </c>
      <c r="D2451" s="29">
        <v>0</v>
      </c>
      <c r="E2451" s="29">
        <v>126904122.43000001</v>
      </c>
      <c r="F2451" s="29">
        <v>0</v>
      </c>
      <c r="G2451" s="29">
        <v>0</v>
      </c>
      <c r="H2451" s="29">
        <v>0</v>
      </c>
      <c r="I2451" s="29">
        <v>126904122.43000001</v>
      </c>
      <c r="J2451" s="29">
        <v>0</v>
      </c>
      <c r="K2451" s="29">
        <v>126904122.43000001</v>
      </c>
      <c r="L2451" s="29">
        <v>0</v>
      </c>
      <c r="M2451" s="29">
        <v>126904122.43000001</v>
      </c>
      <c r="N2451" s="29">
        <v>126904122.43000001</v>
      </c>
      <c r="O2451" s="29">
        <v>0</v>
      </c>
      <c r="P2451" s="29">
        <v>0</v>
      </c>
      <c r="Q2451" s="29">
        <v>126904122.43000001</v>
      </c>
      <c r="R2451" s="29">
        <v>0</v>
      </c>
      <c r="S2451" s="29">
        <v>0</v>
      </c>
      <c r="T2451" s="29">
        <v>0</v>
      </c>
      <c r="U2451" s="29">
        <v>100</v>
      </c>
    </row>
    <row r="2452" spans="1:21" x14ac:dyDescent="0.2">
      <c r="A2452" s="27"/>
      <c r="B2452" s="28"/>
      <c r="C2452" s="28"/>
      <c r="D2452" s="27"/>
      <c r="E2452" s="27"/>
      <c r="F2452" s="27"/>
      <c r="G2452" s="27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  <c r="U2452" s="27"/>
    </row>
    <row r="2453" spans="1:21" x14ac:dyDescent="0.2">
      <c r="A2453" s="27"/>
      <c r="B2453" s="25" t="s">
        <v>479</v>
      </c>
      <c r="C2453" s="28"/>
      <c r="D2453" s="27"/>
      <c r="E2453" s="27"/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</row>
    <row r="2454" spans="1:21" x14ac:dyDescent="0.2">
      <c r="A2454" s="27"/>
      <c r="B2454" s="25" t="s">
        <v>481</v>
      </c>
      <c r="C2454" s="28"/>
      <c r="D2454" s="27"/>
      <c r="E2454" s="27"/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</row>
    <row r="2455" spans="1:21" x14ac:dyDescent="0.2">
      <c r="A2455" s="27"/>
      <c r="B2455" s="25" t="s">
        <v>487</v>
      </c>
      <c r="C2455" s="28"/>
      <c r="D2455" s="27"/>
      <c r="E2455" s="27"/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</row>
    <row r="2456" spans="1:21" ht="25.5" x14ac:dyDescent="0.2">
      <c r="A2456" s="27"/>
      <c r="B2456" s="25" t="s">
        <v>2545</v>
      </c>
      <c r="C2456" s="28"/>
      <c r="D2456" s="27"/>
      <c r="E2456" s="27"/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</row>
    <row r="2457" spans="1:21" ht="25.5" x14ac:dyDescent="0.2">
      <c r="A2457" s="24" t="s">
        <v>705</v>
      </c>
      <c r="B2457" s="25" t="s">
        <v>2546</v>
      </c>
      <c r="C2457" s="28"/>
      <c r="D2457" s="27"/>
      <c r="E2457" s="27"/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</row>
    <row r="2458" spans="1:21" ht="30" x14ac:dyDescent="0.25">
      <c r="A2458" s="29" t="s">
        <v>2547</v>
      </c>
      <c r="B2458" s="32" t="s">
        <v>2548</v>
      </c>
      <c r="C2458" s="29" t="s">
        <v>626</v>
      </c>
      <c r="D2458" s="29">
        <v>300000000</v>
      </c>
      <c r="E2458" s="29">
        <v>0</v>
      </c>
      <c r="F2458" s="29">
        <v>0</v>
      </c>
      <c r="G2458" s="29">
        <v>0</v>
      </c>
      <c r="H2458" s="29">
        <v>0</v>
      </c>
      <c r="I2458" s="29">
        <v>300000000</v>
      </c>
      <c r="J2458" s="29">
        <v>0</v>
      </c>
      <c r="K2458" s="29">
        <v>300000000</v>
      </c>
      <c r="L2458" s="29">
        <v>0</v>
      </c>
      <c r="M2458" s="29">
        <v>300000000</v>
      </c>
      <c r="N2458" s="29">
        <v>300000000</v>
      </c>
      <c r="O2458" s="29">
        <v>0</v>
      </c>
      <c r="P2458" s="29">
        <v>0</v>
      </c>
      <c r="Q2458" s="29">
        <v>300000000</v>
      </c>
      <c r="R2458" s="29">
        <v>0</v>
      </c>
      <c r="S2458" s="29">
        <v>0</v>
      </c>
      <c r="T2458" s="29">
        <v>0</v>
      </c>
      <c r="U2458" s="29">
        <v>100</v>
      </c>
    </row>
    <row r="2459" spans="1:21" x14ac:dyDescent="0.2">
      <c r="A2459" s="27"/>
      <c r="B2459" s="28"/>
      <c r="C2459" s="28"/>
      <c r="D2459" s="27"/>
      <c r="E2459" s="27"/>
      <c r="F2459" s="27"/>
      <c r="G2459" s="27"/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  <c r="U2459" s="27"/>
    </row>
    <row r="2460" spans="1:21" ht="25.5" x14ac:dyDescent="0.2">
      <c r="A2460" s="27"/>
      <c r="B2460" s="25" t="s">
        <v>2549</v>
      </c>
      <c r="C2460" s="28"/>
      <c r="D2460" s="27"/>
      <c r="E2460" s="27"/>
      <c r="F2460" s="27"/>
      <c r="G2460" s="27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  <c r="U2460" s="27"/>
    </row>
    <row r="2461" spans="1:21" ht="38.25" x14ac:dyDescent="0.2">
      <c r="A2461" s="24" t="s">
        <v>705</v>
      </c>
      <c r="B2461" s="25" t="s">
        <v>2550</v>
      </c>
      <c r="C2461" s="28"/>
      <c r="D2461" s="27"/>
      <c r="E2461" s="27"/>
      <c r="F2461" s="27"/>
      <c r="G2461" s="27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  <c r="U2461" s="27"/>
    </row>
    <row r="2462" spans="1:21" ht="30" x14ac:dyDescent="0.25">
      <c r="A2462" s="29" t="s">
        <v>2551</v>
      </c>
      <c r="B2462" s="32" t="s">
        <v>2552</v>
      </c>
      <c r="C2462" s="29" t="s">
        <v>676</v>
      </c>
      <c r="D2462" s="29">
        <v>0</v>
      </c>
      <c r="E2462" s="29">
        <v>10000000</v>
      </c>
      <c r="F2462" s="29">
        <v>0</v>
      </c>
      <c r="G2462" s="29">
        <v>0</v>
      </c>
      <c r="H2462" s="29">
        <v>0</v>
      </c>
      <c r="I2462" s="29">
        <v>10000000</v>
      </c>
      <c r="J2462" s="29">
        <v>0</v>
      </c>
      <c r="K2462" s="29">
        <v>10000000</v>
      </c>
      <c r="L2462" s="29">
        <v>0</v>
      </c>
      <c r="M2462" s="29">
        <v>10000000</v>
      </c>
      <c r="N2462" s="29">
        <v>10000000</v>
      </c>
      <c r="O2462" s="29">
        <v>0</v>
      </c>
      <c r="P2462" s="29">
        <v>0</v>
      </c>
      <c r="Q2462" s="29">
        <v>10000000</v>
      </c>
      <c r="R2462" s="29">
        <v>0</v>
      </c>
      <c r="S2462" s="29">
        <v>0</v>
      </c>
      <c r="T2462" s="29">
        <v>0</v>
      </c>
      <c r="U2462" s="29">
        <v>100</v>
      </c>
    </row>
    <row r="2463" spans="1:21" x14ac:dyDescent="0.2">
      <c r="A2463" s="27"/>
      <c r="B2463" s="28"/>
      <c r="C2463" s="28"/>
      <c r="D2463" s="27"/>
      <c r="E2463" s="27"/>
      <c r="F2463" s="27"/>
      <c r="G2463" s="27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U2463" s="27"/>
    </row>
    <row r="2464" spans="1:21" x14ac:dyDescent="0.2">
      <c r="A2464" s="27"/>
      <c r="B2464" s="25" t="s">
        <v>491</v>
      </c>
      <c r="C2464" s="28"/>
      <c r="D2464" s="27"/>
      <c r="E2464" s="27"/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</row>
    <row r="2465" spans="1:21" x14ac:dyDescent="0.2">
      <c r="A2465" s="27"/>
      <c r="B2465" s="25" t="s">
        <v>2553</v>
      </c>
      <c r="C2465" s="28"/>
      <c r="D2465" s="27"/>
      <c r="E2465" s="27"/>
      <c r="F2465" s="27"/>
      <c r="G2465" s="27"/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27"/>
      <c r="T2465" s="27"/>
      <c r="U2465" s="27"/>
    </row>
    <row r="2466" spans="1:21" x14ac:dyDescent="0.2">
      <c r="A2466" s="27"/>
      <c r="B2466" s="25" t="s">
        <v>2554</v>
      </c>
      <c r="C2466" s="28"/>
      <c r="D2466" s="27"/>
      <c r="E2466" s="27"/>
      <c r="F2466" s="27"/>
      <c r="G2466" s="27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U2466" s="27"/>
    </row>
    <row r="2467" spans="1:21" ht="25.5" x14ac:dyDescent="0.2">
      <c r="A2467" s="24" t="s">
        <v>705</v>
      </c>
      <c r="B2467" s="25" t="s">
        <v>2555</v>
      </c>
      <c r="C2467" s="28"/>
      <c r="D2467" s="27"/>
      <c r="E2467" s="27"/>
      <c r="F2467" s="27"/>
      <c r="G2467" s="27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U2467" s="27"/>
    </row>
    <row r="2468" spans="1:21" ht="15" x14ac:dyDescent="0.25">
      <c r="A2468" s="29" t="s">
        <v>2556</v>
      </c>
      <c r="B2468" s="32" t="s">
        <v>2557</v>
      </c>
      <c r="C2468" s="29" t="s">
        <v>626</v>
      </c>
      <c r="D2468" s="29">
        <v>0</v>
      </c>
      <c r="E2468" s="29">
        <v>450000000</v>
      </c>
      <c r="F2468" s="29">
        <v>0</v>
      </c>
      <c r="G2468" s="29">
        <v>0</v>
      </c>
      <c r="H2468" s="29">
        <v>0</v>
      </c>
      <c r="I2468" s="29">
        <v>450000000</v>
      </c>
      <c r="J2468" s="29">
        <v>0</v>
      </c>
      <c r="K2468" s="29">
        <v>450000000</v>
      </c>
      <c r="L2468" s="29">
        <v>0</v>
      </c>
      <c r="M2468" s="29">
        <v>450000000</v>
      </c>
      <c r="N2468" s="29">
        <v>450000000</v>
      </c>
      <c r="O2468" s="29">
        <v>0</v>
      </c>
      <c r="P2468" s="29">
        <v>0</v>
      </c>
      <c r="Q2468" s="29">
        <v>450000000</v>
      </c>
      <c r="R2468" s="29">
        <v>0</v>
      </c>
      <c r="S2468" s="29">
        <v>0</v>
      </c>
      <c r="T2468" s="29">
        <v>0</v>
      </c>
      <c r="U2468" s="29">
        <v>100</v>
      </c>
    </row>
    <row r="2469" spans="1:21" x14ac:dyDescent="0.2">
      <c r="A2469" s="27"/>
      <c r="B2469" s="28"/>
      <c r="C2469" s="28"/>
      <c r="D2469" s="27"/>
      <c r="E2469" s="27"/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</row>
    <row r="2470" spans="1:21" ht="25.5" x14ac:dyDescent="0.2">
      <c r="A2470" s="27"/>
      <c r="B2470" s="25" t="s">
        <v>2558</v>
      </c>
      <c r="C2470" s="28"/>
      <c r="D2470" s="27"/>
      <c r="E2470" s="27"/>
      <c r="F2470" s="27"/>
      <c r="G2470" s="27"/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  <c r="U2470" s="27"/>
    </row>
    <row r="2471" spans="1:21" ht="38.25" x14ac:dyDescent="0.2">
      <c r="A2471" s="24" t="s">
        <v>705</v>
      </c>
      <c r="B2471" s="25" t="s">
        <v>2559</v>
      </c>
      <c r="C2471" s="28"/>
      <c r="D2471" s="27"/>
      <c r="E2471" s="27"/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</row>
    <row r="2472" spans="1:21" ht="30" x14ac:dyDescent="0.25">
      <c r="A2472" s="29" t="s">
        <v>2560</v>
      </c>
      <c r="B2472" s="32" t="s">
        <v>2561</v>
      </c>
      <c r="C2472" s="29" t="s">
        <v>51</v>
      </c>
      <c r="D2472" s="29">
        <v>36800919</v>
      </c>
      <c r="E2472" s="29">
        <v>0</v>
      </c>
      <c r="F2472" s="29">
        <v>0</v>
      </c>
      <c r="G2472" s="29">
        <v>0</v>
      </c>
      <c r="H2472" s="29">
        <v>0</v>
      </c>
      <c r="I2472" s="29">
        <v>36800919</v>
      </c>
      <c r="J2472" s="29">
        <v>0</v>
      </c>
      <c r="K2472" s="29">
        <v>36800919</v>
      </c>
      <c r="L2472" s="29">
        <v>0</v>
      </c>
      <c r="M2472" s="29">
        <v>36800919</v>
      </c>
      <c r="N2472" s="29">
        <v>36800919</v>
      </c>
      <c r="O2472" s="29">
        <v>0</v>
      </c>
      <c r="P2472" s="29">
        <v>0</v>
      </c>
      <c r="Q2472" s="29">
        <v>36800919</v>
      </c>
      <c r="R2472" s="29">
        <v>0</v>
      </c>
      <c r="S2472" s="29">
        <v>0</v>
      </c>
      <c r="T2472" s="29">
        <v>0</v>
      </c>
      <c r="U2472" s="29">
        <v>100</v>
      </c>
    </row>
    <row r="2473" spans="1:21" ht="30" x14ac:dyDescent="0.25">
      <c r="A2473" s="29" t="s">
        <v>2562</v>
      </c>
      <c r="B2473" s="32" t="s">
        <v>2563</v>
      </c>
      <c r="C2473" s="29" t="s">
        <v>626</v>
      </c>
      <c r="D2473" s="29">
        <v>463199081</v>
      </c>
      <c r="E2473" s="29">
        <v>0</v>
      </c>
      <c r="F2473" s="29">
        <v>0</v>
      </c>
      <c r="G2473" s="29">
        <v>0</v>
      </c>
      <c r="H2473" s="29">
        <v>0</v>
      </c>
      <c r="I2473" s="29">
        <v>463199081</v>
      </c>
      <c r="J2473" s="29">
        <v>0</v>
      </c>
      <c r="K2473" s="29">
        <v>463199081</v>
      </c>
      <c r="L2473" s="29">
        <v>0</v>
      </c>
      <c r="M2473" s="29">
        <v>463199081</v>
      </c>
      <c r="N2473" s="29">
        <v>463199081</v>
      </c>
      <c r="O2473" s="29">
        <v>0</v>
      </c>
      <c r="P2473" s="29">
        <v>0</v>
      </c>
      <c r="Q2473" s="29">
        <v>463199081</v>
      </c>
      <c r="R2473" s="29">
        <v>0</v>
      </c>
      <c r="S2473" s="29">
        <v>0</v>
      </c>
      <c r="T2473" s="29">
        <v>0</v>
      </c>
      <c r="U2473" s="29">
        <v>100</v>
      </c>
    </row>
    <row r="2474" spans="1:21" x14ac:dyDescent="0.2">
      <c r="A2474" s="27"/>
      <c r="B2474" s="28"/>
      <c r="C2474" s="28"/>
      <c r="D2474" s="27"/>
      <c r="E2474" s="27"/>
      <c r="F2474" s="27"/>
      <c r="G2474" s="27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  <c r="U2474" s="27"/>
    </row>
    <row r="2475" spans="1:21" ht="38.25" x14ac:dyDescent="0.2">
      <c r="A2475" s="27"/>
      <c r="B2475" s="25" t="s">
        <v>1679</v>
      </c>
      <c r="C2475" s="28"/>
      <c r="D2475" s="27"/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</row>
    <row r="2476" spans="1:21" x14ac:dyDescent="0.2">
      <c r="A2476" s="27"/>
      <c r="B2476" s="25" t="s">
        <v>2564</v>
      </c>
      <c r="C2476" s="28"/>
      <c r="D2476" s="27"/>
      <c r="E2476" s="27"/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</row>
    <row r="2477" spans="1:21" ht="38.25" x14ac:dyDescent="0.2">
      <c r="A2477" s="24" t="s">
        <v>705</v>
      </c>
      <c r="B2477" s="25" t="s">
        <v>2565</v>
      </c>
      <c r="C2477" s="28"/>
      <c r="D2477" s="27"/>
      <c r="E2477" s="27"/>
      <c r="F2477" s="27"/>
      <c r="G2477" s="27"/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  <c r="U2477" s="27"/>
    </row>
    <row r="2478" spans="1:21" ht="15" x14ac:dyDescent="0.25">
      <c r="A2478" s="29" t="s">
        <v>2566</v>
      </c>
      <c r="B2478" s="32" t="s">
        <v>2567</v>
      </c>
      <c r="C2478" s="29" t="s">
        <v>51</v>
      </c>
      <c r="D2478" s="29">
        <v>15000000</v>
      </c>
      <c r="E2478" s="29">
        <v>0</v>
      </c>
      <c r="F2478" s="29">
        <v>0</v>
      </c>
      <c r="G2478" s="29">
        <v>0</v>
      </c>
      <c r="H2478" s="29">
        <v>0</v>
      </c>
      <c r="I2478" s="29">
        <v>15000000</v>
      </c>
      <c r="J2478" s="29">
        <v>0</v>
      </c>
      <c r="K2478" s="29">
        <v>15000000</v>
      </c>
      <c r="L2478" s="29">
        <v>0</v>
      </c>
      <c r="M2478" s="29">
        <v>15000000</v>
      </c>
      <c r="N2478" s="29">
        <v>15000000</v>
      </c>
      <c r="O2478" s="29">
        <v>0</v>
      </c>
      <c r="P2478" s="29">
        <v>0</v>
      </c>
      <c r="Q2478" s="29">
        <v>15000000</v>
      </c>
      <c r="R2478" s="29">
        <v>0</v>
      </c>
      <c r="S2478" s="29">
        <v>0</v>
      </c>
      <c r="T2478" s="29">
        <v>0</v>
      </c>
      <c r="U2478" s="29">
        <v>100</v>
      </c>
    </row>
    <row r="2479" spans="1:21" x14ac:dyDescent="0.2">
      <c r="A2479" s="27"/>
      <c r="B2479" s="28"/>
      <c r="C2479" s="28"/>
      <c r="D2479" s="27"/>
      <c r="E2479" s="27"/>
      <c r="F2479" s="27"/>
      <c r="G2479" s="27"/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  <c r="U2479" s="27"/>
    </row>
    <row r="2480" spans="1:21" x14ac:dyDescent="0.2">
      <c r="A2480" s="27"/>
      <c r="B2480" s="25" t="s">
        <v>2568</v>
      </c>
      <c r="C2480" s="28"/>
      <c r="D2480" s="27"/>
      <c r="E2480" s="27"/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</row>
    <row r="2481" spans="1:21" ht="38.25" x14ac:dyDescent="0.2">
      <c r="A2481" s="24" t="s">
        <v>705</v>
      </c>
      <c r="B2481" s="25" t="s">
        <v>2569</v>
      </c>
      <c r="C2481" s="28"/>
      <c r="D2481" s="27"/>
      <c r="E2481" s="27"/>
      <c r="F2481" s="27"/>
      <c r="G2481" s="27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  <c r="U2481" s="27"/>
    </row>
    <row r="2482" spans="1:21" ht="15" x14ac:dyDescent="0.25">
      <c r="A2482" s="29" t="s">
        <v>2570</v>
      </c>
      <c r="B2482" s="32" t="s">
        <v>2571</v>
      </c>
      <c r="C2482" s="29" t="s">
        <v>51</v>
      </c>
      <c r="D2482" s="29">
        <v>12000000</v>
      </c>
      <c r="E2482" s="29">
        <v>0</v>
      </c>
      <c r="F2482" s="29">
        <v>0</v>
      </c>
      <c r="G2482" s="29">
        <v>0</v>
      </c>
      <c r="H2482" s="29">
        <v>0</v>
      </c>
      <c r="I2482" s="29">
        <v>12000000</v>
      </c>
      <c r="J2482" s="29">
        <v>0</v>
      </c>
      <c r="K2482" s="29">
        <v>12000000</v>
      </c>
      <c r="L2482" s="29">
        <v>0</v>
      </c>
      <c r="M2482" s="29">
        <v>12000000</v>
      </c>
      <c r="N2482" s="29">
        <v>12000000</v>
      </c>
      <c r="O2482" s="29">
        <v>0</v>
      </c>
      <c r="P2482" s="29">
        <v>0</v>
      </c>
      <c r="Q2482" s="29">
        <v>12000000</v>
      </c>
      <c r="R2482" s="29">
        <v>0</v>
      </c>
      <c r="S2482" s="29">
        <v>0</v>
      </c>
      <c r="T2482" s="29">
        <v>0</v>
      </c>
      <c r="U2482" s="29">
        <v>100</v>
      </c>
    </row>
    <row r="2483" spans="1:21" x14ac:dyDescent="0.2">
      <c r="A2483" s="27"/>
      <c r="B2483" s="28"/>
      <c r="C2483" s="28"/>
      <c r="D2483" s="27"/>
      <c r="E2483" s="27"/>
      <c r="F2483" s="27"/>
      <c r="G2483" s="27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U2483" s="27"/>
    </row>
    <row r="2484" spans="1:21" x14ac:dyDescent="0.2">
      <c r="A2484" s="27"/>
      <c r="B2484" s="25" t="s">
        <v>2572</v>
      </c>
      <c r="C2484" s="28"/>
      <c r="D2484" s="27"/>
      <c r="E2484" s="27"/>
      <c r="F2484" s="27"/>
      <c r="G2484" s="27"/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U2484" s="27"/>
    </row>
    <row r="2485" spans="1:21" ht="38.25" x14ac:dyDescent="0.2">
      <c r="A2485" s="24" t="s">
        <v>705</v>
      </c>
      <c r="B2485" s="25" t="s">
        <v>2573</v>
      </c>
      <c r="C2485" s="28"/>
      <c r="D2485" s="27"/>
      <c r="E2485" s="27"/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</row>
    <row r="2486" spans="1:21" ht="15" x14ac:dyDescent="0.25">
      <c r="A2486" s="29" t="s">
        <v>2574</v>
      </c>
      <c r="B2486" s="32" t="s">
        <v>2539</v>
      </c>
      <c r="C2486" s="29" t="s">
        <v>51</v>
      </c>
      <c r="D2486" s="29">
        <v>20000000</v>
      </c>
      <c r="E2486" s="29">
        <v>0</v>
      </c>
      <c r="F2486" s="29">
        <v>0</v>
      </c>
      <c r="G2486" s="29">
        <v>0</v>
      </c>
      <c r="H2486" s="29">
        <v>0</v>
      </c>
      <c r="I2486" s="29">
        <v>20000000</v>
      </c>
      <c r="J2486" s="29">
        <v>0</v>
      </c>
      <c r="K2486" s="29">
        <v>20000000</v>
      </c>
      <c r="L2486" s="29">
        <v>0</v>
      </c>
      <c r="M2486" s="29">
        <v>20000000</v>
      </c>
      <c r="N2486" s="29">
        <v>20000000</v>
      </c>
      <c r="O2486" s="29">
        <v>0</v>
      </c>
      <c r="P2486" s="29">
        <v>0</v>
      </c>
      <c r="Q2486" s="29">
        <v>20000000</v>
      </c>
      <c r="R2486" s="29">
        <v>0</v>
      </c>
      <c r="S2486" s="29">
        <v>0</v>
      </c>
      <c r="T2486" s="29">
        <v>0</v>
      </c>
      <c r="U2486" s="29">
        <v>100</v>
      </c>
    </row>
    <row r="2487" spans="1:21" x14ac:dyDescent="0.2">
      <c r="A2487" s="27"/>
      <c r="B2487" s="28"/>
      <c r="C2487" s="28"/>
      <c r="D2487" s="27"/>
      <c r="E2487" s="27"/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</row>
    <row r="2488" spans="1:21" x14ac:dyDescent="0.2">
      <c r="A2488" s="27"/>
      <c r="B2488" s="25" t="s">
        <v>2575</v>
      </c>
      <c r="C2488" s="28"/>
      <c r="D2488" s="27"/>
      <c r="E2488" s="27"/>
      <c r="F2488" s="27"/>
      <c r="G2488" s="27"/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7"/>
      <c r="T2488" s="27"/>
      <c r="U2488" s="27"/>
    </row>
    <row r="2489" spans="1:21" ht="38.25" x14ac:dyDescent="0.2">
      <c r="A2489" s="24" t="s">
        <v>705</v>
      </c>
      <c r="B2489" s="25" t="s">
        <v>2576</v>
      </c>
      <c r="C2489" s="28"/>
      <c r="D2489" s="27"/>
      <c r="E2489" s="27"/>
      <c r="F2489" s="27"/>
      <c r="G2489" s="27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  <c r="U2489" s="27"/>
    </row>
    <row r="2490" spans="1:21" ht="15" x14ac:dyDescent="0.25">
      <c r="A2490" s="29" t="s">
        <v>2577</v>
      </c>
      <c r="B2490" s="32" t="s">
        <v>2578</v>
      </c>
      <c r="C2490" s="29" t="s">
        <v>51</v>
      </c>
      <c r="D2490" s="29">
        <v>145000000</v>
      </c>
      <c r="E2490" s="29">
        <v>0</v>
      </c>
      <c r="F2490" s="29">
        <v>0</v>
      </c>
      <c r="G2490" s="29">
        <v>0</v>
      </c>
      <c r="H2490" s="29">
        <v>0</v>
      </c>
      <c r="I2490" s="29">
        <v>145000000</v>
      </c>
      <c r="J2490" s="29">
        <v>0</v>
      </c>
      <c r="K2490" s="29">
        <v>145000000</v>
      </c>
      <c r="L2490" s="29">
        <v>0</v>
      </c>
      <c r="M2490" s="29">
        <v>145000000</v>
      </c>
      <c r="N2490" s="29">
        <v>145000000</v>
      </c>
      <c r="O2490" s="29">
        <v>0</v>
      </c>
      <c r="P2490" s="29">
        <v>0</v>
      </c>
      <c r="Q2490" s="29">
        <v>145000000</v>
      </c>
      <c r="R2490" s="29">
        <v>0</v>
      </c>
      <c r="S2490" s="29">
        <v>0</v>
      </c>
      <c r="T2490" s="29">
        <v>0</v>
      </c>
      <c r="U2490" s="29">
        <v>100</v>
      </c>
    </row>
    <row r="2491" spans="1:21" ht="15" x14ac:dyDescent="0.25">
      <c r="A2491" s="29" t="s">
        <v>2579</v>
      </c>
      <c r="B2491" s="32" t="s">
        <v>2580</v>
      </c>
      <c r="C2491" s="29" t="s">
        <v>676</v>
      </c>
      <c r="D2491" s="29">
        <v>0</v>
      </c>
      <c r="E2491" s="29">
        <v>20000000</v>
      </c>
      <c r="F2491" s="29">
        <v>0</v>
      </c>
      <c r="G2491" s="29">
        <v>0</v>
      </c>
      <c r="H2491" s="29">
        <v>0</v>
      </c>
      <c r="I2491" s="29">
        <v>20000000</v>
      </c>
      <c r="J2491" s="29">
        <v>0</v>
      </c>
      <c r="K2491" s="29">
        <v>20000000</v>
      </c>
      <c r="L2491" s="29">
        <v>0</v>
      </c>
      <c r="M2491" s="29">
        <v>20000000</v>
      </c>
      <c r="N2491" s="29">
        <v>20000000</v>
      </c>
      <c r="O2491" s="29">
        <v>0</v>
      </c>
      <c r="P2491" s="29">
        <v>0</v>
      </c>
      <c r="Q2491" s="29">
        <v>20000000</v>
      </c>
      <c r="R2491" s="29">
        <v>0</v>
      </c>
      <c r="S2491" s="29">
        <v>0</v>
      </c>
      <c r="T2491" s="29">
        <v>0</v>
      </c>
      <c r="U2491" s="29">
        <v>100</v>
      </c>
    </row>
    <row r="2492" spans="1:21" ht="38.25" x14ac:dyDescent="0.2">
      <c r="A2492" s="24" t="s">
        <v>705</v>
      </c>
      <c r="B2492" s="25" t="s">
        <v>2581</v>
      </c>
      <c r="C2492" s="28"/>
      <c r="D2492" s="27"/>
      <c r="E2492" s="27"/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  <c r="U2492" s="27"/>
    </row>
    <row r="2493" spans="1:21" ht="15" x14ac:dyDescent="0.25">
      <c r="A2493" s="29" t="s">
        <v>2582</v>
      </c>
      <c r="B2493" s="32" t="s">
        <v>2578</v>
      </c>
      <c r="C2493" s="29" t="s">
        <v>51</v>
      </c>
      <c r="D2493" s="29">
        <v>20000000</v>
      </c>
      <c r="E2493" s="29">
        <v>0</v>
      </c>
      <c r="F2493" s="29">
        <v>0</v>
      </c>
      <c r="G2493" s="29">
        <v>0</v>
      </c>
      <c r="H2493" s="29">
        <v>0</v>
      </c>
      <c r="I2493" s="29">
        <v>20000000</v>
      </c>
      <c r="J2493" s="29">
        <v>0</v>
      </c>
      <c r="K2493" s="29">
        <v>20000000</v>
      </c>
      <c r="L2493" s="29">
        <v>0</v>
      </c>
      <c r="M2493" s="29">
        <v>20000000</v>
      </c>
      <c r="N2493" s="29">
        <v>20000000</v>
      </c>
      <c r="O2493" s="29">
        <v>0</v>
      </c>
      <c r="P2493" s="29">
        <v>0</v>
      </c>
      <c r="Q2493" s="29">
        <v>20000000</v>
      </c>
      <c r="R2493" s="29">
        <v>0</v>
      </c>
      <c r="S2493" s="29">
        <v>0</v>
      </c>
      <c r="T2493" s="29">
        <v>0</v>
      </c>
      <c r="U2493" s="29">
        <v>100</v>
      </c>
    </row>
    <row r="2494" spans="1:21" x14ac:dyDescent="0.2">
      <c r="A2494" s="27"/>
      <c r="B2494" s="28"/>
      <c r="C2494" s="28"/>
      <c r="D2494" s="27"/>
      <c r="E2494" s="27"/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</row>
    <row r="2495" spans="1:21" x14ac:dyDescent="0.2">
      <c r="A2495" s="27"/>
      <c r="B2495" s="25" t="s">
        <v>2583</v>
      </c>
      <c r="C2495" s="28"/>
      <c r="D2495" s="27"/>
      <c r="E2495" s="27"/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</row>
    <row r="2496" spans="1:21" ht="38.25" x14ac:dyDescent="0.2">
      <c r="A2496" s="24" t="s">
        <v>705</v>
      </c>
      <c r="B2496" s="25" t="s">
        <v>2584</v>
      </c>
      <c r="C2496" s="28"/>
      <c r="D2496" s="27"/>
      <c r="E2496" s="27"/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</row>
    <row r="2497" spans="1:21" ht="15" x14ac:dyDescent="0.25">
      <c r="A2497" s="29" t="s">
        <v>2585</v>
      </c>
      <c r="B2497" s="32" t="s">
        <v>2586</v>
      </c>
      <c r="C2497" s="29" t="s">
        <v>51</v>
      </c>
      <c r="D2497" s="29">
        <v>50000000</v>
      </c>
      <c r="E2497" s="29">
        <v>0</v>
      </c>
      <c r="F2497" s="29">
        <v>0</v>
      </c>
      <c r="G2497" s="29">
        <v>0</v>
      </c>
      <c r="H2497" s="29">
        <v>0</v>
      </c>
      <c r="I2497" s="29">
        <v>50000000</v>
      </c>
      <c r="J2497" s="29">
        <v>0</v>
      </c>
      <c r="K2497" s="29">
        <v>50000000</v>
      </c>
      <c r="L2497" s="29">
        <v>0</v>
      </c>
      <c r="M2497" s="29">
        <v>50000000</v>
      </c>
      <c r="N2497" s="29">
        <v>50000000</v>
      </c>
      <c r="O2497" s="29">
        <v>0</v>
      </c>
      <c r="P2497" s="29">
        <v>0</v>
      </c>
      <c r="Q2497" s="29">
        <v>50000000</v>
      </c>
      <c r="R2497" s="29">
        <v>0</v>
      </c>
      <c r="S2497" s="29">
        <v>0</v>
      </c>
      <c r="T2497" s="29">
        <v>0</v>
      </c>
      <c r="U2497" s="29">
        <v>100</v>
      </c>
    </row>
    <row r="2498" spans="1:21" x14ac:dyDescent="0.2">
      <c r="A2498" s="27"/>
      <c r="B2498" s="28"/>
      <c r="C2498" s="28"/>
      <c r="D2498" s="27"/>
      <c r="E2498" s="27"/>
      <c r="F2498" s="27"/>
      <c r="G2498" s="27"/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  <c r="U2498" s="27"/>
    </row>
    <row r="2499" spans="1:21" ht="25.5" x14ac:dyDescent="0.2">
      <c r="A2499" s="27"/>
      <c r="B2499" s="25" t="s">
        <v>495</v>
      </c>
      <c r="C2499" s="28"/>
      <c r="D2499" s="27"/>
      <c r="E2499" s="27"/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</row>
    <row r="2500" spans="1:21" ht="25.5" x14ac:dyDescent="0.2">
      <c r="A2500" s="27"/>
      <c r="B2500" s="25" t="s">
        <v>2545</v>
      </c>
      <c r="C2500" s="28"/>
      <c r="D2500" s="27"/>
      <c r="E2500" s="27"/>
      <c r="F2500" s="27"/>
      <c r="G2500" s="27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  <c r="U2500" s="27"/>
    </row>
    <row r="2501" spans="1:21" ht="38.25" x14ac:dyDescent="0.2">
      <c r="A2501" s="24" t="s">
        <v>705</v>
      </c>
      <c r="B2501" s="25" t="s">
        <v>2587</v>
      </c>
      <c r="C2501" s="28"/>
      <c r="D2501" s="27"/>
      <c r="E2501" s="27"/>
      <c r="F2501" s="27"/>
      <c r="G2501" s="27"/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  <c r="U2501" s="27"/>
    </row>
    <row r="2502" spans="1:21" ht="30" x14ac:dyDescent="0.25">
      <c r="A2502" s="29" t="s">
        <v>2588</v>
      </c>
      <c r="B2502" s="32" t="s">
        <v>2548</v>
      </c>
      <c r="C2502" s="29" t="s">
        <v>626</v>
      </c>
      <c r="D2502" s="29">
        <v>60000000</v>
      </c>
      <c r="E2502" s="29">
        <v>0</v>
      </c>
      <c r="F2502" s="29">
        <v>0</v>
      </c>
      <c r="G2502" s="29">
        <v>0</v>
      </c>
      <c r="H2502" s="29">
        <v>0</v>
      </c>
      <c r="I2502" s="29">
        <v>60000000</v>
      </c>
      <c r="J2502" s="29">
        <v>0</v>
      </c>
      <c r="K2502" s="29">
        <v>60000000</v>
      </c>
      <c r="L2502" s="29">
        <v>0</v>
      </c>
      <c r="M2502" s="29">
        <v>60000000</v>
      </c>
      <c r="N2502" s="29">
        <v>60000000</v>
      </c>
      <c r="O2502" s="29">
        <v>0</v>
      </c>
      <c r="P2502" s="29">
        <v>0</v>
      </c>
      <c r="Q2502" s="29">
        <v>60000000</v>
      </c>
      <c r="R2502" s="29">
        <v>0</v>
      </c>
      <c r="S2502" s="29">
        <v>0</v>
      </c>
      <c r="T2502" s="29">
        <v>0</v>
      </c>
      <c r="U2502" s="29">
        <v>100</v>
      </c>
    </row>
    <row r="2503" spans="1:21" ht="25.5" x14ac:dyDescent="0.2">
      <c r="A2503" s="24" t="s">
        <v>705</v>
      </c>
      <c r="B2503" s="25" t="s">
        <v>2589</v>
      </c>
      <c r="C2503" s="28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</row>
    <row r="2504" spans="1:21" ht="30" x14ac:dyDescent="0.25">
      <c r="A2504" s="29" t="s">
        <v>2590</v>
      </c>
      <c r="B2504" s="32" t="s">
        <v>2545</v>
      </c>
      <c r="C2504" s="29" t="s">
        <v>626</v>
      </c>
      <c r="D2504" s="29">
        <v>15908200</v>
      </c>
      <c r="E2504" s="29">
        <v>0</v>
      </c>
      <c r="F2504" s="29">
        <v>0</v>
      </c>
      <c r="G2504" s="29">
        <v>0</v>
      </c>
      <c r="H2504" s="29">
        <v>0</v>
      </c>
      <c r="I2504" s="29">
        <v>15908200</v>
      </c>
      <c r="J2504" s="29">
        <v>0</v>
      </c>
      <c r="K2504" s="29">
        <v>15908200</v>
      </c>
      <c r="L2504" s="29">
        <v>0</v>
      </c>
      <c r="M2504" s="29">
        <v>15908200</v>
      </c>
      <c r="N2504" s="29">
        <v>15908200</v>
      </c>
      <c r="O2504" s="29">
        <v>0</v>
      </c>
      <c r="P2504" s="29">
        <v>0</v>
      </c>
      <c r="Q2504" s="29">
        <v>15908200</v>
      </c>
      <c r="R2504" s="29">
        <v>0</v>
      </c>
      <c r="S2504" s="29">
        <v>0</v>
      </c>
      <c r="T2504" s="29">
        <v>0</v>
      </c>
      <c r="U2504" s="29">
        <v>100</v>
      </c>
    </row>
    <row r="2505" spans="1:21" ht="38.25" x14ac:dyDescent="0.2">
      <c r="A2505" s="24" t="s">
        <v>705</v>
      </c>
      <c r="B2505" s="25" t="s">
        <v>2591</v>
      </c>
      <c r="C2505" s="28"/>
      <c r="D2505" s="27"/>
      <c r="E2505" s="27"/>
      <c r="F2505" s="27"/>
      <c r="G2505" s="27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U2505" s="27"/>
    </row>
    <row r="2506" spans="1:21" ht="30" x14ac:dyDescent="0.25">
      <c r="A2506" s="29" t="s">
        <v>2592</v>
      </c>
      <c r="B2506" s="32" t="s">
        <v>2548</v>
      </c>
      <c r="C2506" s="29" t="s">
        <v>626</v>
      </c>
      <c r="D2506" s="29">
        <v>17000000</v>
      </c>
      <c r="E2506" s="29">
        <v>0</v>
      </c>
      <c r="F2506" s="29">
        <v>0</v>
      </c>
      <c r="G2506" s="29">
        <v>0</v>
      </c>
      <c r="H2506" s="29">
        <v>0</v>
      </c>
      <c r="I2506" s="29">
        <v>17000000</v>
      </c>
      <c r="J2506" s="29">
        <v>0</v>
      </c>
      <c r="K2506" s="29">
        <v>17000000</v>
      </c>
      <c r="L2506" s="29">
        <v>0</v>
      </c>
      <c r="M2506" s="29">
        <v>17000000</v>
      </c>
      <c r="N2506" s="29">
        <v>17000000</v>
      </c>
      <c r="O2506" s="29">
        <v>0</v>
      </c>
      <c r="P2506" s="29">
        <v>0</v>
      </c>
      <c r="Q2506" s="29">
        <v>17000000</v>
      </c>
      <c r="R2506" s="29">
        <v>0</v>
      </c>
      <c r="S2506" s="29">
        <v>0</v>
      </c>
      <c r="T2506" s="29">
        <v>0</v>
      </c>
      <c r="U2506" s="29">
        <v>100</v>
      </c>
    </row>
    <row r="2507" spans="1:21" ht="38.25" x14ac:dyDescent="0.2">
      <c r="A2507" s="24" t="s">
        <v>705</v>
      </c>
      <c r="B2507" s="25" t="s">
        <v>2593</v>
      </c>
      <c r="C2507" s="28"/>
      <c r="D2507" s="27"/>
      <c r="E2507" s="27"/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</row>
    <row r="2508" spans="1:21" ht="30" x14ac:dyDescent="0.25">
      <c r="A2508" s="29" t="s">
        <v>2594</v>
      </c>
      <c r="B2508" s="32" t="s">
        <v>2548</v>
      </c>
      <c r="C2508" s="29" t="s">
        <v>626</v>
      </c>
      <c r="D2508" s="29">
        <v>2000000</v>
      </c>
      <c r="E2508" s="29">
        <v>0</v>
      </c>
      <c r="F2508" s="29">
        <v>0</v>
      </c>
      <c r="G2508" s="29">
        <v>0</v>
      </c>
      <c r="H2508" s="29">
        <v>0</v>
      </c>
      <c r="I2508" s="29">
        <v>2000000</v>
      </c>
      <c r="J2508" s="29">
        <v>0</v>
      </c>
      <c r="K2508" s="29">
        <v>2000000</v>
      </c>
      <c r="L2508" s="29">
        <v>0</v>
      </c>
      <c r="M2508" s="29">
        <v>2000000</v>
      </c>
      <c r="N2508" s="29">
        <v>2000000</v>
      </c>
      <c r="O2508" s="29">
        <v>0</v>
      </c>
      <c r="P2508" s="29">
        <v>0</v>
      </c>
      <c r="Q2508" s="29">
        <v>2000000</v>
      </c>
      <c r="R2508" s="29">
        <v>0</v>
      </c>
      <c r="S2508" s="29">
        <v>0</v>
      </c>
      <c r="T2508" s="29">
        <v>0</v>
      </c>
      <c r="U2508" s="29">
        <v>100</v>
      </c>
    </row>
    <row r="2509" spans="1:21" x14ac:dyDescent="0.2">
      <c r="A2509" s="27"/>
      <c r="B2509" s="28"/>
      <c r="C2509" s="28"/>
      <c r="D2509" s="27"/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</row>
    <row r="2510" spans="1:21" x14ac:dyDescent="0.2">
      <c r="A2510" s="27"/>
      <c r="B2510" s="25" t="s">
        <v>2575</v>
      </c>
      <c r="C2510" s="28"/>
      <c r="D2510" s="27"/>
      <c r="E2510" s="27"/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</row>
    <row r="2511" spans="1:21" ht="25.5" x14ac:dyDescent="0.2">
      <c r="A2511" s="24" t="s">
        <v>705</v>
      </c>
      <c r="B2511" s="25" t="s">
        <v>2595</v>
      </c>
      <c r="C2511" s="28"/>
      <c r="D2511" s="27"/>
      <c r="E2511" s="27"/>
      <c r="F2511" s="27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</row>
    <row r="2512" spans="1:21" ht="15" x14ac:dyDescent="0.25">
      <c r="A2512" s="29" t="s">
        <v>2596</v>
      </c>
      <c r="B2512" s="32" t="s">
        <v>2578</v>
      </c>
      <c r="C2512" s="29" t="s">
        <v>51</v>
      </c>
      <c r="D2512" s="29">
        <v>42294620</v>
      </c>
      <c r="E2512" s="29">
        <v>0</v>
      </c>
      <c r="F2512" s="29">
        <v>0</v>
      </c>
      <c r="G2512" s="29">
        <v>0</v>
      </c>
      <c r="H2512" s="29">
        <v>0</v>
      </c>
      <c r="I2512" s="29">
        <v>42294620</v>
      </c>
      <c r="J2512" s="29">
        <v>0</v>
      </c>
      <c r="K2512" s="29">
        <v>42294620</v>
      </c>
      <c r="L2512" s="29">
        <v>0</v>
      </c>
      <c r="M2512" s="29">
        <v>42294620</v>
      </c>
      <c r="N2512" s="29">
        <v>42294620</v>
      </c>
      <c r="O2512" s="29">
        <v>0</v>
      </c>
      <c r="P2512" s="29">
        <v>0</v>
      </c>
      <c r="Q2512" s="29">
        <v>42294620</v>
      </c>
      <c r="R2512" s="29">
        <v>0</v>
      </c>
      <c r="S2512" s="29">
        <v>0</v>
      </c>
      <c r="T2512" s="29">
        <v>0</v>
      </c>
      <c r="U2512" s="29">
        <v>100</v>
      </c>
    </row>
    <row r="2513" spans="1:21" x14ac:dyDescent="0.2">
      <c r="A2513" s="27"/>
      <c r="B2513" s="28"/>
      <c r="C2513" s="28"/>
      <c r="D2513" s="27"/>
      <c r="E2513" s="27"/>
      <c r="F2513" s="27"/>
      <c r="G2513" s="27"/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  <c r="U2513" s="27"/>
    </row>
    <row r="2514" spans="1:21" x14ac:dyDescent="0.2">
      <c r="A2514" s="27"/>
      <c r="B2514" s="25" t="s">
        <v>2597</v>
      </c>
      <c r="C2514" s="28"/>
      <c r="D2514" s="27"/>
      <c r="E2514" s="27"/>
      <c r="F2514" s="27"/>
      <c r="G2514" s="27"/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  <c r="U2514" s="27"/>
    </row>
    <row r="2515" spans="1:21" ht="25.5" x14ac:dyDescent="0.2">
      <c r="A2515" s="24" t="s">
        <v>705</v>
      </c>
      <c r="B2515" s="25" t="s">
        <v>2598</v>
      </c>
      <c r="C2515" s="28"/>
      <c r="D2515" s="27"/>
      <c r="E2515" s="27"/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</row>
    <row r="2516" spans="1:21" ht="15" x14ac:dyDescent="0.25">
      <c r="A2516" s="29" t="s">
        <v>2599</v>
      </c>
      <c r="B2516" s="32" t="s">
        <v>2600</v>
      </c>
      <c r="C2516" s="29" t="s">
        <v>626</v>
      </c>
      <c r="D2516" s="29">
        <v>30000000</v>
      </c>
      <c r="E2516" s="29">
        <v>0</v>
      </c>
      <c r="F2516" s="29">
        <v>0</v>
      </c>
      <c r="G2516" s="29">
        <v>0</v>
      </c>
      <c r="H2516" s="29">
        <v>0</v>
      </c>
      <c r="I2516" s="29">
        <v>30000000</v>
      </c>
      <c r="J2516" s="29">
        <v>0</v>
      </c>
      <c r="K2516" s="29">
        <v>30000000</v>
      </c>
      <c r="L2516" s="29">
        <v>0</v>
      </c>
      <c r="M2516" s="29">
        <v>30000000</v>
      </c>
      <c r="N2516" s="29">
        <v>30000000</v>
      </c>
      <c r="O2516" s="29">
        <v>0</v>
      </c>
      <c r="P2516" s="29">
        <v>0</v>
      </c>
      <c r="Q2516" s="29">
        <v>30000000</v>
      </c>
      <c r="R2516" s="29">
        <v>0</v>
      </c>
      <c r="S2516" s="29">
        <v>0</v>
      </c>
      <c r="T2516" s="29">
        <v>0</v>
      </c>
      <c r="U2516" s="29">
        <v>100</v>
      </c>
    </row>
    <row r="2517" spans="1:21" x14ac:dyDescent="0.2">
      <c r="A2517" s="27"/>
      <c r="B2517" s="28"/>
      <c r="C2517" s="28"/>
      <c r="D2517" s="27"/>
      <c r="E2517" s="27"/>
      <c r="F2517" s="27"/>
      <c r="G2517" s="27"/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  <c r="U2517" s="27"/>
    </row>
    <row r="2518" spans="1:21" x14ac:dyDescent="0.2">
      <c r="A2518" s="27"/>
      <c r="B2518" s="25" t="s">
        <v>497</v>
      </c>
      <c r="C2518" s="28"/>
      <c r="D2518" s="27"/>
      <c r="E2518" s="27"/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</row>
    <row r="2519" spans="1:21" ht="25.5" x14ac:dyDescent="0.2">
      <c r="A2519" s="27"/>
      <c r="B2519" s="25" t="s">
        <v>2545</v>
      </c>
      <c r="C2519" s="28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  <c r="U2519" s="27"/>
    </row>
    <row r="2520" spans="1:21" ht="25.5" x14ac:dyDescent="0.2">
      <c r="A2520" s="24" t="s">
        <v>705</v>
      </c>
      <c r="B2520" s="25" t="s">
        <v>2601</v>
      </c>
      <c r="C2520" s="28"/>
      <c r="D2520" s="27"/>
      <c r="E2520" s="27"/>
      <c r="F2520" s="27"/>
      <c r="G2520" s="27"/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  <c r="U2520" s="27"/>
    </row>
    <row r="2521" spans="1:21" ht="30" x14ac:dyDescent="0.25">
      <c r="A2521" s="29" t="s">
        <v>2602</v>
      </c>
      <c r="B2521" s="32" t="s">
        <v>2548</v>
      </c>
      <c r="C2521" s="29" t="s">
        <v>626</v>
      </c>
      <c r="D2521" s="29">
        <v>50000000</v>
      </c>
      <c r="E2521" s="29">
        <v>0</v>
      </c>
      <c r="F2521" s="29">
        <v>0</v>
      </c>
      <c r="G2521" s="29">
        <v>0</v>
      </c>
      <c r="H2521" s="29">
        <v>0</v>
      </c>
      <c r="I2521" s="29">
        <v>50000000</v>
      </c>
      <c r="J2521" s="29">
        <v>0</v>
      </c>
      <c r="K2521" s="29">
        <v>50000000</v>
      </c>
      <c r="L2521" s="29">
        <v>0</v>
      </c>
      <c r="M2521" s="29">
        <v>50000000</v>
      </c>
      <c r="N2521" s="29">
        <v>50000000</v>
      </c>
      <c r="O2521" s="29">
        <v>0</v>
      </c>
      <c r="P2521" s="29">
        <v>0</v>
      </c>
      <c r="Q2521" s="29">
        <v>50000000</v>
      </c>
      <c r="R2521" s="29">
        <v>0</v>
      </c>
      <c r="S2521" s="29">
        <v>0</v>
      </c>
      <c r="T2521" s="29">
        <v>0</v>
      </c>
      <c r="U2521" s="29">
        <v>100</v>
      </c>
    </row>
    <row r="2522" spans="1:21" ht="38.25" x14ac:dyDescent="0.2">
      <c r="A2522" s="24" t="s">
        <v>705</v>
      </c>
      <c r="B2522" s="25" t="s">
        <v>2603</v>
      </c>
      <c r="C2522" s="28"/>
      <c r="D2522" s="27"/>
      <c r="E2522" s="27"/>
      <c r="F2522" s="27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  <c r="U2522" s="27"/>
    </row>
    <row r="2523" spans="1:21" ht="30" x14ac:dyDescent="0.25">
      <c r="A2523" s="29" t="s">
        <v>2604</v>
      </c>
      <c r="B2523" s="32" t="s">
        <v>2548</v>
      </c>
      <c r="C2523" s="29" t="s">
        <v>626</v>
      </c>
      <c r="D2523" s="29">
        <v>23000000</v>
      </c>
      <c r="E2523" s="29">
        <v>0</v>
      </c>
      <c r="F2523" s="29">
        <v>0</v>
      </c>
      <c r="G2523" s="29">
        <v>0</v>
      </c>
      <c r="H2523" s="29">
        <v>0</v>
      </c>
      <c r="I2523" s="29">
        <v>23000000</v>
      </c>
      <c r="J2523" s="29">
        <v>0</v>
      </c>
      <c r="K2523" s="29">
        <v>23000000</v>
      </c>
      <c r="L2523" s="29">
        <v>0</v>
      </c>
      <c r="M2523" s="29">
        <v>23000000</v>
      </c>
      <c r="N2523" s="29">
        <v>23000000</v>
      </c>
      <c r="O2523" s="29">
        <v>0</v>
      </c>
      <c r="P2523" s="29">
        <v>0</v>
      </c>
      <c r="Q2523" s="29">
        <v>23000000</v>
      </c>
      <c r="R2523" s="29">
        <v>0</v>
      </c>
      <c r="S2523" s="29">
        <v>0</v>
      </c>
      <c r="T2523" s="29">
        <v>0</v>
      </c>
      <c r="U2523" s="29">
        <v>100</v>
      </c>
    </row>
    <row r="2524" spans="1:21" ht="25.5" x14ac:dyDescent="0.2">
      <c r="A2524" s="24" t="s">
        <v>705</v>
      </c>
      <c r="B2524" s="25" t="s">
        <v>2605</v>
      </c>
      <c r="C2524" s="28"/>
      <c r="D2524" s="27"/>
      <c r="E2524" s="27"/>
      <c r="F2524" s="27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  <c r="U2524" s="27"/>
    </row>
    <row r="2525" spans="1:21" ht="45" x14ac:dyDescent="0.25">
      <c r="A2525" s="29" t="s">
        <v>2606</v>
      </c>
      <c r="B2525" s="32" t="s">
        <v>2607</v>
      </c>
      <c r="C2525" s="29" t="s">
        <v>626</v>
      </c>
      <c r="D2525" s="29">
        <v>10500000</v>
      </c>
      <c r="E2525" s="29">
        <v>0</v>
      </c>
      <c r="F2525" s="29">
        <v>0</v>
      </c>
      <c r="G2525" s="29">
        <v>0</v>
      </c>
      <c r="H2525" s="29">
        <v>0</v>
      </c>
      <c r="I2525" s="29">
        <v>10500000</v>
      </c>
      <c r="J2525" s="29">
        <v>0</v>
      </c>
      <c r="K2525" s="29">
        <v>10500000</v>
      </c>
      <c r="L2525" s="29">
        <v>0</v>
      </c>
      <c r="M2525" s="29">
        <v>10500000</v>
      </c>
      <c r="N2525" s="29">
        <v>10500000</v>
      </c>
      <c r="O2525" s="29">
        <v>0</v>
      </c>
      <c r="P2525" s="29">
        <v>0</v>
      </c>
      <c r="Q2525" s="29">
        <v>10500000</v>
      </c>
      <c r="R2525" s="29">
        <v>0</v>
      </c>
      <c r="S2525" s="29">
        <v>0</v>
      </c>
      <c r="T2525" s="29">
        <v>0</v>
      </c>
      <c r="U2525" s="29">
        <v>100</v>
      </c>
    </row>
    <row r="2526" spans="1:21" x14ac:dyDescent="0.2">
      <c r="A2526" s="24" t="s">
        <v>705</v>
      </c>
      <c r="B2526" s="25" t="s">
        <v>2608</v>
      </c>
      <c r="C2526" s="28"/>
      <c r="D2526" s="27"/>
      <c r="E2526" s="27"/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</row>
    <row r="2527" spans="1:21" ht="30" x14ac:dyDescent="0.25">
      <c r="A2527" s="29" t="s">
        <v>2609</v>
      </c>
      <c r="B2527" s="32" t="s">
        <v>2548</v>
      </c>
      <c r="C2527" s="29" t="s">
        <v>626</v>
      </c>
      <c r="D2527" s="29">
        <v>244600000</v>
      </c>
      <c r="E2527" s="29">
        <v>0</v>
      </c>
      <c r="F2527" s="29">
        <v>0</v>
      </c>
      <c r="G2527" s="29">
        <v>0</v>
      </c>
      <c r="H2527" s="29">
        <v>0</v>
      </c>
      <c r="I2527" s="29">
        <v>244600000</v>
      </c>
      <c r="J2527" s="29">
        <v>0</v>
      </c>
      <c r="K2527" s="29">
        <v>244600000</v>
      </c>
      <c r="L2527" s="29">
        <v>0</v>
      </c>
      <c r="M2527" s="29">
        <v>244600000</v>
      </c>
      <c r="N2527" s="29">
        <v>244600000</v>
      </c>
      <c r="O2527" s="29">
        <v>0</v>
      </c>
      <c r="P2527" s="29">
        <v>0</v>
      </c>
      <c r="Q2527" s="29">
        <v>244600000</v>
      </c>
      <c r="R2527" s="29">
        <v>0</v>
      </c>
      <c r="S2527" s="29">
        <v>0</v>
      </c>
      <c r="T2527" s="29">
        <v>0</v>
      </c>
      <c r="U2527" s="29">
        <v>100</v>
      </c>
    </row>
    <row r="2528" spans="1:21" ht="38.25" x14ac:dyDescent="0.2">
      <c r="A2528" s="24" t="s">
        <v>705</v>
      </c>
      <c r="B2528" s="25" t="s">
        <v>2610</v>
      </c>
      <c r="C2528" s="28"/>
      <c r="D2528" s="27"/>
      <c r="E2528" s="27"/>
      <c r="F2528" s="27"/>
      <c r="G2528" s="27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  <c r="U2528" s="27"/>
    </row>
    <row r="2529" spans="1:21" ht="30" x14ac:dyDescent="0.25">
      <c r="A2529" s="29" t="s">
        <v>2611</v>
      </c>
      <c r="B2529" s="32" t="s">
        <v>2548</v>
      </c>
      <c r="C2529" s="29" t="s">
        <v>626</v>
      </c>
      <c r="D2529" s="29">
        <v>82000000</v>
      </c>
      <c r="E2529" s="29">
        <v>0</v>
      </c>
      <c r="F2529" s="29">
        <v>0</v>
      </c>
      <c r="G2529" s="29">
        <v>0</v>
      </c>
      <c r="H2529" s="29">
        <v>0</v>
      </c>
      <c r="I2529" s="29">
        <v>82000000</v>
      </c>
      <c r="J2529" s="29">
        <v>0</v>
      </c>
      <c r="K2529" s="29">
        <v>82000000</v>
      </c>
      <c r="L2529" s="29">
        <v>0</v>
      </c>
      <c r="M2529" s="29">
        <v>82000000</v>
      </c>
      <c r="N2529" s="29">
        <v>82000000</v>
      </c>
      <c r="O2529" s="29">
        <v>0</v>
      </c>
      <c r="P2529" s="29">
        <v>0</v>
      </c>
      <c r="Q2529" s="29">
        <v>82000000</v>
      </c>
      <c r="R2529" s="29">
        <v>0</v>
      </c>
      <c r="S2529" s="29">
        <v>0</v>
      </c>
      <c r="T2529" s="29">
        <v>0</v>
      </c>
      <c r="U2529" s="29">
        <v>100</v>
      </c>
    </row>
    <row r="2530" spans="1:21" x14ac:dyDescent="0.2">
      <c r="A2530" s="27"/>
      <c r="B2530" s="28"/>
      <c r="C2530" s="28"/>
      <c r="D2530" s="27"/>
      <c r="E2530" s="27"/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  <c r="U2530" s="27"/>
    </row>
    <row r="2531" spans="1:21" ht="51" x14ac:dyDescent="0.2">
      <c r="A2531" s="27"/>
      <c r="B2531" s="25" t="s">
        <v>2612</v>
      </c>
      <c r="C2531" s="28"/>
      <c r="D2531" s="27"/>
      <c r="E2531" s="27"/>
      <c r="F2531" s="27"/>
      <c r="G2531" s="27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  <c r="U2531" s="27"/>
    </row>
    <row r="2532" spans="1:21" ht="25.5" x14ac:dyDescent="0.2">
      <c r="A2532" s="24" t="s">
        <v>705</v>
      </c>
      <c r="B2532" s="25" t="s">
        <v>2613</v>
      </c>
      <c r="C2532" s="28"/>
      <c r="D2532" s="27"/>
      <c r="E2532" s="27"/>
      <c r="F2532" s="27"/>
      <c r="G2532" s="27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U2532" s="27"/>
    </row>
    <row r="2533" spans="1:21" ht="15" x14ac:dyDescent="0.25">
      <c r="A2533" s="29" t="s">
        <v>2614</v>
      </c>
      <c r="B2533" s="32" t="s">
        <v>2615</v>
      </c>
      <c r="C2533" s="29" t="s">
        <v>626</v>
      </c>
      <c r="D2533" s="29">
        <v>120500000</v>
      </c>
      <c r="E2533" s="29">
        <v>0</v>
      </c>
      <c r="F2533" s="29">
        <v>0</v>
      </c>
      <c r="G2533" s="29">
        <v>0</v>
      </c>
      <c r="H2533" s="29">
        <v>0</v>
      </c>
      <c r="I2533" s="29">
        <v>120500000</v>
      </c>
      <c r="J2533" s="29">
        <v>0</v>
      </c>
      <c r="K2533" s="29">
        <v>120500000</v>
      </c>
      <c r="L2533" s="29">
        <v>0</v>
      </c>
      <c r="M2533" s="29">
        <v>120500000</v>
      </c>
      <c r="N2533" s="29">
        <v>120500000</v>
      </c>
      <c r="O2533" s="29">
        <v>0</v>
      </c>
      <c r="P2533" s="29">
        <v>0</v>
      </c>
      <c r="Q2533" s="29">
        <v>120500000</v>
      </c>
      <c r="R2533" s="29">
        <v>0</v>
      </c>
      <c r="S2533" s="29">
        <v>0</v>
      </c>
      <c r="T2533" s="29">
        <v>0</v>
      </c>
      <c r="U2533" s="29">
        <v>100</v>
      </c>
    </row>
    <row r="2534" spans="1:21" x14ac:dyDescent="0.2">
      <c r="A2534" s="27"/>
      <c r="B2534" s="28"/>
      <c r="C2534" s="28"/>
      <c r="D2534" s="27"/>
      <c r="E2534" s="27"/>
      <c r="F2534" s="27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</row>
    <row r="2535" spans="1:21" ht="38.25" x14ac:dyDescent="0.2">
      <c r="A2535" s="27"/>
      <c r="B2535" s="25" t="s">
        <v>2616</v>
      </c>
      <c r="C2535" s="28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U2535" s="27"/>
    </row>
    <row r="2536" spans="1:21" ht="38.25" x14ac:dyDescent="0.2">
      <c r="A2536" s="24" t="s">
        <v>705</v>
      </c>
      <c r="B2536" s="25" t="s">
        <v>2617</v>
      </c>
      <c r="C2536" s="28"/>
      <c r="D2536" s="27"/>
      <c r="E2536" s="27"/>
      <c r="F2536" s="27"/>
      <c r="G2536" s="27"/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  <c r="U2536" s="27"/>
    </row>
    <row r="2537" spans="1:21" ht="15" x14ac:dyDescent="0.25">
      <c r="A2537" s="29" t="s">
        <v>2618</v>
      </c>
      <c r="B2537" s="32" t="s">
        <v>2619</v>
      </c>
      <c r="C2537" s="29" t="s">
        <v>626</v>
      </c>
      <c r="D2537" s="29">
        <v>31500000</v>
      </c>
      <c r="E2537" s="29">
        <v>0</v>
      </c>
      <c r="F2537" s="29">
        <v>0</v>
      </c>
      <c r="G2537" s="29">
        <v>0</v>
      </c>
      <c r="H2537" s="29">
        <v>0</v>
      </c>
      <c r="I2537" s="29">
        <v>31500000</v>
      </c>
      <c r="J2537" s="29">
        <v>0</v>
      </c>
      <c r="K2537" s="29">
        <v>31500000</v>
      </c>
      <c r="L2537" s="29">
        <v>0</v>
      </c>
      <c r="M2537" s="29">
        <v>31500000</v>
      </c>
      <c r="N2537" s="29">
        <v>31500000</v>
      </c>
      <c r="O2537" s="29">
        <v>0</v>
      </c>
      <c r="P2537" s="29">
        <v>0</v>
      </c>
      <c r="Q2537" s="29">
        <v>31500000</v>
      </c>
      <c r="R2537" s="29">
        <v>0</v>
      </c>
      <c r="S2537" s="29">
        <v>0</v>
      </c>
      <c r="T2537" s="29">
        <v>0</v>
      </c>
      <c r="U2537" s="29">
        <v>100</v>
      </c>
    </row>
    <row r="2538" spans="1:21" ht="25.5" x14ac:dyDescent="0.2">
      <c r="A2538" s="24" t="s">
        <v>705</v>
      </c>
      <c r="B2538" s="25" t="s">
        <v>2620</v>
      </c>
      <c r="C2538" s="28"/>
      <c r="D2538" s="27"/>
      <c r="E2538" s="27"/>
      <c r="F2538" s="27"/>
      <c r="G2538" s="27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  <c r="U2538" s="27"/>
    </row>
    <row r="2539" spans="1:21" ht="30" x14ac:dyDescent="0.25">
      <c r="A2539" s="29" t="s">
        <v>2621</v>
      </c>
      <c r="B2539" s="32" t="s">
        <v>2622</v>
      </c>
      <c r="C2539" s="29" t="s">
        <v>626</v>
      </c>
      <c r="D2539" s="29">
        <v>100800000</v>
      </c>
      <c r="E2539" s="29">
        <v>0</v>
      </c>
      <c r="F2539" s="29">
        <v>0</v>
      </c>
      <c r="G2539" s="29">
        <v>0</v>
      </c>
      <c r="H2539" s="29">
        <v>0</v>
      </c>
      <c r="I2539" s="29">
        <v>100800000</v>
      </c>
      <c r="J2539" s="29">
        <v>0</v>
      </c>
      <c r="K2539" s="29">
        <v>100800000</v>
      </c>
      <c r="L2539" s="29">
        <v>0</v>
      </c>
      <c r="M2539" s="29">
        <v>100800000</v>
      </c>
      <c r="N2539" s="29">
        <v>100800000</v>
      </c>
      <c r="O2539" s="29">
        <v>0</v>
      </c>
      <c r="P2539" s="29">
        <v>0</v>
      </c>
      <c r="Q2539" s="29">
        <v>100800000</v>
      </c>
      <c r="R2539" s="29">
        <v>0</v>
      </c>
      <c r="S2539" s="29">
        <v>0</v>
      </c>
      <c r="T2539" s="29">
        <v>0</v>
      </c>
      <c r="U2539" s="29">
        <v>100</v>
      </c>
    </row>
    <row r="2540" spans="1:21" x14ac:dyDescent="0.2">
      <c r="A2540" s="27"/>
      <c r="B2540" s="28"/>
      <c r="C2540" s="28"/>
      <c r="D2540" s="27"/>
      <c r="E2540" s="27"/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</row>
    <row r="2541" spans="1:21" ht="25.5" x14ac:dyDescent="0.2">
      <c r="A2541" s="27"/>
      <c r="B2541" s="25" t="s">
        <v>2623</v>
      </c>
      <c r="C2541" s="28"/>
      <c r="D2541" s="27"/>
      <c r="E2541" s="27"/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</row>
    <row r="2542" spans="1:21" ht="25.5" x14ac:dyDescent="0.2">
      <c r="A2542" s="24" t="s">
        <v>705</v>
      </c>
      <c r="B2542" s="25" t="s">
        <v>2624</v>
      </c>
      <c r="C2542" s="28"/>
      <c r="D2542" s="27"/>
      <c r="E2542" s="27"/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U2542" s="27"/>
    </row>
    <row r="2543" spans="1:21" ht="15" x14ac:dyDescent="0.25">
      <c r="A2543" s="29" t="s">
        <v>2625</v>
      </c>
      <c r="B2543" s="32" t="s">
        <v>2626</v>
      </c>
      <c r="C2543" s="29" t="s">
        <v>626</v>
      </c>
      <c r="D2543" s="29">
        <v>10000000</v>
      </c>
      <c r="E2543" s="29">
        <v>0</v>
      </c>
      <c r="F2543" s="29">
        <v>0</v>
      </c>
      <c r="G2543" s="29">
        <v>0</v>
      </c>
      <c r="H2543" s="29">
        <v>0</v>
      </c>
      <c r="I2543" s="29">
        <v>10000000</v>
      </c>
      <c r="J2543" s="29">
        <v>0</v>
      </c>
      <c r="K2543" s="29">
        <v>10000000</v>
      </c>
      <c r="L2543" s="29">
        <v>0</v>
      </c>
      <c r="M2543" s="29">
        <v>10000000</v>
      </c>
      <c r="N2543" s="29">
        <v>10000000</v>
      </c>
      <c r="O2543" s="29">
        <v>0</v>
      </c>
      <c r="P2543" s="29">
        <v>0</v>
      </c>
      <c r="Q2543" s="29">
        <v>10000000</v>
      </c>
      <c r="R2543" s="29">
        <v>0</v>
      </c>
      <c r="S2543" s="29">
        <v>0</v>
      </c>
      <c r="T2543" s="29">
        <v>0</v>
      </c>
      <c r="U2543" s="29">
        <v>100</v>
      </c>
    </row>
    <row r="2544" spans="1:21" x14ac:dyDescent="0.2">
      <c r="A2544" s="27"/>
      <c r="B2544" s="28"/>
      <c r="C2544" s="28"/>
      <c r="D2544" s="27"/>
      <c r="E2544" s="27"/>
      <c r="F2544" s="27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  <c r="U2544" s="27"/>
    </row>
    <row r="2545" spans="1:21" ht="25.5" x14ac:dyDescent="0.2">
      <c r="A2545" s="27"/>
      <c r="B2545" s="25" t="s">
        <v>2627</v>
      </c>
      <c r="C2545" s="28"/>
      <c r="D2545" s="27"/>
      <c r="E2545" s="27"/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</row>
    <row r="2546" spans="1:21" ht="25.5" x14ac:dyDescent="0.2">
      <c r="A2546" s="24" t="s">
        <v>705</v>
      </c>
      <c r="B2546" s="25" t="s">
        <v>2628</v>
      </c>
      <c r="C2546" s="28"/>
      <c r="D2546" s="27"/>
      <c r="E2546" s="27"/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U2546" s="27"/>
    </row>
    <row r="2547" spans="1:21" ht="15" x14ac:dyDescent="0.25">
      <c r="A2547" s="29" t="s">
        <v>2629</v>
      </c>
      <c r="B2547" s="32" t="s">
        <v>2567</v>
      </c>
      <c r="C2547" s="29" t="s">
        <v>51</v>
      </c>
      <c r="D2547" s="29">
        <v>150000000</v>
      </c>
      <c r="E2547" s="29">
        <v>0</v>
      </c>
      <c r="F2547" s="29">
        <v>0</v>
      </c>
      <c r="G2547" s="29">
        <v>0</v>
      </c>
      <c r="H2547" s="29">
        <v>0</v>
      </c>
      <c r="I2547" s="29">
        <v>150000000</v>
      </c>
      <c r="J2547" s="29">
        <v>0</v>
      </c>
      <c r="K2547" s="29">
        <v>150000000</v>
      </c>
      <c r="L2547" s="29">
        <v>0</v>
      </c>
      <c r="M2547" s="29">
        <v>150000000</v>
      </c>
      <c r="N2547" s="29">
        <v>150000000</v>
      </c>
      <c r="O2547" s="29">
        <v>0</v>
      </c>
      <c r="P2547" s="29">
        <v>0</v>
      </c>
      <c r="Q2547" s="29">
        <v>150000000</v>
      </c>
      <c r="R2547" s="29">
        <v>0</v>
      </c>
      <c r="S2547" s="29">
        <v>0</v>
      </c>
      <c r="T2547" s="29">
        <v>0</v>
      </c>
      <c r="U2547" s="29">
        <v>100</v>
      </c>
    </row>
    <row r="2548" spans="1:21" ht="15" x14ac:dyDescent="0.25">
      <c r="A2548" s="29" t="s">
        <v>2630</v>
      </c>
      <c r="B2548" s="32" t="s">
        <v>2631</v>
      </c>
      <c r="C2548" s="29" t="s">
        <v>1043</v>
      </c>
      <c r="D2548" s="29">
        <v>15000000</v>
      </c>
      <c r="E2548" s="29">
        <v>0</v>
      </c>
      <c r="F2548" s="29">
        <v>0</v>
      </c>
      <c r="G2548" s="29">
        <v>0</v>
      </c>
      <c r="H2548" s="29">
        <v>0</v>
      </c>
      <c r="I2548" s="29">
        <v>15000000</v>
      </c>
      <c r="J2548" s="29">
        <v>0</v>
      </c>
      <c r="K2548" s="29">
        <v>0</v>
      </c>
      <c r="L2548" s="29">
        <v>0</v>
      </c>
      <c r="M2548" s="29">
        <v>0</v>
      </c>
      <c r="N2548" s="29">
        <v>0</v>
      </c>
      <c r="O2548" s="29">
        <v>0</v>
      </c>
      <c r="P2548" s="29">
        <v>0</v>
      </c>
      <c r="Q2548" s="29">
        <v>0</v>
      </c>
      <c r="R2548" s="29">
        <v>15000000</v>
      </c>
      <c r="S2548" s="29">
        <v>0</v>
      </c>
      <c r="T2548" s="29">
        <v>0</v>
      </c>
      <c r="U2548" s="29">
        <v>0</v>
      </c>
    </row>
    <row r="2549" spans="1:21" ht="25.5" x14ac:dyDescent="0.2">
      <c r="A2549" s="24" t="s">
        <v>705</v>
      </c>
      <c r="B2549" s="25" t="s">
        <v>2632</v>
      </c>
      <c r="C2549" s="28"/>
      <c r="D2549" s="27"/>
      <c r="E2549" s="27"/>
      <c r="F2549" s="27"/>
      <c r="G2549" s="27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  <c r="U2549" s="27"/>
    </row>
    <row r="2550" spans="1:21" ht="15" x14ac:dyDescent="0.25">
      <c r="A2550" s="29" t="s">
        <v>2633</v>
      </c>
      <c r="B2550" s="32" t="s">
        <v>2567</v>
      </c>
      <c r="C2550" s="29" t="s">
        <v>51</v>
      </c>
      <c r="D2550" s="29">
        <v>208000000</v>
      </c>
      <c r="E2550" s="29">
        <v>0</v>
      </c>
      <c r="F2550" s="29">
        <v>0</v>
      </c>
      <c r="G2550" s="29">
        <v>0</v>
      </c>
      <c r="H2550" s="29">
        <v>0</v>
      </c>
      <c r="I2550" s="29">
        <v>208000000</v>
      </c>
      <c r="J2550" s="29">
        <v>0</v>
      </c>
      <c r="K2550" s="29">
        <v>208000000</v>
      </c>
      <c r="L2550" s="29">
        <v>0</v>
      </c>
      <c r="M2550" s="29">
        <v>208000000</v>
      </c>
      <c r="N2550" s="29">
        <v>208000000</v>
      </c>
      <c r="O2550" s="29">
        <v>0</v>
      </c>
      <c r="P2550" s="29">
        <v>0</v>
      </c>
      <c r="Q2550" s="29">
        <v>208000000</v>
      </c>
      <c r="R2550" s="29">
        <v>0</v>
      </c>
      <c r="S2550" s="29">
        <v>0</v>
      </c>
      <c r="T2550" s="29">
        <v>0</v>
      </c>
      <c r="U2550" s="29">
        <v>100</v>
      </c>
    </row>
    <row r="2551" spans="1:21" ht="25.5" x14ac:dyDescent="0.2">
      <c r="A2551" s="24" t="s">
        <v>705</v>
      </c>
      <c r="B2551" s="25" t="s">
        <v>2634</v>
      </c>
      <c r="C2551" s="28"/>
      <c r="D2551" s="27"/>
      <c r="E2551" s="27"/>
      <c r="F2551" s="27"/>
      <c r="G2551" s="27"/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  <c r="U2551" s="27"/>
    </row>
    <row r="2552" spans="1:21" ht="15" x14ac:dyDescent="0.25">
      <c r="A2552" s="29" t="s">
        <v>2635</v>
      </c>
      <c r="B2552" s="32" t="s">
        <v>2567</v>
      </c>
      <c r="C2552" s="29" t="s">
        <v>51</v>
      </c>
      <c r="D2552" s="29">
        <v>83000000</v>
      </c>
      <c r="E2552" s="29">
        <v>0</v>
      </c>
      <c r="F2552" s="29">
        <v>0</v>
      </c>
      <c r="G2552" s="29">
        <v>0</v>
      </c>
      <c r="H2552" s="29">
        <v>0</v>
      </c>
      <c r="I2552" s="29">
        <v>83000000</v>
      </c>
      <c r="J2552" s="29">
        <v>0</v>
      </c>
      <c r="K2552" s="29">
        <v>83000000</v>
      </c>
      <c r="L2552" s="29">
        <v>0</v>
      </c>
      <c r="M2552" s="29">
        <v>83000000</v>
      </c>
      <c r="N2552" s="29">
        <v>83000000</v>
      </c>
      <c r="O2552" s="29">
        <v>0</v>
      </c>
      <c r="P2552" s="29">
        <v>0</v>
      </c>
      <c r="Q2552" s="29">
        <v>83000000</v>
      </c>
      <c r="R2552" s="29">
        <v>0</v>
      </c>
      <c r="S2552" s="29">
        <v>0</v>
      </c>
      <c r="T2552" s="29">
        <v>0</v>
      </c>
      <c r="U2552" s="29">
        <v>100</v>
      </c>
    </row>
    <row r="2553" spans="1:21" ht="25.5" x14ac:dyDescent="0.2">
      <c r="A2553" s="24" t="s">
        <v>705</v>
      </c>
      <c r="B2553" s="25" t="s">
        <v>2636</v>
      </c>
      <c r="C2553" s="28"/>
      <c r="D2553" s="27"/>
      <c r="E2553" s="27"/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</row>
    <row r="2554" spans="1:21" ht="15" x14ac:dyDescent="0.25">
      <c r="A2554" s="29" t="s">
        <v>2637</v>
      </c>
      <c r="B2554" s="32" t="s">
        <v>2567</v>
      </c>
      <c r="C2554" s="29" t="s">
        <v>51</v>
      </c>
      <c r="D2554" s="29">
        <v>143000000</v>
      </c>
      <c r="E2554" s="29">
        <v>0</v>
      </c>
      <c r="F2554" s="29">
        <v>0</v>
      </c>
      <c r="G2554" s="29">
        <v>0</v>
      </c>
      <c r="H2554" s="29">
        <v>0</v>
      </c>
      <c r="I2554" s="29">
        <v>143000000</v>
      </c>
      <c r="J2554" s="29">
        <v>0</v>
      </c>
      <c r="K2554" s="29">
        <v>143000000</v>
      </c>
      <c r="L2554" s="29">
        <v>0</v>
      </c>
      <c r="M2554" s="29">
        <v>143000000</v>
      </c>
      <c r="N2554" s="29">
        <v>143000000</v>
      </c>
      <c r="O2554" s="29">
        <v>0</v>
      </c>
      <c r="P2554" s="29">
        <v>0</v>
      </c>
      <c r="Q2554" s="29">
        <v>143000000</v>
      </c>
      <c r="R2554" s="29">
        <v>0</v>
      </c>
      <c r="S2554" s="29">
        <v>0</v>
      </c>
      <c r="T2554" s="29">
        <v>0</v>
      </c>
      <c r="U2554" s="29">
        <v>100</v>
      </c>
    </row>
    <row r="2555" spans="1:21" x14ac:dyDescent="0.2">
      <c r="A2555" s="24" t="s">
        <v>705</v>
      </c>
      <c r="B2555" s="25" t="s">
        <v>2638</v>
      </c>
      <c r="C2555" s="28"/>
      <c r="D2555" s="27"/>
      <c r="E2555" s="27"/>
      <c r="F2555" s="27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</row>
    <row r="2556" spans="1:21" ht="15" x14ac:dyDescent="0.25">
      <c r="A2556" s="29" t="s">
        <v>2639</v>
      </c>
      <c r="B2556" s="32" t="s">
        <v>2567</v>
      </c>
      <c r="C2556" s="29" t="s">
        <v>51</v>
      </c>
      <c r="D2556" s="29">
        <v>45000000</v>
      </c>
      <c r="E2556" s="29">
        <v>0</v>
      </c>
      <c r="F2556" s="29">
        <v>0</v>
      </c>
      <c r="G2556" s="29">
        <v>0</v>
      </c>
      <c r="H2556" s="29">
        <v>0</v>
      </c>
      <c r="I2556" s="29">
        <v>45000000</v>
      </c>
      <c r="J2556" s="29">
        <v>0</v>
      </c>
      <c r="K2556" s="29">
        <v>45000000</v>
      </c>
      <c r="L2556" s="29">
        <v>0</v>
      </c>
      <c r="M2556" s="29">
        <v>45000000</v>
      </c>
      <c r="N2556" s="29">
        <v>45000000</v>
      </c>
      <c r="O2556" s="29">
        <v>0</v>
      </c>
      <c r="P2556" s="29">
        <v>0</v>
      </c>
      <c r="Q2556" s="29">
        <v>45000000</v>
      </c>
      <c r="R2556" s="29">
        <v>0</v>
      </c>
      <c r="S2556" s="29">
        <v>0</v>
      </c>
      <c r="T2556" s="29">
        <v>0</v>
      </c>
      <c r="U2556" s="29">
        <v>100</v>
      </c>
    </row>
    <row r="2557" spans="1:21" x14ac:dyDescent="0.2">
      <c r="A2557" s="24" t="s">
        <v>705</v>
      </c>
      <c r="B2557" s="25" t="s">
        <v>2640</v>
      </c>
      <c r="C2557" s="28"/>
      <c r="D2557" s="27"/>
      <c r="E2557" s="27"/>
      <c r="F2557" s="27"/>
      <c r="G2557" s="27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  <c r="U2557" s="27"/>
    </row>
    <row r="2558" spans="1:21" ht="15" x14ac:dyDescent="0.25">
      <c r="A2558" s="29" t="s">
        <v>2641</v>
      </c>
      <c r="B2558" s="32" t="s">
        <v>2567</v>
      </c>
      <c r="C2558" s="29" t="s">
        <v>51</v>
      </c>
      <c r="D2558" s="29">
        <v>35000000</v>
      </c>
      <c r="E2558" s="29">
        <v>0</v>
      </c>
      <c r="F2558" s="29">
        <v>0</v>
      </c>
      <c r="G2558" s="29">
        <v>0</v>
      </c>
      <c r="H2558" s="29">
        <v>0</v>
      </c>
      <c r="I2558" s="29">
        <v>35000000</v>
      </c>
      <c r="J2558" s="29">
        <v>0</v>
      </c>
      <c r="K2558" s="29">
        <v>35000000</v>
      </c>
      <c r="L2558" s="29">
        <v>0</v>
      </c>
      <c r="M2558" s="29">
        <v>35000000</v>
      </c>
      <c r="N2558" s="29">
        <v>35000000</v>
      </c>
      <c r="O2558" s="29">
        <v>0</v>
      </c>
      <c r="P2558" s="29">
        <v>0</v>
      </c>
      <c r="Q2558" s="29">
        <v>35000000</v>
      </c>
      <c r="R2558" s="29">
        <v>0</v>
      </c>
      <c r="S2558" s="29">
        <v>0</v>
      </c>
      <c r="T2558" s="29">
        <v>0</v>
      </c>
      <c r="U2558" s="29">
        <v>100</v>
      </c>
    </row>
    <row r="2559" spans="1:21" x14ac:dyDescent="0.2">
      <c r="A2559" s="24" t="s">
        <v>705</v>
      </c>
      <c r="B2559" s="25" t="s">
        <v>2642</v>
      </c>
      <c r="C2559" s="28"/>
      <c r="D2559" s="27"/>
      <c r="E2559" s="27"/>
      <c r="F2559" s="27"/>
      <c r="G2559" s="27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7"/>
      <c r="T2559" s="27"/>
      <c r="U2559" s="27"/>
    </row>
    <row r="2560" spans="1:21" ht="15" x14ac:dyDescent="0.25">
      <c r="A2560" s="29" t="s">
        <v>2643</v>
      </c>
      <c r="B2560" s="32" t="s">
        <v>2567</v>
      </c>
      <c r="C2560" s="29" t="s">
        <v>51</v>
      </c>
      <c r="D2560" s="29">
        <v>145000000</v>
      </c>
      <c r="E2560" s="29">
        <v>0</v>
      </c>
      <c r="F2560" s="29">
        <v>0</v>
      </c>
      <c r="G2560" s="29">
        <v>0</v>
      </c>
      <c r="H2560" s="29">
        <v>0</v>
      </c>
      <c r="I2560" s="29">
        <v>145000000</v>
      </c>
      <c r="J2560" s="29">
        <v>0</v>
      </c>
      <c r="K2560" s="29">
        <v>145000000</v>
      </c>
      <c r="L2560" s="29">
        <v>0</v>
      </c>
      <c r="M2560" s="29">
        <v>145000000</v>
      </c>
      <c r="N2560" s="29">
        <v>145000000</v>
      </c>
      <c r="O2560" s="29">
        <v>0</v>
      </c>
      <c r="P2560" s="29">
        <v>0</v>
      </c>
      <c r="Q2560" s="29">
        <v>145000000</v>
      </c>
      <c r="R2560" s="29">
        <v>0</v>
      </c>
      <c r="S2560" s="29">
        <v>0</v>
      </c>
      <c r="T2560" s="29">
        <v>0</v>
      </c>
      <c r="U2560" s="29">
        <v>100</v>
      </c>
    </row>
    <row r="2561" spans="1:21" ht="25.5" x14ac:dyDescent="0.2">
      <c r="A2561" s="24" t="s">
        <v>705</v>
      </c>
      <c r="B2561" s="25" t="s">
        <v>2644</v>
      </c>
      <c r="C2561" s="28"/>
      <c r="D2561" s="27"/>
      <c r="E2561" s="27"/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</row>
    <row r="2562" spans="1:21" ht="15" x14ac:dyDescent="0.25">
      <c r="A2562" s="29" t="s">
        <v>2645</v>
      </c>
      <c r="B2562" s="32" t="s">
        <v>2567</v>
      </c>
      <c r="C2562" s="29" t="s">
        <v>51</v>
      </c>
      <c r="D2562" s="29">
        <v>563500000</v>
      </c>
      <c r="E2562" s="29">
        <v>0</v>
      </c>
      <c r="F2562" s="29">
        <v>0</v>
      </c>
      <c r="G2562" s="29">
        <v>0</v>
      </c>
      <c r="H2562" s="29">
        <v>0</v>
      </c>
      <c r="I2562" s="29">
        <v>563500000</v>
      </c>
      <c r="J2562" s="29">
        <v>0</v>
      </c>
      <c r="K2562" s="29">
        <v>563500000</v>
      </c>
      <c r="L2562" s="29">
        <v>0</v>
      </c>
      <c r="M2562" s="29">
        <v>563500000</v>
      </c>
      <c r="N2562" s="29">
        <v>563500000</v>
      </c>
      <c r="O2562" s="29">
        <v>0</v>
      </c>
      <c r="P2562" s="29">
        <v>0</v>
      </c>
      <c r="Q2562" s="29">
        <v>563500000</v>
      </c>
      <c r="R2562" s="29">
        <v>0</v>
      </c>
      <c r="S2562" s="29">
        <v>0</v>
      </c>
      <c r="T2562" s="29">
        <v>0</v>
      </c>
      <c r="U2562" s="29">
        <v>100</v>
      </c>
    </row>
    <row r="2563" spans="1:21" x14ac:dyDescent="0.2">
      <c r="A2563" s="27"/>
      <c r="B2563" s="28"/>
      <c r="C2563" s="28"/>
      <c r="D2563" s="27"/>
      <c r="E2563" s="27"/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</row>
    <row r="2564" spans="1:21" ht="38.25" x14ac:dyDescent="0.2">
      <c r="A2564" s="27"/>
      <c r="B2564" s="25" t="s">
        <v>2646</v>
      </c>
      <c r="C2564" s="28"/>
      <c r="D2564" s="27"/>
      <c r="E2564" s="27"/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</row>
    <row r="2565" spans="1:21" ht="38.25" x14ac:dyDescent="0.2">
      <c r="A2565" s="24" t="s">
        <v>705</v>
      </c>
      <c r="B2565" s="25" t="s">
        <v>2647</v>
      </c>
      <c r="C2565" s="28"/>
      <c r="D2565" s="27"/>
      <c r="E2565" s="27"/>
      <c r="F2565" s="27"/>
      <c r="G2565" s="27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7"/>
      <c r="T2565" s="27"/>
      <c r="U2565" s="27"/>
    </row>
    <row r="2566" spans="1:21" ht="15" x14ac:dyDescent="0.25">
      <c r="A2566" s="29" t="s">
        <v>2648</v>
      </c>
      <c r="B2566" s="32" t="s">
        <v>2649</v>
      </c>
      <c r="C2566" s="29" t="s">
        <v>51</v>
      </c>
      <c r="D2566" s="29">
        <v>14000000</v>
      </c>
      <c r="E2566" s="29">
        <v>0</v>
      </c>
      <c r="F2566" s="29">
        <v>0</v>
      </c>
      <c r="G2566" s="29">
        <v>0</v>
      </c>
      <c r="H2566" s="29">
        <v>0</v>
      </c>
      <c r="I2566" s="29">
        <v>14000000</v>
      </c>
      <c r="J2566" s="29">
        <v>0</v>
      </c>
      <c r="K2566" s="29">
        <v>14000000</v>
      </c>
      <c r="L2566" s="29">
        <v>0</v>
      </c>
      <c r="M2566" s="29">
        <v>14000000</v>
      </c>
      <c r="N2566" s="29">
        <v>14000000</v>
      </c>
      <c r="O2566" s="29">
        <v>0</v>
      </c>
      <c r="P2566" s="29">
        <v>0</v>
      </c>
      <c r="Q2566" s="29">
        <v>14000000</v>
      </c>
      <c r="R2566" s="29">
        <v>0</v>
      </c>
      <c r="S2566" s="29">
        <v>0</v>
      </c>
      <c r="T2566" s="29">
        <v>0</v>
      </c>
      <c r="U2566" s="29">
        <v>100</v>
      </c>
    </row>
    <row r="2567" spans="1:21" ht="15" x14ac:dyDescent="0.25">
      <c r="A2567" s="29" t="s">
        <v>2650</v>
      </c>
      <c r="B2567" s="32" t="s">
        <v>2651</v>
      </c>
      <c r="C2567" s="29" t="s">
        <v>2652</v>
      </c>
      <c r="D2567" s="29">
        <v>21000000</v>
      </c>
      <c r="E2567" s="29">
        <v>0</v>
      </c>
      <c r="F2567" s="29">
        <v>0</v>
      </c>
      <c r="G2567" s="29">
        <v>0</v>
      </c>
      <c r="H2567" s="29">
        <v>0</v>
      </c>
      <c r="I2567" s="29">
        <v>21000000</v>
      </c>
      <c r="J2567" s="29">
        <v>0</v>
      </c>
      <c r="K2567" s="29">
        <v>21000000</v>
      </c>
      <c r="L2567" s="29">
        <v>0</v>
      </c>
      <c r="M2567" s="29">
        <v>21000000</v>
      </c>
      <c r="N2567" s="29">
        <v>21000000</v>
      </c>
      <c r="O2567" s="29">
        <v>0</v>
      </c>
      <c r="P2567" s="29">
        <v>0</v>
      </c>
      <c r="Q2567" s="29">
        <v>21000000</v>
      </c>
      <c r="R2567" s="29">
        <v>0</v>
      </c>
      <c r="S2567" s="29">
        <v>0</v>
      </c>
      <c r="T2567" s="29">
        <v>0</v>
      </c>
      <c r="U2567" s="29">
        <v>100</v>
      </c>
    </row>
    <row r="2568" spans="1:21" ht="38.25" x14ac:dyDescent="0.2">
      <c r="A2568" s="24" t="s">
        <v>705</v>
      </c>
      <c r="B2568" s="25" t="s">
        <v>2653</v>
      </c>
      <c r="C2568" s="28"/>
      <c r="D2568" s="27"/>
      <c r="E2568" s="27"/>
      <c r="F2568" s="27"/>
      <c r="G2568" s="27"/>
      <c r="H2568" s="27"/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7"/>
      <c r="T2568" s="27"/>
      <c r="U2568" s="27"/>
    </row>
    <row r="2569" spans="1:21" ht="15" x14ac:dyDescent="0.25">
      <c r="A2569" s="29" t="s">
        <v>2654</v>
      </c>
      <c r="B2569" s="32" t="s">
        <v>2649</v>
      </c>
      <c r="C2569" s="29" t="s">
        <v>51</v>
      </c>
      <c r="D2569" s="29">
        <v>19200000</v>
      </c>
      <c r="E2569" s="29">
        <v>0</v>
      </c>
      <c r="F2569" s="29">
        <v>0</v>
      </c>
      <c r="G2569" s="29">
        <v>0</v>
      </c>
      <c r="H2569" s="29">
        <v>0</v>
      </c>
      <c r="I2569" s="29">
        <v>19200000</v>
      </c>
      <c r="J2569" s="29">
        <v>0</v>
      </c>
      <c r="K2569" s="29">
        <v>19200000</v>
      </c>
      <c r="L2569" s="29">
        <v>0</v>
      </c>
      <c r="M2569" s="29">
        <v>19200000</v>
      </c>
      <c r="N2569" s="29">
        <v>19200000</v>
      </c>
      <c r="O2569" s="29">
        <v>0</v>
      </c>
      <c r="P2569" s="29">
        <v>0</v>
      </c>
      <c r="Q2569" s="29">
        <v>19200000</v>
      </c>
      <c r="R2569" s="29">
        <v>0</v>
      </c>
      <c r="S2569" s="29">
        <v>0</v>
      </c>
      <c r="T2569" s="29">
        <v>0</v>
      </c>
      <c r="U2569" s="29">
        <v>100</v>
      </c>
    </row>
    <row r="2570" spans="1:21" ht="15" x14ac:dyDescent="0.25">
      <c r="A2570" s="29" t="s">
        <v>2655</v>
      </c>
      <c r="B2570" s="32" t="s">
        <v>2651</v>
      </c>
      <c r="C2570" s="29" t="s">
        <v>2652</v>
      </c>
      <c r="D2570" s="29">
        <v>28800000</v>
      </c>
      <c r="E2570" s="29">
        <v>0</v>
      </c>
      <c r="F2570" s="29">
        <v>0</v>
      </c>
      <c r="G2570" s="29">
        <v>0</v>
      </c>
      <c r="H2570" s="29">
        <v>0</v>
      </c>
      <c r="I2570" s="29">
        <v>28800000</v>
      </c>
      <c r="J2570" s="29">
        <v>0</v>
      </c>
      <c r="K2570" s="29">
        <v>28800000</v>
      </c>
      <c r="L2570" s="29">
        <v>0</v>
      </c>
      <c r="M2570" s="29">
        <v>28800000</v>
      </c>
      <c r="N2570" s="29">
        <v>28800000</v>
      </c>
      <c r="O2570" s="29">
        <v>0</v>
      </c>
      <c r="P2570" s="29">
        <v>0</v>
      </c>
      <c r="Q2570" s="29">
        <v>28800000</v>
      </c>
      <c r="R2570" s="29">
        <v>0</v>
      </c>
      <c r="S2570" s="29">
        <v>0</v>
      </c>
      <c r="T2570" s="29">
        <v>0</v>
      </c>
      <c r="U2570" s="29">
        <v>100</v>
      </c>
    </row>
    <row r="2571" spans="1:21" ht="25.5" x14ac:dyDescent="0.2">
      <c r="A2571" s="24" t="s">
        <v>705</v>
      </c>
      <c r="B2571" s="25" t="s">
        <v>2656</v>
      </c>
      <c r="C2571" s="28"/>
      <c r="D2571" s="27"/>
      <c r="E2571" s="27"/>
      <c r="F2571" s="27"/>
      <c r="G2571" s="27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</row>
    <row r="2572" spans="1:21" ht="15" x14ac:dyDescent="0.25">
      <c r="A2572" s="29" t="s">
        <v>2657</v>
      </c>
      <c r="B2572" s="32" t="s">
        <v>2649</v>
      </c>
      <c r="C2572" s="29" t="s">
        <v>51</v>
      </c>
      <c r="D2572" s="29">
        <v>90000000</v>
      </c>
      <c r="E2572" s="29">
        <v>0</v>
      </c>
      <c r="F2572" s="29">
        <v>0</v>
      </c>
      <c r="G2572" s="29">
        <v>0</v>
      </c>
      <c r="H2572" s="29">
        <v>0</v>
      </c>
      <c r="I2572" s="29">
        <v>90000000</v>
      </c>
      <c r="J2572" s="29">
        <v>0</v>
      </c>
      <c r="K2572" s="29">
        <v>90000000</v>
      </c>
      <c r="L2572" s="29">
        <v>0</v>
      </c>
      <c r="M2572" s="29">
        <v>90000000</v>
      </c>
      <c r="N2572" s="29">
        <v>90000000</v>
      </c>
      <c r="O2572" s="29">
        <v>0</v>
      </c>
      <c r="P2572" s="29">
        <v>0</v>
      </c>
      <c r="Q2572" s="29">
        <v>90000000</v>
      </c>
      <c r="R2572" s="29">
        <v>0</v>
      </c>
      <c r="S2572" s="29">
        <v>0</v>
      </c>
      <c r="T2572" s="29">
        <v>0</v>
      </c>
      <c r="U2572" s="29">
        <v>100</v>
      </c>
    </row>
    <row r="2573" spans="1:21" ht="15" x14ac:dyDescent="0.25">
      <c r="A2573" s="29" t="s">
        <v>2658</v>
      </c>
      <c r="B2573" s="32" t="s">
        <v>2651</v>
      </c>
      <c r="C2573" s="29" t="s">
        <v>2652</v>
      </c>
      <c r="D2573" s="29">
        <v>135000000</v>
      </c>
      <c r="E2573" s="29">
        <v>0</v>
      </c>
      <c r="F2573" s="29">
        <v>0</v>
      </c>
      <c r="G2573" s="29">
        <v>0</v>
      </c>
      <c r="H2573" s="29">
        <v>0</v>
      </c>
      <c r="I2573" s="29">
        <v>135000000</v>
      </c>
      <c r="J2573" s="29">
        <v>0</v>
      </c>
      <c r="K2573" s="29">
        <v>135000000</v>
      </c>
      <c r="L2573" s="29">
        <v>0</v>
      </c>
      <c r="M2573" s="29">
        <v>135000000</v>
      </c>
      <c r="N2573" s="29">
        <v>135000000</v>
      </c>
      <c r="O2573" s="29">
        <v>0</v>
      </c>
      <c r="P2573" s="29">
        <v>0</v>
      </c>
      <c r="Q2573" s="29">
        <v>135000000</v>
      </c>
      <c r="R2573" s="29">
        <v>0</v>
      </c>
      <c r="S2573" s="29">
        <v>0</v>
      </c>
      <c r="T2573" s="29">
        <v>0</v>
      </c>
      <c r="U2573" s="29">
        <v>100</v>
      </c>
    </row>
    <row r="2574" spans="1:21" x14ac:dyDescent="0.2">
      <c r="A2574" s="27"/>
      <c r="B2574" s="28"/>
      <c r="C2574" s="28"/>
      <c r="D2574" s="27"/>
      <c r="E2574" s="27"/>
      <c r="F2574" s="27"/>
      <c r="G2574" s="27"/>
      <c r="H2574" s="27"/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7"/>
      <c r="T2574" s="27"/>
      <c r="U2574" s="27"/>
    </row>
    <row r="2575" spans="1:21" x14ac:dyDescent="0.2">
      <c r="A2575" s="27"/>
      <c r="B2575" s="25" t="s">
        <v>2572</v>
      </c>
      <c r="C2575" s="28"/>
      <c r="D2575" s="27"/>
      <c r="E2575" s="27"/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</row>
    <row r="2576" spans="1:21" ht="25.5" x14ac:dyDescent="0.2">
      <c r="A2576" s="24" t="s">
        <v>705</v>
      </c>
      <c r="B2576" s="25" t="s">
        <v>2659</v>
      </c>
      <c r="C2576" s="28"/>
      <c r="D2576" s="27"/>
      <c r="E2576" s="27"/>
      <c r="F2576" s="27"/>
      <c r="G2576" s="27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7"/>
      <c r="T2576" s="27"/>
      <c r="U2576" s="27"/>
    </row>
    <row r="2577" spans="1:21" ht="15" x14ac:dyDescent="0.25">
      <c r="A2577" s="29" t="s">
        <v>2660</v>
      </c>
      <c r="B2577" s="32" t="s">
        <v>2539</v>
      </c>
      <c r="C2577" s="29" t="s">
        <v>51</v>
      </c>
      <c r="D2577" s="29">
        <v>30000000</v>
      </c>
      <c r="E2577" s="29">
        <v>0</v>
      </c>
      <c r="F2577" s="29">
        <v>0</v>
      </c>
      <c r="G2577" s="29">
        <v>0</v>
      </c>
      <c r="H2577" s="29">
        <v>0</v>
      </c>
      <c r="I2577" s="29">
        <v>30000000</v>
      </c>
      <c r="J2577" s="29">
        <v>0</v>
      </c>
      <c r="K2577" s="29">
        <v>30000000</v>
      </c>
      <c r="L2577" s="29">
        <v>0</v>
      </c>
      <c r="M2577" s="29">
        <v>30000000</v>
      </c>
      <c r="N2577" s="29">
        <v>30000000</v>
      </c>
      <c r="O2577" s="29">
        <v>0</v>
      </c>
      <c r="P2577" s="29">
        <v>0</v>
      </c>
      <c r="Q2577" s="29">
        <v>30000000</v>
      </c>
      <c r="R2577" s="29">
        <v>0</v>
      </c>
      <c r="S2577" s="29">
        <v>0</v>
      </c>
      <c r="T2577" s="29">
        <v>0</v>
      </c>
      <c r="U2577" s="29">
        <v>100</v>
      </c>
    </row>
    <row r="2578" spans="1:21" x14ac:dyDescent="0.2">
      <c r="A2578" s="27"/>
      <c r="B2578" s="28"/>
      <c r="C2578" s="28"/>
      <c r="D2578" s="27"/>
      <c r="E2578" s="27"/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</row>
    <row r="2579" spans="1:21" x14ac:dyDescent="0.2">
      <c r="A2579" s="27"/>
      <c r="B2579" s="25" t="s">
        <v>2575</v>
      </c>
      <c r="C2579" s="28"/>
      <c r="D2579" s="27"/>
      <c r="E2579" s="27"/>
      <c r="F2579" s="27"/>
      <c r="G2579" s="27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  <c r="U2579" s="27"/>
    </row>
    <row r="2580" spans="1:21" ht="25.5" x14ac:dyDescent="0.2">
      <c r="A2580" s="24" t="s">
        <v>705</v>
      </c>
      <c r="B2580" s="25" t="s">
        <v>2661</v>
      </c>
      <c r="C2580" s="28"/>
      <c r="D2580" s="27"/>
      <c r="E2580" s="27"/>
      <c r="F2580" s="27"/>
      <c r="G2580" s="27"/>
      <c r="H2580" s="27"/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7"/>
      <c r="T2580" s="27"/>
      <c r="U2580" s="27"/>
    </row>
    <row r="2581" spans="1:21" ht="15" x14ac:dyDescent="0.25">
      <c r="A2581" s="29" t="s">
        <v>2662</v>
      </c>
      <c r="B2581" s="32" t="s">
        <v>2578</v>
      </c>
      <c r="C2581" s="29" t="s">
        <v>51</v>
      </c>
      <c r="D2581" s="29">
        <v>25000000</v>
      </c>
      <c r="E2581" s="29">
        <v>0</v>
      </c>
      <c r="F2581" s="29">
        <v>0</v>
      </c>
      <c r="G2581" s="29">
        <v>0</v>
      </c>
      <c r="H2581" s="29">
        <v>0</v>
      </c>
      <c r="I2581" s="29">
        <v>25000000</v>
      </c>
      <c r="J2581" s="29">
        <v>0</v>
      </c>
      <c r="K2581" s="29">
        <v>25000000</v>
      </c>
      <c r="L2581" s="29">
        <v>0</v>
      </c>
      <c r="M2581" s="29">
        <v>25000000</v>
      </c>
      <c r="N2581" s="29">
        <v>25000000</v>
      </c>
      <c r="O2581" s="29">
        <v>0</v>
      </c>
      <c r="P2581" s="29">
        <v>0</v>
      </c>
      <c r="Q2581" s="29">
        <v>25000000</v>
      </c>
      <c r="R2581" s="29">
        <v>0</v>
      </c>
      <c r="S2581" s="29">
        <v>0</v>
      </c>
      <c r="T2581" s="29">
        <v>0</v>
      </c>
      <c r="U2581" s="29">
        <v>100</v>
      </c>
    </row>
    <row r="2582" spans="1:21" x14ac:dyDescent="0.2">
      <c r="A2582" s="27"/>
      <c r="B2582" s="28"/>
      <c r="C2582" s="28"/>
      <c r="D2582" s="27"/>
      <c r="E2582" s="27"/>
      <c r="F2582" s="27"/>
      <c r="G2582" s="27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7"/>
      <c r="T2582" s="27"/>
      <c r="U2582" s="27"/>
    </row>
    <row r="2583" spans="1:21" ht="38.25" x14ac:dyDescent="0.2">
      <c r="A2583" s="27"/>
      <c r="B2583" s="25" t="s">
        <v>2663</v>
      </c>
      <c r="C2583" s="28"/>
      <c r="D2583" s="27"/>
      <c r="E2583" s="27"/>
      <c r="F2583" s="27"/>
      <c r="G2583" s="27"/>
      <c r="H2583" s="27"/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7"/>
      <c r="T2583" s="27"/>
      <c r="U2583" s="27"/>
    </row>
    <row r="2584" spans="1:21" ht="25.5" x14ac:dyDescent="0.2">
      <c r="A2584" s="24" t="s">
        <v>705</v>
      </c>
      <c r="B2584" s="25" t="s">
        <v>2664</v>
      </c>
      <c r="C2584" s="28"/>
      <c r="D2584" s="27"/>
      <c r="E2584" s="27"/>
      <c r="F2584" s="27"/>
      <c r="G2584" s="27"/>
      <c r="H2584" s="27"/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7"/>
      <c r="T2584" s="27"/>
      <c r="U2584" s="27"/>
    </row>
    <row r="2585" spans="1:21" ht="15" x14ac:dyDescent="0.25">
      <c r="A2585" s="29" t="s">
        <v>2665</v>
      </c>
      <c r="B2585" s="32" t="s">
        <v>2586</v>
      </c>
      <c r="C2585" s="29" t="s">
        <v>51</v>
      </c>
      <c r="D2585" s="29">
        <v>105200000</v>
      </c>
      <c r="E2585" s="29">
        <v>0</v>
      </c>
      <c r="F2585" s="29">
        <v>0</v>
      </c>
      <c r="G2585" s="29">
        <v>0</v>
      </c>
      <c r="H2585" s="29">
        <v>0</v>
      </c>
      <c r="I2585" s="29">
        <v>105200000</v>
      </c>
      <c r="J2585" s="29">
        <v>0</v>
      </c>
      <c r="K2585" s="29">
        <v>105200000</v>
      </c>
      <c r="L2585" s="29">
        <v>0</v>
      </c>
      <c r="M2585" s="29">
        <v>105200000</v>
      </c>
      <c r="N2585" s="29">
        <v>105200000</v>
      </c>
      <c r="O2585" s="29">
        <v>0</v>
      </c>
      <c r="P2585" s="29">
        <v>0</v>
      </c>
      <c r="Q2585" s="29">
        <v>105200000</v>
      </c>
      <c r="R2585" s="29">
        <v>0</v>
      </c>
      <c r="S2585" s="29">
        <v>0</v>
      </c>
      <c r="T2585" s="29">
        <v>0</v>
      </c>
      <c r="U2585" s="29">
        <v>100</v>
      </c>
    </row>
    <row r="2586" spans="1:21" x14ac:dyDescent="0.2">
      <c r="A2586" s="27"/>
      <c r="B2586" s="28"/>
      <c r="C2586" s="28"/>
      <c r="D2586" s="27"/>
      <c r="E2586" s="27"/>
      <c r="F2586" s="27"/>
      <c r="G2586" s="27"/>
      <c r="H2586" s="27"/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7"/>
      <c r="T2586" s="27"/>
      <c r="U2586" s="27"/>
    </row>
    <row r="2587" spans="1:21" ht="38.25" x14ac:dyDescent="0.2">
      <c r="A2587" s="27"/>
      <c r="B2587" s="25" t="s">
        <v>2666</v>
      </c>
      <c r="C2587" s="28"/>
      <c r="D2587" s="27"/>
      <c r="E2587" s="27"/>
      <c r="F2587" s="27"/>
      <c r="G2587" s="27"/>
      <c r="H2587" s="27"/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7"/>
      <c r="T2587" s="27"/>
      <c r="U2587" s="27"/>
    </row>
    <row r="2588" spans="1:21" ht="38.25" x14ac:dyDescent="0.2">
      <c r="A2588" s="24" t="s">
        <v>705</v>
      </c>
      <c r="B2588" s="25" t="s">
        <v>2667</v>
      </c>
      <c r="C2588" s="28"/>
      <c r="D2588" s="27"/>
      <c r="E2588" s="27"/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</row>
    <row r="2589" spans="1:21" ht="15" x14ac:dyDescent="0.25">
      <c r="A2589" s="29" t="s">
        <v>2668</v>
      </c>
      <c r="B2589" s="32" t="s">
        <v>2669</v>
      </c>
      <c r="C2589" s="29" t="s">
        <v>51</v>
      </c>
      <c r="D2589" s="29">
        <v>45000000</v>
      </c>
      <c r="E2589" s="29">
        <v>0</v>
      </c>
      <c r="F2589" s="29">
        <v>0</v>
      </c>
      <c r="G2589" s="29">
        <v>0</v>
      </c>
      <c r="H2589" s="29">
        <v>0</v>
      </c>
      <c r="I2589" s="29">
        <v>45000000</v>
      </c>
      <c r="J2589" s="29">
        <v>0</v>
      </c>
      <c r="K2589" s="29">
        <v>45000000</v>
      </c>
      <c r="L2589" s="29">
        <v>0</v>
      </c>
      <c r="M2589" s="29">
        <v>45000000</v>
      </c>
      <c r="N2589" s="29">
        <v>45000000</v>
      </c>
      <c r="O2589" s="29">
        <v>0</v>
      </c>
      <c r="P2589" s="29">
        <v>0</v>
      </c>
      <c r="Q2589" s="29">
        <v>45000000</v>
      </c>
      <c r="R2589" s="29">
        <v>0</v>
      </c>
      <c r="S2589" s="29">
        <v>0</v>
      </c>
      <c r="T2589" s="29">
        <v>0</v>
      </c>
      <c r="U2589" s="29">
        <v>100</v>
      </c>
    </row>
    <row r="2590" spans="1:21" x14ac:dyDescent="0.2">
      <c r="A2590" s="27"/>
      <c r="B2590" s="28"/>
      <c r="C2590" s="28"/>
      <c r="D2590" s="27"/>
      <c r="E2590" s="27"/>
      <c r="F2590" s="27"/>
      <c r="G2590" s="27"/>
      <c r="H2590" s="27"/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7"/>
      <c r="T2590" s="27"/>
      <c r="U2590" s="27"/>
    </row>
    <row r="2591" spans="1:21" ht="25.5" x14ac:dyDescent="0.2">
      <c r="A2591" s="27"/>
      <c r="B2591" s="25" t="s">
        <v>2545</v>
      </c>
      <c r="C2591" s="28"/>
      <c r="D2591" s="27"/>
      <c r="E2591" s="27"/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</row>
    <row r="2592" spans="1:21" x14ac:dyDescent="0.2">
      <c r="A2592" s="24" t="s">
        <v>705</v>
      </c>
      <c r="B2592" s="25" t="s">
        <v>2670</v>
      </c>
      <c r="C2592" s="28"/>
      <c r="D2592" s="27"/>
      <c r="E2592" s="27"/>
      <c r="F2592" s="27"/>
      <c r="G2592" s="27"/>
      <c r="H2592" s="27"/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7"/>
      <c r="T2592" s="27"/>
      <c r="U2592" s="27"/>
    </row>
    <row r="2593" spans="1:21" ht="30" x14ac:dyDescent="0.25">
      <c r="A2593" s="29" t="s">
        <v>2671</v>
      </c>
      <c r="B2593" s="32" t="s">
        <v>2548</v>
      </c>
      <c r="C2593" s="29" t="s">
        <v>626</v>
      </c>
      <c r="D2593" s="29">
        <v>376900000</v>
      </c>
      <c r="E2593" s="29">
        <v>0</v>
      </c>
      <c r="F2593" s="29">
        <v>0</v>
      </c>
      <c r="G2593" s="29">
        <v>0</v>
      </c>
      <c r="H2593" s="29">
        <v>0</v>
      </c>
      <c r="I2593" s="29">
        <v>376900000</v>
      </c>
      <c r="J2593" s="29">
        <v>0</v>
      </c>
      <c r="K2593" s="29">
        <v>376900000</v>
      </c>
      <c r="L2593" s="29">
        <v>0</v>
      </c>
      <c r="M2593" s="29">
        <v>376900000</v>
      </c>
      <c r="N2593" s="29">
        <v>376900000</v>
      </c>
      <c r="O2593" s="29">
        <v>0</v>
      </c>
      <c r="P2593" s="29">
        <v>0</v>
      </c>
      <c r="Q2593" s="29">
        <v>376900000</v>
      </c>
      <c r="R2593" s="29">
        <v>0</v>
      </c>
      <c r="S2593" s="29">
        <v>0</v>
      </c>
      <c r="T2593" s="29">
        <v>0</v>
      </c>
      <c r="U2593" s="29">
        <v>100</v>
      </c>
    </row>
    <row r="2594" spans="1:21" x14ac:dyDescent="0.2">
      <c r="A2594" s="27"/>
      <c r="B2594" s="28"/>
      <c r="C2594" s="28"/>
      <c r="D2594" s="27"/>
      <c r="E2594" s="27"/>
      <c r="F2594" s="27"/>
      <c r="G2594" s="27"/>
      <c r="H2594" s="27"/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7"/>
      <c r="T2594" s="27"/>
      <c r="U2594" s="27"/>
    </row>
    <row r="2595" spans="1:21" ht="51" x14ac:dyDescent="0.2">
      <c r="A2595" s="27"/>
      <c r="B2595" s="25" t="s">
        <v>2612</v>
      </c>
      <c r="C2595" s="28"/>
      <c r="D2595" s="27"/>
      <c r="E2595" s="27"/>
      <c r="F2595" s="27"/>
      <c r="G2595" s="27"/>
      <c r="H2595" s="27"/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7"/>
      <c r="T2595" s="27"/>
      <c r="U2595" s="27"/>
    </row>
    <row r="2596" spans="1:21" x14ac:dyDescent="0.2">
      <c r="A2596" s="24" t="s">
        <v>705</v>
      </c>
      <c r="B2596" s="25" t="s">
        <v>2672</v>
      </c>
      <c r="C2596" s="28"/>
      <c r="D2596" s="27"/>
      <c r="E2596" s="27"/>
      <c r="F2596" s="27"/>
      <c r="G2596" s="27"/>
      <c r="H2596" s="27"/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7"/>
      <c r="T2596" s="27"/>
      <c r="U2596" s="27"/>
    </row>
    <row r="2597" spans="1:21" ht="30" x14ac:dyDescent="0.25">
      <c r="A2597" s="29" t="s">
        <v>2673</v>
      </c>
      <c r="B2597" s="32" t="s">
        <v>2674</v>
      </c>
      <c r="C2597" s="29" t="s">
        <v>51</v>
      </c>
      <c r="D2597" s="29">
        <v>60000000</v>
      </c>
      <c r="E2597" s="29">
        <v>0</v>
      </c>
      <c r="F2597" s="29">
        <v>0</v>
      </c>
      <c r="G2597" s="29">
        <v>0</v>
      </c>
      <c r="H2597" s="29">
        <v>0</v>
      </c>
      <c r="I2597" s="29">
        <v>60000000</v>
      </c>
      <c r="J2597" s="29">
        <v>0</v>
      </c>
      <c r="K2597" s="29">
        <v>60000000</v>
      </c>
      <c r="L2597" s="29">
        <v>0</v>
      </c>
      <c r="M2597" s="29">
        <v>60000000</v>
      </c>
      <c r="N2597" s="29">
        <v>60000000</v>
      </c>
      <c r="O2597" s="29">
        <v>0</v>
      </c>
      <c r="P2597" s="29">
        <v>0</v>
      </c>
      <c r="Q2597" s="29">
        <v>60000000</v>
      </c>
      <c r="R2597" s="29">
        <v>0</v>
      </c>
      <c r="S2597" s="29">
        <v>0</v>
      </c>
      <c r="T2597" s="29">
        <v>0</v>
      </c>
      <c r="U2597" s="29">
        <v>100</v>
      </c>
    </row>
    <row r="2598" spans="1:21" x14ac:dyDescent="0.2">
      <c r="A2598" s="27"/>
      <c r="B2598" s="28"/>
      <c r="C2598" s="28"/>
      <c r="D2598" s="27"/>
      <c r="E2598" s="27"/>
      <c r="F2598" s="27"/>
      <c r="G2598" s="27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  <c r="U2598" s="27"/>
    </row>
    <row r="2599" spans="1:21" ht="25.5" x14ac:dyDescent="0.2">
      <c r="A2599" s="27"/>
      <c r="B2599" s="25" t="s">
        <v>2675</v>
      </c>
      <c r="C2599" s="28"/>
      <c r="D2599" s="27"/>
      <c r="E2599" s="27"/>
      <c r="F2599" s="27"/>
      <c r="G2599" s="27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  <c r="U2599" s="27"/>
    </row>
    <row r="2600" spans="1:21" ht="25.5" x14ac:dyDescent="0.2">
      <c r="A2600" s="24" t="s">
        <v>705</v>
      </c>
      <c r="B2600" s="25" t="s">
        <v>2676</v>
      </c>
      <c r="C2600" s="28"/>
      <c r="D2600" s="27"/>
      <c r="E2600" s="27"/>
      <c r="F2600" s="27"/>
      <c r="G2600" s="27"/>
      <c r="H2600" s="27"/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  <c r="U2600" s="27"/>
    </row>
    <row r="2601" spans="1:21" ht="15" x14ac:dyDescent="0.25">
      <c r="A2601" s="29" t="s">
        <v>2677</v>
      </c>
      <c r="B2601" s="32" t="s">
        <v>2678</v>
      </c>
      <c r="C2601" s="29" t="s">
        <v>51</v>
      </c>
      <c r="D2601" s="29">
        <v>351958319</v>
      </c>
      <c r="E2601" s="29">
        <v>0</v>
      </c>
      <c r="F2601" s="29">
        <v>0</v>
      </c>
      <c r="G2601" s="29">
        <v>0</v>
      </c>
      <c r="H2601" s="29">
        <v>0</v>
      </c>
      <c r="I2601" s="29">
        <v>351958319</v>
      </c>
      <c r="J2601" s="29">
        <v>0</v>
      </c>
      <c r="K2601" s="29">
        <v>70179290.599999994</v>
      </c>
      <c r="L2601" s="29">
        <v>0</v>
      </c>
      <c r="M2601" s="29">
        <v>70179290.599999994</v>
      </c>
      <c r="N2601" s="29">
        <v>70179290.599999994</v>
      </c>
      <c r="O2601" s="29">
        <v>0</v>
      </c>
      <c r="P2601" s="29">
        <v>0</v>
      </c>
      <c r="Q2601" s="29">
        <v>70179290.599999994</v>
      </c>
      <c r="R2601" s="29">
        <v>281779028.39999998</v>
      </c>
      <c r="S2601" s="29">
        <v>0</v>
      </c>
      <c r="T2601" s="29">
        <v>0</v>
      </c>
      <c r="U2601" s="29">
        <v>19.93</v>
      </c>
    </row>
    <row r="2602" spans="1:21" ht="15" x14ac:dyDescent="0.25">
      <c r="A2602" s="29" t="s">
        <v>2679</v>
      </c>
      <c r="B2602" s="32" t="s">
        <v>2600</v>
      </c>
      <c r="C2602" s="29" t="s">
        <v>626</v>
      </c>
      <c r="D2602" s="29">
        <v>180000000</v>
      </c>
      <c r="E2602" s="29">
        <v>0</v>
      </c>
      <c r="F2602" s="29">
        <v>0</v>
      </c>
      <c r="G2602" s="29">
        <v>0</v>
      </c>
      <c r="H2602" s="29">
        <v>0</v>
      </c>
      <c r="I2602" s="29">
        <v>180000000</v>
      </c>
      <c r="J2602" s="29">
        <v>0</v>
      </c>
      <c r="K2602" s="29">
        <v>180000000</v>
      </c>
      <c r="L2602" s="29">
        <v>0</v>
      </c>
      <c r="M2602" s="29">
        <v>180000000</v>
      </c>
      <c r="N2602" s="29">
        <v>180000000</v>
      </c>
      <c r="O2602" s="29">
        <v>0</v>
      </c>
      <c r="P2602" s="29">
        <v>0</v>
      </c>
      <c r="Q2602" s="29">
        <v>180000000</v>
      </c>
      <c r="R2602" s="29">
        <v>0</v>
      </c>
      <c r="S2602" s="29">
        <v>0</v>
      </c>
      <c r="T2602" s="29">
        <v>0</v>
      </c>
      <c r="U2602" s="29">
        <v>100</v>
      </c>
    </row>
    <row r="2603" spans="1:21" x14ac:dyDescent="0.2">
      <c r="A2603" s="27"/>
      <c r="B2603" s="28"/>
      <c r="C2603" s="28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U2603" s="27"/>
    </row>
    <row r="2604" spans="1:21" ht="38.25" x14ac:dyDescent="0.2">
      <c r="A2604" s="27"/>
      <c r="B2604" s="25" t="s">
        <v>2680</v>
      </c>
      <c r="C2604" s="28"/>
      <c r="D2604" s="27"/>
      <c r="E2604" s="27"/>
      <c r="F2604" s="27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</row>
    <row r="2605" spans="1:21" ht="38.25" x14ac:dyDescent="0.2">
      <c r="A2605" s="24" t="s">
        <v>705</v>
      </c>
      <c r="B2605" s="25" t="s">
        <v>2681</v>
      </c>
      <c r="C2605" s="28"/>
      <c r="D2605" s="27"/>
      <c r="E2605" s="27"/>
      <c r="F2605" s="27"/>
      <c r="G2605" s="27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  <c r="U2605" s="27"/>
    </row>
    <row r="2606" spans="1:21" ht="15" x14ac:dyDescent="0.25">
      <c r="A2606" s="29" t="s">
        <v>2682</v>
      </c>
      <c r="B2606" s="32" t="s">
        <v>2619</v>
      </c>
      <c r="C2606" s="29" t="s">
        <v>626</v>
      </c>
      <c r="D2606" s="29">
        <v>558550139</v>
      </c>
      <c r="E2606" s="29">
        <v>0</v>
      </c>
      <c r="F2606" s="29">
        <v>0</v>
      </c>
      <c r="G2606" s="29">
        <v>0</v>
      </c>
      <c r="H2606" s="29">
        <v>0</v>
      </c>
      <c r="I2606" s="29">
        <v>558550139</v>
      </c>
      <c r="J2606" s="29">
        <v>301344095.19999999</v>
      </c>
      <c r="K2606" s="29">
        <v>558550139</v>
      </c>
      <c r="L2606" s="29">
        <v>301344095.19999999</v>
      </c>
      <c r="M2606" s="29">
        <v>558550139</v>
      </c>
      <c r="N2606" s="29">
        <v>558550139</v>
      </c>
      <c r="O2606" s="29">
        <v>0</v>
      </c>
      <c r="P2606" s="29">
        <v>301344095.19999999</v>
      </c>
      <c r="Q2606" s="29">
        <v>558550139</v>
      </c>
      <c r="R2606" s="29">
        <v>0</v>
      </c>
      <c r="S2606" s="29">
        <v>0</v>
      </c>
      <c r="T2606" s="29">
        <v>0</v>
      </c>
      <c r="U2606" s="29">
        <v>100</v>
      </c>
    </row>
    <row r="2607" spans="1:21" ht="15" x14ac:dyDescent="0.25">
      <c r="A2607" s="29" t="s">
        <v>2683</v>
      </c>
      <c r="B2607" s="32" t="s">
        <v>2684</v>
      </c>
      <c r="C2607" s="29" t="s">
        <v>626</v>
      </c>
      <c r="D2607" s="29">
        <v>0</v>
      </c>
      <c r="E2607" s="29">
        <v>213592989.74000001</v>
      </c>
      <c r="F2607" s="29">
        <v>0</v>
      </c>
      <c r="G2607" s="29">
        <v>0</v>
      </c>
      <c r="H2607" s="29">
        <v>0</v>
      </c>
      <c r="I2607" s="29">
        <v>213592989.74000001</v>
      </c>
      <c r="J2607" s="29">
        <v>0</v>
      </c>
      <c r="K2607" s="29">
        <v>213592989.74000001</v>
      </c>
      <c r="L2607" s="29">
        <v>0</v>
      </c>
      <c r="M2607" s="29">
        <v>213592989.74000001</v>
      </c>
      <c r="N2607" s="29">
        <v>213592989.74000001</v>
      </c>
      <c r="O2607" s="29">
        <v>0</v>
      </c>
      <c r="P2607" s="29">
        <v>0</v>
      </c>
      <c r="Q2607" s="29">
        <v>213592989.74000001</v>
      </c>
      <c r="R2607" s="29">
        <v>0</v>
      </c>
      <c r="S2607" s="29">
        <v>0</v>
      </c>
      <c r="T2607" s="29">
        <v>0</v>
      </c>
      <c r="U2607" s="29">
        <v>100</v>
      </c>
    </row>
    <row r="2608" spans="1:21" ht="25.5" x14ac:dyDescent="0.2">
      <c r="A2608" s="24" t="s">
        <v>705</v>
      </c>
      <c r="B2608" s="25" t="s">
        <v>2685</v>
      </c>
      <c r="C2608" s="28"/>
      <c r="D2608" s="27"/>
      <c r="E2608" s="27"/>
      <c r="F2608" s="27"/>
      <c r="G2608" s="27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7"/>
      <c r="T2608" s="27"/>
      <c r="U2608" s="27"/>
    </row>
    <row r="2609" spans="1:21" ht="15" x14ac:dyDescent="0.25">
      <c r="A2609" s="29" t="s">
        <v>2686</v>
      </c>
      <c r="B2609" s="32" t="s">
        <v>2619</v>
      </c>
      <c r="C2609" s="29" t="s">
        <v>626</v>
      </c>
      <c r="D2609" s="29">
        <v>2185000000</v>
      </c>
      <c r="E2609" s="29">
        <v>0</v>
      </c>
      <c r="F2609" s="29">
        <v>0</v>
      </c>
      <c r="G2609" s="29">
        <v>0</v>
      </c>
      <c r="H2609" s="29">
        <v>0</v>
      </c>
      <c r="I2609" s="29">
        <v>2185000000</v>
      </c>
      <c r="J2609" s="29">
        <v>326419693.60000002</v>
      </c>
      <c r="K2609" s="29">
        <v>326419693.60000002</v>
      </c>
      <c r="L2609" s="29">
        <v>326419693.60000002</v>
      </c>
      <c r="M2609" s="29">
        <v>326419693.60000002</v>
      </c>
      <c r="N2609" s="29">
        <v>326419693.60000002</v>
      </c>
      <c r="O2609" s="29">
        <v>0</v>
      </c>
      <c r="P2609" s="29">
        <v>326419693.60000002</v>
      </c>
      <c r="Q2609" s="29">
        <v>326419693.60000002</v>
      </c>
      <c r="R2609" s="29">
        <v>1858580306.4000001</v>
      </c>
      <c r="S2609" s="29">
        <v>0</v>
      </c>
      <c r="T2609" s="29">
        <v>0</v>
      </c>
      <c r="U2609" s="29">
        <v>14.93</v>
      </c>
    </row>
    <row r="2610" spans="1:21" ht="15" x14ac:dyDescent="0.25">
      <c r="A2610" s="29" t="s">
        <v>2687</v>
      </c>
      <c r="B2610" s="32" t="s">
        <v>2684</v>
      </c>
      <c r="C2610" s="29" t="s">
        <v>626</v>
      </c>
      <c r="D2610" s="29">
        <v>0</v>
      </c>
      <c r="E2610" s="29">
        <v>144817407.38999999</v>
      </c>
      <c r="F2610" s="29">
        <v>0</v>
      </c>
      <c r="G2610" s="29">
        <v>0</v>
      </c>
      <c r="H2610" s="29">
        <v>0</v>
      </c>
      <c r="I2610" s="29">
        <v>144817407.38999999</v>
      </c>
      <c r="J2610" s="29">
        <v>0</v>
      </c>
      <c r="K2610" s="29">
        <v>144817407.38999999</v>
      </c>
      <c r="L2610" s="29">
        <v>0</v>
      </c>
      <c r="M2610" s="29">
        <v>144817407.38999999</v>
      </c>
      <c r="N2610" s="29">
        <v>144817407.38999999</v>
      </c>
      <c r="O2610" s="29">
        <v>0</v>
      </c>
      <c r="P2610" s="29">
        <v>0</v>
      </c>
      <c r="Q2610" s="29">
        <v>144817407.38999999</v>
      </c>
      <c r="R2610" s="29">
        <v>0</v>
      </c>
      <c r="S2610" s="29">
        <v>0</v>
      </c>
      <c r="T2610" s="29">
        <v>0</v>
      </c>
      <c r="U2610" s="29">
        <v>100</v>
      </c>
    </row>
    <row r="2611" spans="1:21" ht="15" x14ac:dyDescent="0.25">
      <c r="A2611" s="29" t="s">
        <v>2688</v>
      </c>
      <c r="B2611" s="32" t="s">
        <v>2689</v>
      </c>
      <c r="C2611" s="29" t="s">
        <v>1224</v>
      </c>
      <c r="D2611" s="29">
        <v>0</v>
      </c>
      <c r="E2611" s="29">
        <v>142487459.81</v>
      </c>
      <c r="F2611" s="29">
        <v>0</v>
      </c>
      <c r="G2611" s="29">
        <v>0</v>
      </c>
      <c r="H2611" s="29">
        <v>0</v>
      </c>
      <c r="I2611" s="29">
        <v>142487459.81</v>
      </c>
      <c r="J2611" s="29">
        <v>0</v>
      </c>
      <c r="K2611" s="29">
        <v>142487459.81</v>
      </c>
      <c r="L2611" s="29">
        <v>0</v>
      </c>
      <c r="M2611" s="29">
        <v>142487459.81</v>
      </c>
      <c r="N2611" s="29">
        <v>142487459.81</v>
      </c>
      <c r="O2611" s="29">
        <v>0</v>
      </c>
      <c r="P2611" s="29">
        <v>0</v>
      </c>
      <c r="Q2611" s="29">
        <v>142487459.81</v>
      </c>
      <c r="R2611" s="29">
        <v>0</v>
      </c>
      <c r="S2611" s="29">
        <v>0</v>
      </c>
      <c r="T2611" s="29">
        <v>0</v>
      </c>
      <c r="U2611" s="29">
        <v>100</v>
      </c>
    </row>
    <row r="2612" spans="1:21" x14ac:dyDescent="0.2">
      <c r="A2612" s="27"/>
      <c r="B2612" s="28"/>
      <c r="C2612" s="28"/>
      <c r="D2612" s="27"/>
      <c r="E2612" s="27"/>
      <c r="F2612" s="27"/>
      <c r="G2612" s="27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7"/>
      <c r="T2612" s="27"/>
      <c r="U2612" s="27"/>
    </row>
    <row r="2613" spans="1:21" ht="25.5" x14ac:dyDescent="0.2">
      <c r="A2613" s="27"/>
      <c r="B2613" s="25" t="s">
        <v>2623</v>
      </c>
      <c r="C2613" s="28"/>
      <c r="D2613" s="27"/>
      <c r="E2613" s="27"/>
      <c r="F2613" s="27"/>
      <c r="G2613" s="27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  <c r="U2613" s="27"/>
    </row>
    <row r="2614" spans="1:21" x14ac:dyDescent="0.2">
      <c r="A2614" s="24" t="s">
        <v>705</v>
      </c>
      <c r="B2614" s="25" t="s">
        <v>2672</v>
      </c>
      <c r="C2614" s="28"/>
      <c r="D2614" s="27"/>
      <c r="E2614" s="27"/>
      <c r="F2614" s="27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U2614" s="27"/>
    </row>
    <row r="2615" spans="1:21" ht="15" x14ac:dyDescent="0.25">
      <c r="A2615" s="29" t="s">
        <v>2690</v>
      </c>
      <c r="B2615" s="32" t="s">
        <v>2691</v>
      </c>
      <c r="C2615" s="29" t="s">
        <v>51</v>
      </c>
      <c r="D2615" s="29">
        <v>38200000</v>
      </c>
      <c r="E2615" s="29">
        <v>0</v>
      </c>
      <c r="F2615" s="29">
        <v>0</v>
      </c>
      <c r="G2615" s="29">
        <v>0</v>
      </c>
      <c r="H2615" s="29">
        <v>0</v>
      </c>
      <c r="I2615" s="29">
        <v>38200000</v>
      </c>
      <c r="J2615" s="29">
        <v>0</v>
      </c>
      <c r="K2615" s="29">
        <v>38200000</v>
      </c>
      <c r="L2615" s="29">
        <v>0</v>
      </c>
      <c r="M2615" s="29">
        <v>38200000</v>
      </c>
      <c r="N2615" s="29">
        <v>38200000</v>
      </c>
      <c r="O2615" s="29">
        <v>0</v>
      </c>
      <c r="P2615" s="29">
        <v>0</v>
      </c>
      <c r="Q2615" s="29">
        <v>38200000</v>
      </c>
      <c r="R2615" s="29">
        <v>0</v>
      </c>
      <c r="S2615" s="29">
        <v>0</v>
      </c>
      <c r="T2615" s="29">
        <v>0</v>
      </c>
      <c r="U2615" s="29">
        <v>100</v>
      </c>
    </row>
    <row r="2616" spans="1:21" x14ac:dyDescent="0.2">
      <c r="A2616" s="27"/>
      <c r="B2616" s="28"/>
      <c r="C2616" s="28"/>
      <c r="D2616" s="27"/>
      <c r="E2616" s="27"/>
      <c r="F2616" s="27"/>
      <c r="G2616" s="27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7"/>
      <c r="T2616" s="27"/>
      <c r="U2616" s="27"/>
    </row>
    <row r="2617" spans="1:21" ht="25.5" x14ac:dyDescent="0.2">
      <c r="A2617" s="27"/>
      <c r="B2617" s="25" t="s">
        <v>2692</v>
      </c>
      <c r="C2617" s="28"/>
      <c r="D2617" s="27"/>
      <c r="E2617" s="27"/>
      <c r="F2617" s="27"/>
      <c r="G2617" s="27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  <c r="U2617" s="27"/>
    </row>
    <row r="2618" spans="1:21" ht="25.5" x14ac:dyDescent="0.2">
      <c r="A2618" s="24" t="s">
        <v>705</v>
      </c>
      <c r="B2618" s="25" t="s">
        <v>2693</v>
      </c>
      <c r="C2618" s="28"/>
      <c r="D2618" s="27"/>
      <c r="E2618" s="27"/>
      <c r="F2618" s="27"/>
      <c r="G2618" s="27"/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  <c r="U2618" s="27"/>
    </row>
    <row r="2619" spans="1:21" ht="15" x14ac:dyDescent="0.25">
      <c r="A2619" s="29" t="s">
        <v>2694</v>
      </c>
      <c r="B2619" s="32" t="s">
        <v>2567</v>
      </c>
      <c r="C2619" s="29" t="s">
        <v>51</v>
      </c>
      <c r="D2619" s="29">
        <v>661200000</v>
      </c>
      <c r="E2619" s="29">
        <v>0</v>
      </c>
      <c r="F2619" s="29">
        <v>0</v>
      </c>
      <c r="G2619" s="29">
        <v>0</v>
      </c>
      <c r="H2619" s="29">
        <v>0</v>
      </c>
      <c r="I2619" s="29">
        <v>661200000</v>
      </c>
      <c r="J2619" s="29">
        <v>446434965.92000002</v>
      </c>
      <c r="K2619" s="29">
        <v>572890903.44000006</v>
      </c>
      <c r="L2619" s="29">
        <v>446434965.92000002</v>
      </c>
      <c r="M2619" s="29">
        <v>572890903.44000006</v>
      </c>
      <c r="N2619" s="29">
        <v>572890903.44000006</v>
      </c>
      <c r="O2619" s="29">
        <v>0</v>
      </c>
      <c r="P2619" s="29">
        <v>446434965.92000002</v>
      </c>
      <c r="Q2619" s="29">
        <v>572890903.44000006</v>
      </c>
      <c r="R2619" s="29">
        <v>88309096.560000002</v>
      </c>
      <c r="S2619" s="29">
        <v>0</v>
      </c>
      <c r="T2619" s="29">
        <v>0</v>
      </c>
      <c r="U2619" s="29">
        <v>86.64</v>
      </c>
    </row>
    <row r="2620" spans="1:21" ht="25.5" x14ac:dyDescent="0.2">
      <c r="A2620" s="24" t="s">
        <v>705</v>
      </c>
      <c r="B2620" s="25" t="s">
        <v>2695</v>
      </c>
      <c r="C2620" s="28"/>
      <c r="D2620" s="27"/>
      <c r="E2620" s="27"/>
      <c r="F2620" s="27"/>
      <c r="G2620" s="27"/>
      <c r="H2620" s="27"/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7"/>
      <c r="T2620" s="27"/>
      <c r="U2620" s="27"/>
    </row>
    <row r="2621" spans="1:21" ht="15" x14ac:dyDescent="0.25">
      <c r="A2621" s="29" t="s">
        <v>2696</v>
      </c>
      <c r="B2621" s="32" t="s">
        <v>2567</v>
      </c>
      <c r="C2621" s="29" t="s">
        <v>51</v>
      </c>
      <c r="D2621" s="29">
        <v>140000000</v>
      </c>
      <c r="E2621" s="29">
        <v>0</v>
      </c>
      <c r="F2621" s="29">
        <v>0</v>
      </c>
      <c r="G2621" s="29">
        <v>0</v>
      </c>
      <c r="H2621" s="29">
        <v>0</v>
      </c>
      <c r="I2621" s="29">
        <v>140000000</v>
      </c>
      <c r="J2621" s="29">
        <v>0</v>
      </c>
      <c r="K2621" s="29">
        <v>0</v>
      </c>
      <c r="L2621" s="29">
        <v>0</v>
      </c>
      <c r="M2621" s="29">
        <v>0</v>
      </c>
      <c r="N2621" s="29">
        <v>0</v>
      </c>
      <c r="O2621" s="29">
        <v>0</v>
      </c>
      <c r="P2621" s="29">
        <v>0</v>
      </c>
      <c r="Q2621" s="29">
        <v>0</v>
      </c>
      <c r="R2621" s="29">
        <v>140000000</v>
      </c>
      <c r="S2621" s="29">
        <v>0</v>
      </c>
      <c r="T2621" s="29">
        <v>0</v>
      </c>
      <c r="U2621" s="29">
        <v>0</v>
      </c>
    </row>
    <row r="2622" spans="1:21" ht="25.5" x14ac:dyDescent="0.2">
      <c r="A2622" s="24" t="s">
        <v>705</v>
      </c>
      <c r="B2622" s="25" t="s">
        <v>2697</v>
      </c>
      <c r="C2622" s="28"/>
      <c r="D2622" s="27"/>
      <c r="E2622" s="27"/>
      <c r="F2622" s="27"/>
      <c r="G2622" s="27"/>
      <c r="H2622" s="27"/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7"/>
      <c r="T2622" s="27"/>
      <c r="U2622" s="27"/>
    </row>
    <row r="2623" spans="1:21" ht="15" x14ac:dyDescent="0.25">
      <c r="A2623" s="29" t="s">
        <v>2698</v>
      </c>
      <c r="B2623" s="32" t="s">
        <v>2567</v>
      </c>
      <c r="C2623" s="29" t="s">
        <v>51</v>
      </c>
      <c r="D2623" s="29">
        <v>30000000</v>
      </c>
      <c r="E2623" s="29">
        <v>0</v>
      </c>
      <c r="F2623" s="29">
        <v>0</v>
      </c>
      <c r="G2623" s="29">
        <v>0</v>
      </c>
      <c r="H2623" s="29">
        <v>0</v>
      </c>
      <c r="I2623" s="29">
        <v>30000000</v>
      </c>
      <c r="J2623" s="29">
        <v>0</v>
      </c>
      <c r="K2623" s="29">
        <v>0</v>
      </c>
      <c r="L2623" s="29">
        <v>0</v>
      </c>
      <c r="M2623" s="29">
        <v>0</v>
      </c>
      <c r="N2623" s="29">
        <v>0</v>
      </c>
      <c r="O2623" s="29">
        <v>0</v>
      </c>
      <c r="P2623" s="29">
        <v>0</v>
      </c>
      <c r="Q2623" s="29">
        <v>0</v>
      </c>
      <c r="R2623" s="29">
        <v>30000000</v>
      </c>
      <c r="S2623" s="29">
        <v>0</v>
      </c>
      <c r="T2623" s="29">
        <v>0</v>
      </c>
      <c r="U2623" s="29">
        <v>0</v>
      </c>
    </row>
    <row r="2624" spans="1:21" x14ac:dyDescent="0.2">
      <c r="A2624" s="27"/>
      <c r="B2624" s="28"/>
      <c r="C2624" s="28"/>
      <c r="D2624" s="27"/>
      <c r="E2624" s="27"/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</row>
    <row r="2625" spans="1:21" ht="38.25" x14ac:dyDescent="0.2">
      <c r="A2625" s="27"/>
      <c r="B2625" s="25" t="s">
        <v>2699</v>
      </c>
      <c r="C2625" s="28"/>
      <c r="D2625" s="27"/>
      <c r="E2625" s="27"/>
      <c r="F2625" s="27"/>
      <c r="G2625" s="27"/>
      <c r="H2625" s="27"/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7"/>
      <c r="T2625" s="27"/>
      <c r="U2625" s="27"/>
    </row>
    <row r="2626" spans="1:21" ht="38.25" x14ac:dyDescent="0.2">
      <c r="A2626" s="24" t="s">
        <v>705</v>
      </c>
      <c r="B2626" s="25" t="s">
        <v>2700</v>
      </c>
      <c r="C2626" s="28"/>
      <c r="D2626" s="27"/>
      <c r="E2626" s="27"/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U2626" s="27"/>
    </row>
    <row r="2627" spans="1:21" ht="15" x14ac:dyDescent="0.25">
      <c r="A2627" s="29" t="s">
        <v>2701</v>
      </c>
      <c r="B2627" s="32" t="s">
        <v>2649</v>
      </c>
      <c r="C2627" s="29" t="s">
        <v>51</v>
      </c>
      <c r="D2627" s="29">
        <v>182892000</v>
      </c>
      <c r="E2627" s="29">
        <v>0</v>
      </c>
      <c r="F2627" s="29">
        <v>0</v>
      </c>
      <c r="G2627" s="29">
        <v>0</v>
      </c>
      <c r="H2627" s="29">
        <v>0</v>
      </c>
      <c r="I2627" s="29">
        <v>182892000</v>
      </c>
      <c r="J2627" s="29">
        <v>0</v>
      </c>
      <c r="K2627" s="29">
        <v>0</v>
      </c>
      <c r="L2627" s="29">
        <v>0</v>
      </c>
      <c r="M2627" s="29">
        <v>0</v>
      </c>
      <c r="N2627" s="29">
        <v>0</v>
      </c>
      <c r="O2627" s="29">
        <v>0</v>
      </c>
      <c r="P2627" s="29">
        <v>0</v>
      </c>
      <c r="Q2627" s="29">
        <v>0</v>
      </c>
      <c r="R2627" s="29">
        <v>182892000</v>
      </c>
      <c r="S2627" s="29">
        <v>0</v>
      </c>
      <c r="T2627" s="29">
        <v>0</v>
      </c>
      <c r="U2627" s="29">
        <v>0</v>
      </c>
    </row>
    <row r="2628" spans="1:21" ht="15" x14ac:dyDescent="0.25">
      <c r="A2628" s="29" t="s">
        <v>2702</v>
      </c>
      <c r="B2628" s="32" t="s">
        <v>2651</v>
      </c>
      <c r="C2628" s="29" t="s">
        <v>2652</v>
      </c>
      <c r="D2628" s="29">
        <v>274338000</v>
      </c>
      <c r="E2628" s="29">
        <v>0</v>
      </c>
      <c r="F2628" s="29">
        <v>0</v>
      </c>
      <c r="G2628" s="29">
        <v>0</v>
      </c>
      <c r="H2628" s="29">
        <v>0</v>
      </c>
      <c r="I2628" s="29">
        <v>274338000</v>
      </c>
      <c r="J2628" s="29">
        <v>0</v>
      </c>
      <c r="K2628" s="29">
        <v>274338000</v>
      </c>
      <c r="L2628" s="29">
        <v>0</v>
      </c>
      <c r="M2628" s="29">
        <v>274338000</v>
      </c>
      <c r="N2628" s="29">
        <v>274338000</v>
      </c>
      <c r="O2628" s="29">
        <v>0</v>
      </c>
      <c r="P2628" s="29">
        <v>0</v>
      </c>
      <c r="Q2628" s="29">
        <v>274338000</v>
      </c>
      <c r="R2628" s="29">
        <v>0</v>
      </c>
      <c r="S2628" s="29">
        <v>0</v>
      </c>
      <c r="T2628" s="29">
        <v>0</v>
      </c>
      <c r="U2628" s="29">
        <v>100</v>
      </c>
    </row>
    <row r="2629" spans="1:21" ht="25.5" x14ac:dyDescent="0.2">
      <c r="A2629" s="24" t="s">
        <v>705</v>
      </c>
      <c r="B2629" s="25" t="s">
        <v>2703</v>
      </c>
      <c r="C2629" s="28"/>
      <c r="D2629" s="27"/>
      <c r="E2629" s="27"/>
      <c r="F2629" s="27"/>
      <c r="G2629" s="27"/>
      <c r="H2629" s="27"/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7"/>
      <c r="T2629" s="27"/>
      <c r="U2629" s="27"/>
    </row>
    <row r="2630" spans="1:21" ht="15" x14ac:dyDescent="0.25">
      <c r="A2630" s="29" t="s">
        <v>2704</v>
      </c>
      <c r="B2630" s="32" t="s">
        <v>2649</v>
      </c>
      <c r="C2630" s="29" t="s">
        <v>51</v>
      </c>
      <c r="D2630" s="29">
        <v>560873733</v>
      </c>
      <c r="E2630" s="29">
        <v>0</v>
      </c>
      <c r="F2630" s="29">
        <v>0</v>
      </c>
      <c r="G2630" s="29">
        <v>0</v>
      </c>
      <c r="H2630" s="29">
        <v>0</v>
      </c>
      <c r="I2630" s="29">
        <v>560873733</v>
      </c>
      <c r="J2630" s="29">
        <v>0</v>
      </c>
      <c r="K2630" s="29">
        <v>0</v>
      </c>
      <c r="L2630" s="29">
        <v>0</v>
      </c>
      <c r="M2630" s="29">
        <v>0</v>
      </c>
      <c r="N2630" s="29">
        <v>0</v>
      </c>
      <c r="O2630" s="29">
        <v>0</v>
      </c>
      <c r="P2630" s="29">
        <v>0</v>
      </c>
      <c r="Q2630" s="29">
        <v>0</v>
      </c>
      <c r="R2630" s="29">
        <v>560873733</v>
      </c>
      <c r="S2630" s="29">
        <v>0</v>
      </c>
      <c r="T2630" s="29">
        <v>0</v>
      </c>
      <c r="U2630" s="29">
        <v>0</v>
      </c>
    </row>
    <row r="2631" spans="1:21" ht="15" x14ac:dyDescent="0.25">
      <c r="A2631" s="29" t="s">
        <v>2705</v>
      </c>
      <c r="B2631" s="32" t="s">
        <v>2651</v>
      </c>
      <c r="C2631" s="29" t="s">
        <v>2652</v>
      </c>
      <c r="D2631" s="29">
        <v>692126267</v>
      </c>
      <c r="E2631" s="29">
        <v>0</v>
      </c>
      <c r="F2631" s="29">
        <v>0</v>
      </c>
      <c r="G2631" s="29">
        <v>0</v>
      </c>
      <c r="H2631" s="29">
        <v>0</v>
      </c>
      <c r="I2631" s="29">
        <v>692126267</v>
      </c>
      <c r="J2631" s="29">
        <v>118738688.92</v>
      </c>
      <c r="K2631" s="29">
        <v>253294133.52000001</v>
      </c>
      <c r="L2631" s="29">
        <v>118738688.92</v>
      </c>
      <c r="M2631" s="29">
        <v>253294133.52000001</v>
      </c>
      <c r="N2631" s="29">
        <v>253294133.52000001</v>
      </c>
      <c r="O2631" s="29">
        <v>0</v>
      </c>
      <c r="P2631" s="29">
        <v>118738688.92</v>
      </c>
      <c r="Q2631" s="29">
        <v>253294133.52000001</v>
      </c>
      <c r="R2631" s="29">
        <v>438832133.48000002</v>
      </c>
      <c r="S2631" s="29">
        <v>0</v>
      </c>
      <c r="T2631" s="29">
        <v>0</v>
      </c>
      <c r="U2631" s="29">
        <v>36.590000000000003</v>
      </c>
    </row>
    <row r="2632" spans="1:21" ht="25.5" x14ac:dyDescent="0.2">
      <c r="A2632" s="24" t="s">
        <v>705</v>
      </c>
      <c r="B2632" s="25" t="s">
        <v>2706</v>
      </c>
      <c r="C2632" s="28"/>
      <c r="D2632" s="27"/>
      <c r="E2632" s="27"/>
      <c r="F2632" s="27"/>
      <c r="G2632" s="27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  <c r="U2632" s="27"/>
    </row>
    <row r="2633" spans="1:21" ht="15" x14ac:dyDescent="0.25">
      <c r="A2633" s="29" t="s">
        <v>2707</v>
      </c>
      <c r="B2633" s="32" t="s">
        <v>2649</v>
      </c>
      <c r="C2633" s="29" t="s">
        <v>51</v>
      </c>
      <c r="D2633" s="29">
        <v>128400000</v>
      </c>
      <c r="E2633" s="29">
        <v>0</v>
      </c>
      <c r="F2633" s="29">
        <v>0</v>
      </c>
      <c r="G2633" s="29">
        <v>0</v>
      </c>
      <c r="H2633" s="29">
        <v>0</v>
      </c>
      <c r="I2633" s="29">
        <v>128400000</v>
      </c>
      <c r="J2633" s="29">
        <v>0</v>
      </c>
      <c r="K2633" s="29">
        <v>0</v>
      </c>
      <c r="L2633" s="29">
        <v>0</v>
      </c>
      <c r="M2633" s="29">
        <v>0</v>
      </c>
      <c r="N2633" s="29">
        <v>0</v>
      </c>
      <c r="O2633" s="29">
        <v>0</v>
      </c>
      <c r="P2633" s="29">
        <v>0</v>
      </c>
      <c r="Q2633" s="29">
        <v>0</v>
      </c>
      <c r="R2633" s="29">
        <v>128400000</v>
      </c>
      <c r="S2633" s="29">
        <v>0</v>
      </c>
      <c r="T2633" s="29">
        <v>0</v>
      </c>
      <c r="U2633" s="29">
        <v>0</v>
      </c>
    </row>
    <row r="2634" spans="1:21" ht="15" x14ac:dyDescent="0.25">
      <c r="A2634" s="29" t="s">
        <v>2708</v>
      </c>
      <c r="B2634" s="32" t="s">
        <v>2651</v>
      </c>
      <c r="C2634" s="29" t="s">
        <v>2652</v>
      </c>
      <c r="D2634" s="29">
        <v>192600000</v>
      </c>
      <c r="E2634" s="29">
        <v>0</v>
      </c>
      <c r="F2634" s="29">
        <v>0</v>
      </c>
      <c r="G2634" s="29">
        <v>0</v>
      </c>
      <c r="H2634" s="29">
        <v>0</v>
      </c>
      <c r="I2634" s="29">
        <v>192600000</v>
      </c>
      <c r="J2634" s="29">
        <v>0</v>
      </c>
      <c r="K2634" s="29">
        <v>0</v>
      </c>
      <c r="L2634" s="29">
        <v>0</v>
      </c>
      <c r="M2634" s="29">
        <v>0</v>
      </c>
      <c r="N2634" s="29">
        <v>0</v>
      </c>
      <c r="O2634" s="29">
        <v>0</v>
      </c>
      <c r="P2634" s="29">
        <v>0</v>
      </c>
      <c r="Q2634" s="29">
        <v>0</v>
      </c>
      <c r="R2634" s="29">
        <v>192600000</v>
      </c>
      <c r="S2634" s="29">
        <v>0</v>
      </c>
      <c r="T2634" s="29">
        <v>0</v>
      </c>
      <c r="U2634" s="29">
        <v>0</v>
      </c>
    </row>
    <row r="2635" spans="1:21" ht="25.5" x14ac:dyDescent="0.2">
      <c r="A2635" s="24" t="s">
        <v>705</v>
      </c>
      <c r="B2635" s="25" t="s">
        <v>2709</v>
      </c>
      <c r="C2635" s="28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7"/>
      <c r="T2635" s="27"/>
      <c r="U2635" s="27"/>
    </row>
    <row r="2636" spans="1:21" ht="15" x14ac:dyDescent="0.25">
      <c r="A2636" s="29" t="s">
        <v>2710</v>
      </c>
      <c r="B2636" s="32" t="s">
        <v>2649</v>
      </c>
      <c r="C2636" s="29" t="s">
        <v>51</v>
      </c>
      <c r="D2636" s="29">
        <v>54000000</v>
      </c>
      <c r="E2636" s="29">
        <v>0</v>
      </c>
      <c r="F2636" s="29">
        <v>0</v>
      </c>
      <c r="G2636" s="29">
        <v>0</v>
      </c>
      <c r="H2636" s="29">
        <v>0</v>
      </c>
      <c r="I2636" s="29">
        <v>54000000</v>
      </c>
      <c r="J2636" s="29">
        <v>0</v>
      </c>
      <c r="K2636" s="29">
        <v>0</v>
      </c>
      <c r="L2636" s="29">
        <v>0</v>
      </c>
      <c r="M2636" s="29">
        <v>0</v>
      </c>
      <c r="N2636" s="29">
        <v>0</v>
      </c>
      <c r="O2636" s="29">
        <v>0</v>
      </c>
      <c r="P2636" s="29">
        <v>0</v>
      </c>
      <c r="Q2636" s="29">
        <v>0</v>
      </c>
      <c r="R2636" s="29">
        <v>54000000</v>
      </c>
      <c r="S2636" s="29">
        <v>0</v>
      </c>
      <c r="T2636" s="29">
        <v>0</v>
      </c>
      <c r="U2636" s="29">
        <v>0</v>
      </c>
    </row>
    <row r="2637" spans="1:21" ht="15" x14ac:dyDescent="0.25">
      <c r="A2637" s="29" t="s">
        <v>2711</v>
      </c>
      <c r="B2637" s="32" t="s">
        <v>2651</v>
      </c>
      <c r="C2637" s="29" t="s">
        <v>2652</v>
      </c>
      <c r="D2637" s="29">
        <v>81000000</v>
      </c>
      <c r="E2637" s="29">
        <v>127075462</v>
      </c>
      <c r="F2637" s="29">
        <v>0</v>
      </c>
      <c r="G2637" s="29">
        <v>0</v>
      </c>
      <c r="H2637" s="29">
        <v>0</v>
      </c>
      <c r="I2637" s="29">
        <v>208075462</v>
      </c>
      <c r="J2637" s="29">
        <v>0</v>
      </c>
      <c r="K2637" s="29">
        <v>127075462</v>
      </c>
      <c r="L2637" s="29">
        <v>0</v>
      </c>
      <c r="M2637" s="29">
        <v>127075462</v>
      </c>
      <c r="N2637" s="29">
        <v>127075462</v>
      </c>
      <c r="O2637" s="29">
        <v>0</v>
      </c>
      <c r="P2637" s="29">
        <v>0</v>
      </c>
      <c r="Q2637" s="29">
        <v>127075462</v>
      </c>
      <c r="R2637" s="29">
        <v>81000000</v>
      </c>
      <c r="S2637" s="29">
        <v>0</v>
      </c>
      <c r="T2637" s="29">
        <v>0</v>
      </c>
      <c r="U2637" s="29">
        <v>61.07</v>
      </c>
    </row>
    <row r="2638" spans="1:21" ht="30" x14ac:dyDescent="0.25">
      <c r="A2638" s="29" t="s">
        <v>2712</v>
      </c>
      <c r="B2638" s="32" t="s">
        <v>2713</v>
      </c>
      <c r="C2638" s="29" t="s">
        <v>626</v>
      </c>
      <c r="D2638" s="29">
        <v>0</v>
      </c>
      <c r="E2638" s="29">
        <v>200000000</v>
      </c>
      <c r="F2638" s="29">
        <v>0</v>
      </c>
      <c r="G2638" s="29">
        <v>0</v>
      </c>
      <c r="H2638" s="29">
        <v>0</v>
      </c>
      <c r="I2638" s="29">
        <v>200000000</v>
      </c>
      <c r="J2638" s="29">
        <v>0</v>
      </c>
      <c r="K2638" s="29">
        <v>200000000</v>
      </c>
      <c r="L2638" s="29">
        <v>0</v>
      </c>
      <c r="M2638" s="29">
        <v>200000000</v>
      </c>
      <c r="N2638" s="29">
        <v>200000000</v>
      </c>
      <c r="O2638" s="29">
        <v>0</v>
      </c>
      <c r="P2638" s="29">
        <v>0</v>
      </c>
      <c r="Q2638" s="29">
        <v>200000000</v>
      </c>
      <c r="R2638" s="29">
        <v>0</v>
      </c>
      <c r="S2638" s="29">
        <v>0</v>
      </c>
      <c r="T2638" s="29">
        <v>0</v>
      </c>
      <c r="U2638" s="29">
        <v>100</v>
      </c>
    </row>
    <row r="2639" spans="1:21" x14ac:dyDescent="0.2">
      <c r="A2639" s="27"/>
      <c r="B2639" s="28"/>
      <c r="C2639" s="28"/>
      <c r="D2639" s="27"/>
      <c r="E2639" s="27"/>
      <c r="F2639" s="27"/>
      <c r="G2639" s="27"/>
      <c r="H2639" s="27"/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7"/>
      <c r="T2639" s="27"/>
      <c r="U2639" s="27"/>
    </row>
    <row r="2640" spans="1:21" ht="38.25" x14ac:dyDescent="0.2">
      <c r="A2640" s="27"/>
      <c r="B2640" s="25" t="s">
        <v>2714</v>
      </c>
      <c r="C2640" s="28"/>
      <c r="D2640" s="27"/>
      <c r="E2640" s="27"/>
      <c r="F2640" s="27"/>
      <c r="G2640" s="27"/>
      <c r="H2640" s="27"/>
      <c r="I2640" s="27"/>
      <c r="J2640" s="27"/>
      <c r="K2640" s="27"/>
      <c r="L2640" s="27"/>
      <c r="M2640" s="27"/>
      <c r="N2640" s="27"/>
      <c r="O2640" s="27"/>
      <c r="P2640" s="27"/>
      <c r="Q2640" s="27"/>
      <c r="R2640" s="27"/>
      <c r="S2640" s="27"/>
      <c r="T2640" s="27"/>
      <c r="U2640" s="27"/>
    </row>
    <row r="2641" spans="1:21" x14ac:dyDescent="0.2">
      <c r="A2641" s="24" t="s">
        <v>705</v>
      </c>
      <c r="B2641" s="25" t="s">
        <v>2715</v>
      </c>
      <c r="C2641" s="28"/>
      <c r="D2641" s="27"/>
      <c r="E2641" s="27"/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</row>
    <row r="2642" spans="1:21" ht="15" x14ac:dyDescent="0.25">
      <c r="A2642" s="29" t="s">
        <v>2716</v>
      </c>
      <c r="B2642" s="32" t="s">
        <v>2717</v>
      </c>
      <c r="C2642" s="29" t="s">
        <v>626</v>
      </c>
      <c r="D2642" s="29">
        <v>10000000</v>
      </c>
      <c r="E2642" s="29">
        <v>0</v>
      </c>
      <c r="F2642" s="29">
        <v>0</v>
      </c>
      <c r="G2642" s="29">
        <v>0</v>
      </c>
      <c r="H2642" s="29">
        <v>0</v>
      </c>
      <c r="I2642" s="29">
        <v>10000000</v>
      </c>
      <c r="J2642" s="29">
        <v>0</v>
      </c>
      <c r="K2642" s="29">
        <v>0</v>
      </c>
      <c r="L2642" s="29">
        <v>0</v>
      </c>
      <c r="M2642" s="29">
        <v>0</v>
      </c>
      <c r="N2642" s="29">
        <v>0</v>
      </c>
      <c r="O2642" s="29">
        <v>0</v>
      </c>
      <c r="P2642" s="29">
        <v>0</v>
      </c>
      <c r="Q2642" s="29">
        <v>0</v>
      </c>
      <c r="R2642" s="29">
        <v>10000000</v>
      </c>
      <c r="S2642" s="29">
        <v>0</v>
      </c>
      <c r="T2642" s="29">
        <v>0</v>
      </c>
      <c r="U2642" s="29">
        <v>0</v>
      </c>
    </row>
    <row r="2643" spans="1:21" x14ac:dyDescent="0.2">
      <c r="A2643" s="27"/>
      <c r="B2643" s="28"/>
      <c r="C2643" s="28"/>
      <c r="D2643" s="27"/>
      <c r="E2643" s="27"/>
      <c r="F2643" s="27"/>
      <c r="G2643" s="27"/>
      <c r="H2643" s="27"/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7"/>
      <c r="T2643" s="27"/>
      <c r="U2643" s="27"/>
    </row>
    <row r="2644" spans="1:21" x14ac:dyDescent="0.2">
      <c r="A2644" s="27"/>
      <c r="B2644" s="25" t="s">
        <v>2575</v>
      </c>
      <c r="C2644" s="28"/>
      <c r="D2644" s="27"/>
      <c r="E2644" s="27"/>
      <c r="F2644" s="27"/>
      <c r="G2644" s="27"/>
      <c r="H2644" s="27"/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7"/>
      <c r="T2644" s="27"/>
      <c r="U2644" s="27"/>
    </row>
    <row r="2645" spans="1:21" ht="38.25" x14ac:dyDescent="0.2">
      <c r="A2645" s="24" t="s">
        <v>705</v>
      </c>
      <c r="B2645" s="25" t="s">
        <v>2718</v>
      </c>
      <c r="C2645" s="28"/>
      <c r="D2645" s="27"/>
      <c r="E2645" s="27"/>
      <c r="F2645" s="27"/>
      <c r="G2645" s="27"/>
      <c r="H2645" s="27"/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7"/>
      <c r="T2645" s="27"/>
      <c r="U2645" s="27"/>
    </row>
    <row r="2646" spans="1:21" ht="15" x14ac:dyDescent="0.25">
      <c r="A2646" s="29" t="s">
        <v>2719</v>
      </c>
      <c r="B2646" s="32" t="s">
        <v>2578</v>
      </c>
      <c r="C2646" s="29" t="s">
        <v>51</v>
      </c>
      <c r="D2646" s="29">
        <v>80000000</v>
      </c>
      <c r="E2646" s="29">
        <v>0</v>
      </c>
      <c r="F2646" s="29">
        <v>0</v>
      </c>
      <c r="G2646" s="29">
        <v>0</v>
      </c>
      <c r="H2646" s="29">
        <v>0</v>
      </c>
      <c r="I2646" s="29">
        <v>80000000</v>
      </c>
      <c r="J2646" s="29">
        <v>0</v>
      </c>
      <c r="K2646" s="29">
        <v>0</v>
      </c>
      <c r="L2646" s="29">
        <v>0</v>
      </c>
      <c r="M2646" s="29">
        <v>0</v>
      </c>
      <c r="N2646" s="29">
        <v>0</v>
      </c>
      <c r="O2646" s="29">
        <v>0</v>
      </c>
      <c r="P2646" s="29">
        <v>0</v>
      </c>
      <c r="Q2646" s="29">
        <v>0</v>
      </c>
      <c r="R2646" s="29">
        <v>80000000</v>
      </c>
      <c r="S2646" s="29">
        <v>0</v>
      </c>
      <c r="T2646" s="29">
        <v>0</v>
      </c>
      <c r="U2646" s="29">
        <v>0</v>
      </c>
    </row>
    <row r="2647" spans="1:21" ht="25.5" x14ac:dyDescent="0.2">
      <c r="A2647" s="24" t="s">
        <v>705</v>
      </c>
      <c r="B2647" s="25" t="s">
        <v>2720</v>
      </c>
      <c r="C2647" s="28"/>
      <c r="D2647" s="27"/>
      <c r="E2647" s="27"/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U2647" s="27"/>
    </row>
    <row r="2648" spans="1:21" ht="15" x14ac:dyDescent="0.25">
      <c r="A2648" s="29" t="s">
        <v>2721</v>
      </c>
      <c r="B2648" s="32" t="s">
        <v>2578</v>
      </c>
      <c r="C2648" s="29" t="s">
        <v>51</v>
      </c>
      <c r="D2648" s="29">
        <v>100800000</v>
      </c>
      <c r="E2648" s="29">
        <v>0</v>
      </c>
      <c r="F2648" s="29">
        <v>0</v>
      </c>
      <c r="G2648" s="29">
        <v>0</v>
      </c>
      <c r="H2648" s="29">
        <v>0</v>
      </c>
      <c r="I2648" s="29">
        <v>100800000</v>
      </c>
      <c r="J2648" s="29">
        <v>0</v>
      </c>
      <c r="K2648" s="29">
        <v>0</v>
      </c>
      <c r="L2648" s="29">
        <v>0</v>
      </c>
      <c r="M2648" s="29">
        <v>0</v>
      </c>
      <c r="N2648" s="29">
        <v>0</v>
      </c>
      <c r="O2648" s="29">
        <v>0</v>
      </c>
      <c r="P2648" s="29">
        <v>0</v>
      </c>
      <c r="Q2648" s="29">
        <v>0</v>
      </c>
      <c r="R2648" s="29">
        <v>100800000</v>
      </c>
      <c r="S2648" s="29">
        <v>0</v>
      </c>
      <c r="T2648" s="29">
        <v>0</v>
      </c>
      <c r="U2648" s="29">
        <v>0</v>
      </c>
    </row>
    <row r="2649" spans="1:21" ht="25.5" x14ac:dyDescent="0.2">
      <c r="A2649" s="24" t="s">
        <v>705</v>
      </c>
      <c r="B2649" s="25" t="s">
        <v>2722</v>
      </c>
      <c r="C2649" s="28"/>
      <c r="D2649" s="27"/>
      <c r="E2649" s="27"/>
      <c r="F2649" s="27"/>
      <c r="G2649" s="27"/>
      <c r="H2649" s="27"/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7"/>
      <c r="T2649" s="27"/>
      <c r="U2649" s="27"/>
    </row>
    <row r="2650" spans="1:21" ht="15" x14ac:dyDescent="0.25">
      <c r="A2650" s="29" t="s">
        <v>2723</v>
      </c>
      <c r="B2650" s="32" t="s">
        <v>2578</v>
      </c>
      <c r="C2650" s="29" t="s">
        <v>51</v>
      </c>
      <c r="D2650" s="29">
        <v>25000000</v>
      </c>
      <c r="E2650" s="29">
        <v>0</v>
      </c>
      <c r="F2650" s="29">
        <v>0</v>
      </c>
      <c r="G2650" s="29">
        <v>0</v>
      </c>
      <c r="H2650" s="29">
        <v>0</v>
      </c>
      <c r="I2650" s="29">
        <v>25000000</v>
      </c>
      <c r="J2650" s="29">
        <v>0</v>
      </c>
      <c r="K2650" s="29">
        <v>0</v>
      </c>
      <c r="L2650" s="29">
        <v>0</v>
      </c>
      <c r="M2650" s="29">
        <v>0</v>
      </c>
      <c r="N2650" s="29">
        <v>0</v>
      </c>
      <c r="O2650" s="29">
        <v>0</v>
      </c>
      <c r="P2650" s="29">
        <v>0</v>
      </c>
      <c r="Q2650" s="29">
        <v>0</v>
      </c>
      <c r="R2650" s="29">
        <v>25000000</v>
      </c>
      <c r="S2650" s="29">
        <v>0</v>
      </c>
      <c r="T2650" s="29">
        <v>0</v>
      </c>
      <c r="U2650" s="29">
        <v>0</v>
      </c>
    </row>
    <row r="2651" spans="1:21" x14ac:dyDescent="0.2">
      <c r="A2651" s="27"/>
      <c r="B2651" s="28"/>
      <c r="C2651" s="28"/>
      <c r="D2651" s="27"/>
      <c r="E2651" s="27"/>
      <c r="F2651" s="27"/>
      <c r="G2651" s="27"/>
      <c r="H2651" s="27"/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7"/>
      <c r="T2651" s="27"/>
      <c r="U2651" s="27"/>
    </row>
    <row r="2652" spans="1:21" x14ac:dyDescent="0.2">
      <c r="A2652" s="27"/>
      <c r="B2652" s="25" t="s">
        <v>2724</v>
      </c>
      <c r="C2652" s="28"/>
      <c r="D2652" s="27"/>
      <c r="E2652" s="27"/>
      <c r="F2652" s="27"/>
      <c r="G2652" s="27"/>
      <c r="H2652" s="27"/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7"/>
      <c r="T2652" s="27"/>
      <c r="U2652" s="27"/>
    </row>
    <row r="2653" spans="1:21" x14ac:dyDescent="0.2">
      <c r="A2653" s="24" t="s">
        <v>705</v>
      </c>
      <c r="B2653" s="25" t="s">
        <v>2715</v>
      </c>
      <c r="C2653" s="28"/>
      <c r="D2653" s="27"/>
      <c r="E2653" s="27"/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</row>
    <row r="2654" spans="1:21" ht="15" x14ac:dyDescent="0.25">
      <c r="A2654" s="29" t="s">
        <v>2725</v>
      </c>
      <c r="B2654" s="32" t="s">
        <v>2726</v>
      </c>
      <c r="C2654" s="29" t="s">
        <v>51</v>
      </c>
      <c r="D2654" s="29">
        <v>40456026</v>
      </c>
      <c r="E2654" s="29">
        <v>0</v>
      </c>
      <c r="F2654" s="29">
        <v>0</v>
      </c>
      <c r="G2654" s="29">
        <v>0</v>
      </c>
      <c r="H2654" s="29">
        <v>0</v>
      </c>
      <c r="I2654" s="29">
        <v>40456026</v>
      </c>
      <c r="J2654" s="29">
        <v>0</v>
      </c>
      <c r="K2654" s="29">
        <v>40456026</v>
      </c>
      <c r="L2654" s="29">
        <v>0</v>
      </c>
      <c r="M2654" s="29">
        <v>40456026</v>
      </c>
      <c r="N2654" s="29">
        <v>40456026</v>
      </c>
      <c r="O2654" s="29">
        <v>0</v>
      </c>
      <c r="P2654" s="29">
        <v>0</v>
      </c>
      <c r="Q2654" s="29">
        <v>40456026</v>
      </c>
      <c r="R2654" s="29">
        <v>0</v>
      </c>
      <c r="S2654" s="29">
        <v>0</v>
      </c>
      <c r="T2654" s="29">
        <v>0</v>
      </c>
      <c r="U2654" s="29">
        <v>100</v>
      </c>
    </row>
    <row r="2655" spans="1:21" ht="15" x14ac:dyDescent="0.25">
      <c r="A2655" s="29" t="s">
        <v>2727</v>
      </c>
      <c r="B2655" s="32" t="s">
        <v>2728</v>
      </c>
      <c r="C2655" s="29" t="s">
        <v>626</v>
      </c>
      <c r="D2655" s="29">
        <v>46000000</v>
      </c>
      <c r="E2655" s="29">
        <v>0</v>
      </c>
      <c r="F2655" s="29">
        <v>0</v>
      </c>
      <c r="G2655" s="29">
        <v>0</v>
      </c>
      <c r="H2655" s="29">
        <v>0</v>
      </c>
      <c r="I2655" s="29">
        <v>46000000</v>
      </c>
      <c r="J2655" s="29">
        <v>0</v>
      </c>
      <c r="K2655" s="29">
        <v>0</v>
      </c>
      <c r="L2655" s="29">
        <v>0</v>
      </c>
      <c r="M2655" s="29">
        <v>0</v>
      </c>
      <c r="N2655" s="29">
        <v>0</v>
      </c>
      <c r="O2655" s="29">
        <v>0</v>
      </c>
      <c r="P2655" s="29">
        <v>0</v>
      </c>
      <c r="Q2655" s="29">
        <v>0</v>
      </c>
      <c r="R2655" s="29">
        <v>46000000</v>
      </c>
      <c r="S2655" s="29">
        <v>0</v>
      </c>
      <c r="T2655" s="29">
        <v>0</v>
      </c>
      <c r="U2655" s="29">
        <v>0</v>
      </c>
    </row>
    <row r="2656" spans="1:21" ht="25.5" x14ac:dyDescent="0.2">
      <c r="A2656" s="24" t="s">
        <v>705</v>
      </c>
      <c r="B2656" s="25" t="s">
        <v>2729</v>
      </c>
      <c r="C2656" s="28"/>
      <c r="D2656" s="27"/>
      <c r="E2656" s="27"/>
      <c r="F2656" s="27"/>
      <c r="G2656" s="27"/>
      <c r="H2656" s="27"/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7"/>
      <c r="T2656" s="27"/>
      <c r="U2656" s="27"/>
    </row>
    <row r="2657" spans="1:21" ht="15" x14ac:dyDescent="0.25">
      <c r="A2657" s="29" t="s">
        <v>2730</v>
      </c>
      <c r="B2657" s="32" t="s">
        <v>2726</v>
      </c>
      <c r="C2657" s="29" t="s">
        <v>51</v>
      </c>
      <c r="D2657" s="29">
        <v>1000000000</v>
      </c>
      <c r="E2657" s="29">
        <v>0</v>
      </c>
      <c r="F2657" s="29">
        <v>0</v>
      </c>
      <c r="G2657" s="29">
        <v>0</v>
      </c>
      <c r="H2657" s="29">
        <v>0</v>
      </c>
      <c r="I2657" s="29">
        <v>1000000000</v>
      </c>
      <c r="J2657" s="29">
        <v>104204668.83</v>
      </c>
      <c r="K2657" s="29">
        <v>930755684.21000004</v>
      </c>
      <c r="L2657" s="29">
        <v>104204668.83</v>
      </c>
      <c r="M2657" s="29">
        <v>930755684.21000004</v>
      </c>
      <c r="N2657" s="29">
        <v>930755684.21000004</v>
      </c>
      <c r="O2657" s="29">
        <v>0</v>
      </c>
      <c r="P2657" s="29">
        <v>104204668.83</v>
      </c>
      <c r="Q2657" s="29">
        <v>930755684.21000004</v>
      </c>
      <c r="R2657" s="29">
        <v>69244315.790000007</v>
      </c>
      <c r="S2657" s="29">
        <v>0</v>
      </c>
      <c r="T2657" s="29">
        <v>0</v>
      </c>
      <c r="U2657" s="29">
        <v>93.07</v>
      </c>
    </row>
    <row r="2658" spans="1:21" ht="15" x14ac:dyDescent="0.25">
      <c r="A2658" s="29" t="s">
        <v>2731</v>
      </c>
      <c r="B2658" s="32" t="s">
        <v>2732</v>
      </c>
      <c r="C2658" s="29" t="s">
        <v>626</v>
      </c>
      <c r="D2658" s="29">
        <v>0</v>
      </c>
      <c r="E2658" s="29">
        <v>985032040.47000003</v>
      </c>
      <c r="F2658" s="29">
        <v>0</v>
      </c>
      <c r="G2658" s="29">
        <v>0</v>
      </c>
      <c r="H2658" s="29">
        <v>0</v>
      </c>
      <c r="I2658" s="29">
        <v>985032040.47000003</v>
      </c>
      <c r="J2658" s="29">
        <v>0</v>
      </c>
      <c r="K2658" s="29">
        <v>985032040.47000003</v>
      </c>
      <c r="L2658" s="29">
        <v>0</v>
      </c>
      <c r="M2658" s="29">
        <v>985032040.47000003</v>
      </c>
      <c r="N2658" s="29">
        <v>985032040.47000003</v>
      </c>
      <c r="O2658" s="29">
        <v>0</v>
      </c>
      <c r="P2658" s="29">
        <v>0</v>
      </c>
      <c r="Q2658" s="29">
        <v>985032040.47000003</v>
      </c>
      <c r="R2658" s="29">
        <v>0</v>
      </c>
      <c r="S2658" s="29">
        <v>0</v>
      </c>
      <c r="T2658" s="29">
        <v>0</v>
      </c>
      <c r="U2658" s="29">
        <v>100</v>
      </c>
    </row>
    <row r="2659" spans="1:21" ht="25.5" x14ac:dyDescent="0.2">
      <c r="A2659" s="24" t="s">
        <v>705</v>
      </c>
      <c r="B2659" s="25" t="s">
        <v>2733</v>
      </c>
      <c r="C2659" s="28"/>
      <c r="D2659" s="27"/>
      <c r="E2659" s="27"/>
      <c r="F2659" s="27"/>
      <c r="G2659" s="27"/>
      <c r="H2659" s="27"/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7"/>
      <c r="T2659" s="27"/>
      <c r="U2659" s="27"/>
    </row>
    <row r="2660" spans="1:21" ht="15" x14ac:dyDescent="0.25">
      <c r="A2660" s="29" t="s">
        <v>2734</v>
      </c>
      <c r="B2660" s="32" t="s">
        <v>2728</v>
      </c>
      <c r="C2660" s="29" t="s">
        <v>626</v>
      </c>
      <c r="D2660" s="29">
        <v>20543974</v>
      </c>
      <c r="E2660" s="29">
        <v>0</v>
      </c>
      <c r="F2660" s="29">
        <v>0</v>
      </c>
      <c r="G2660" s="29">
        <v>0</v>
      </c>
      <c r="H2660" s="29">
        <v>0</v>
      </c>
      <c r="I2660" s="29">
        <v>20543974</v>
      </c>
      <c r="J2660" s="29">
        <v>0</v>
      </c>
      <c r="K2660" s="29">
        <v>0</v>
      </c>
      <c r="L2660" s="29">
        <v>0</v>
      </c>
      <c r="M2660" s="29">
        <v>0</v>
      </c>
      <c r="N2660" s="29">
        <v>0</v>
      </c>
      <c r="O2660" s="29">
        <v>0</v>
      </c>
      <c r="P2660" s="29">
        <v>0</v>
      </c>
      <c r="Q2660" s="29">
        <v>0</v>
      </c>
      <c r="R2660" s="29">
        <v>20543974</v>
      </c>
      <c r="S2660" s="29">
        <v>0</v>
      </c>
      <c r="T2660" s="29">
        <v>0</v>
      </c>
      <c r="U2660" s="29">
        <v>0</v>
      </c>
    </row>
    <row r="2661" spans="1:21" x14ac:dyDescent="0.2">
      <c r="A2661" s="27"/>
      <c r="B2661" s="28"/>
      <c r="C2661" s="28"/>
      <c r="D2661" s="27"/>
      <c r="E2661" s="27"/>
      <c r="F2661" s="27"/>
      <c r="G2661" s="27"/>
      <c r="H2661" s="27"/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7"/>
      <c r="T2661" s="27"/>
      <c r="U2661" s="27"/>
    </row>
    <row r="2662" spans="1:21" ht="25.5" x14ac:dyDescent="0.2">
      <c r="A2662" s="27"/>
      <c r="B2662" s="25" t="s">
        <v>2549</v>
      </c>
      <c r="C2662" s="28"/>
      <c r="D2662" s="27"/>
      <c r="E2662" s="27"/>
      <c r="F2662" s="27"/>
      <c r="G2662" s="27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  <c r="U2662" s="27"/>
    </row>
    <row r="2663" spans="1:21" ht="38.25" x14ac:dyDescent="0.2">
      <c r="A2663" s="24" t="s">
        <v>705</v>
      </c>
      <c r="B2663" s="25" t="s">
        <v>2735</v>
      </c>
      <c r="C2663" s="28"/>
      <c r="D2663" s="27"/>
      <c r="E2663" s="27"/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</row>
    <row r="2664" spans="1:21" ht="30" x14ac:dyDescent="0.25">
      <c r="A2664" s="29" t="s">
        <v>2736</v>
      </c>
      <c r="B2664" s="32" t="s">
        <v>2737</v>
      </c>
      <c r="C2664" s="29" t="s">
        <v>637</v>
      </c>
      <c r="D2664" s="29">
        <v>0</v>
      </c>
      <c r="E2664" s="29">
        <v>143349677.61000001</v>
      </c>
      <c r="F2664" s="29">
        <v>0</v>
      </c>
      <c r="G2664" s="29">
        <v>0</v>
      </c>
      <c r="H2664" s="29">
        <v>0</v>
      </c>
      <c r="I2664" s="29">
        <v>143349677.61000001</v>
      </c>
      <c r="J2664" s="29">
        <v>0</v>
      </c>
      <c r="K2664" s="29">
        <v>0</v>
      </c>
      <c r="L2664" s="29">
        <v>0</v>
      </c>
      <c r="M2664" s="29">
        <v>0</v>
      </c>
      <c r="N2664" s="29">
        <v>0</v>
      </c>
      <c r="O2664" s="29">
        <v>0</v>
      </c>
      <c r="P2664" s="29">
        <v>0</v>
      </c>
      <c r="Q2664" s="29">
        <v>0</v>
      </c>
      <c r="R2664" s="29">
        <v>143349677.61000001</v>
      </c>
      <c r="S2664" s="29">
        <v>0</v>
      </c>
      <c r="T2664" s="29">
        <v>0</v>
      </c>
      <c r="U2664" s="29">
        <v>0</v>
      </c>
    </row>
    <row r="2665" spans="1:21" ht="51" x14ac:dyDescent="0.2">
      <c r="A2665" s="24" t="s">
        <v>705</v>
      </c>
      <c r="B2665" s="25" t="s">
        <v>2738</v>
      </c>
      <c r="C2665" s="28"/>
      <c r="D2665" s="27"/>
      <c r="E2665" s="27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</row>
    <row r="2666" spans="1:21" ht="30" x14ac:dyDescent="0.25">
      <c r="A2666" s="29" t="s">
        <v>2739</v>
      </c>
      <c r="B2666" s="32" t="s">
        <v>2740</v>
      </c>
      <c r="C2666" s="29" t="s">
        <v>51</v>
      </c>
      <c r="D2666" s="29">
        <v>170000000</v>
      </c>
      <c r="E2666" s="29">
        <v>0</v>
      </c>
      <c r="F2666" s="29">
        <v>0</v>
      </c>
      <c r="G2666" s="29">
        <v>0</v>
      </c>
      <c r="H2666" s="29">
        <v>0</v>
      </c>
      <c r="I2666" s="29">
        <v>170000000</v>
      </c>
      <c r="J2666" s="29">
        <v>0</v>
      </c>
      <c r="K2666" s="29">
        <v>0</v>
      </c>
      <c r="L2666" s="29">
        <v>0</v>
      </c>
      <c r="M2666" s="29">
        <v>0</v>
      </c>
      <c r="N2666" s="29">
        <v>0</v>
      </c>
      <c r="O2666" s="29">
        <v>0</v>
      </c>
      <c r="P2666" s="29">
        <v>0</v>
      </c>
      <c r="Q2666" s="29">
        <v>0</v>
      </c>
      <c r="R2666" s="29">
        <v>170000000</v>
      </c>
      <c r="S2666" s="29">
        <v>0</v>
      </c>
      <c r="T2666" s="29">
        <v>0</v>
      </c>
      <c r="U2666" s="29">
        <v>0</v>
      </c>
    </row>
    <row r="2667" spans="1:21" ht="30" x14ac:dyDescent="0.25">
      <c r="A2667" s="29" t="s">
        <v>2741</v>
      </c>
      <c r="B2667" s="32" t="s">
        <v>2737</v>
      </c>
      <c r="C2667" s="29" t="s">
        <v>637</v>
      </c>
      <c r="D2667" s="29">
        <v>30000000</v>
      </c>
      <c r="E2667" s="29">
        <v>0</v>
      </c>
      <c r="F2667" s="29">
        <v>0</v>
      </c>
      <c r="G2667" s="29">
        <v>0</v>
      </c>
      <c r="H2667" s="29">
        <v>0</v>
      </c>
      <c r="I2667" s="29">
        <v>30000000</v>
      </c>
      <c r="J2667" s="29">
        <v>0</v>
      </c>
      <c r="K2667" s="29">
        <v>0</v>
      </c>
      <c r="L2667" s="29">
        <v>0</v>
      </c>
      <c r="M2667" s="29">
        <v>0</v>
      </c>
      <c r="N2667" s="29">
        <v>0</v>
      </c>
      <c r="O2667" s="29">
        <v>0</v>
      </c>
      <c r="P2667" s="29">
        <v>0</v>
      </c>
      <c r="Q2667" s="29">
        <v>0</v>
      </c>
      <c r="R2667" s="29">
        <v>30000000</v>
      </c>
      <c r="S2667" s="29">
        <v>0</v>
      </c>
      <c r="T2667" s="29">
        <v>0</v>
      </c>
      <c r="U2667" s="29">
        <v>0</v>
      </c>
    </row>
    <row r="2668" spans="1:21" ht="38.25" x14ac:dyDescent="0.2">
      <c r="A2668" s="24" t="s">
        <v>705</v>
      </c>
      <c r="B2668" s="25" t="s">
        <v>2742</v>
      </c>
      <c r="C2668" s="28"/>
      <c r="D2668" s="27"/>
      <c r="E2668" s="27"/>
      <c r="F2668" s="27"/>
      <c r="G2668" s="27"/>
      <c r="H2668" s="27"/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7"/>
      <c r="T2668" s="27"/>
      <c r="U2668" s="27"/>
    </row>
    <row r="2669" spans="1:21" ht="15" x14ac:dyDescent="0.25">
      <c r="A2669" s="29" t="s">
        <v>2743</v>
      </c>
      <c r="B2669" s="32" t="s">
        <v>2744</v>
      </c>
      <c r="C2669" s="29" t="s">
        <v>679</v>
      </c>
      <c r="D2669" s="29">
        <v>0</v>
      </c>
      <c r="E2669" s="29">
        <v>8308266.8700000001</v>
      </c>
      <c r="F2669" s="29">
        <v>0</v>
      </c>
      <c r="G2669" s="29">
        <v>0</v>
      </c>
      <c r="H2669" s="29">
        <v>0</v>
      </c>
      <c r="I2669" s="29">
        <v>8308266.8700000001</v>
      </c>
      <c r="J2669" s="29">
        <v>0</v>
      </c>
      <c r="K2669" s="29">
        <v>8308266.8700000001</v>
      </c>
      <c r="L2669" s="29">
        <v>0</v>
      </c>
      <c r="M2669" s="29">
        <v>8308266.8700000001</v>
      </c>
      <c r="N2669" s="29">
        <v>8308266.8700000001</v>
      </c>
      <c r="O2669" s="29">
        <v>0</v>
      </c>
      <c r="P2669" s="29">
        <v>0</v>
      </c>
      <c r="Q2669" s="29">
        <v>8308266.8700000001</v>
      </c>
      <c r="R2669" s="29">
        <v>0</v>
      </c>
      <c r="S2669" s="29">
        <v>0</v>
      </c>
      <c r="T2669" s="29">
        <v>0</v>
      </c>
      <c r="U2669" s="29">
        <v>100</v>
      </c>
    </row>
    <row r="2670" spans="1:21" x14ac:dyDescent="0.2">
      <c r="A2670" s="27"/>
      <c r="B2670" s="28"/>
      <c r="C2670" s="28"/>
      <c r="D2670" s="27"/>
      <c r="E2670" s="27"/>
      <c r="F2670" s="27"/>
      <c r="G2670" s="27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  <c r="U2670" s="27"/>
    </row>
    <row r="2671" spans="1:21" ht="38.25" x14ac:dyDescent="0.2">
      <c r="A2671" s="27"/>
      <c r="B2671" s="25" t="s">
        <v>2745</v>
      </c>
      <c r="C2671" s="28"/>
      <c r="D2671" s="27"/>
      <c r="E2671" s="27"/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</row>
    <row r="2672" spans="1:21" ht="25.5" x14ac:dyDescent="0.2">
      <c r="A2672" s="24" t="s">
        <v>705</v>
      </c>
      <c r="B2672" s="25" t="s">
        <v>2676</v>
      </c>
      <c r="C2672" s="28"/>
      <c r="D2672" s="27"/>
      <c r="E2672" s="27"/>
      <c r="F2672" s="27"/>
      <c r="G2672" s="27"/>
      <c r="H2672" s="27"/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7"/>
      <c r="T2672" s="27"/>
      <c r="U2672" s="27"/>
    </row>
    <row r="2673" spans="1:21" ht="15" x14ac:dyDescent="0.25">
      <c r="A2673" s="29" t="s">
        <v>2746</v>
      </c>
      <c r="B2673" s="32" t="s">
        <v>2600</v>
      </c>
      <c r="C2673" s="29" t="s">
        <v>626</v>
      </c>
      <c r="D2673" s="29">
        <v>647500000</v>
      </c>
      <c r="E2673" s="29">
        <v>0</v>
      </c>
      <c r="F2673" s="29">
        <v>0</v>
      </c>
      <c r="G2673" s="29">
        <v>0</v>
      </c>
      <c r="H2673" s="29">
        <v>0</v>
      </c>
      <c r="I2673" s="29">
        <v>647500000</v>
      </c>
      <c r="J2673" s="29">
        <v>0</v>
      </c>
      <c r="K2673" s="29">
        <v>0</v>
      </c>
      <c r="L2673" s="29">
        <v>0</v>
      </c>
      <c r="M2673" s="29">
        <v>0</v>
      </c>
      <c r="N2673" s="29">
        <v>0</v>
      </c>
      <c r="O2673" s="29">
        <v>0</v>
      </c>
      <c r="P2673" s="29">
        <v>0</v>
      </c>
      <c r="Q2673" s="29">
        <v>0</v>
      </c>
      <c r="R2673" s="29">
        <v>647500000</v>
      </c>
      <c r="S2673" s="29">
        <v>0</v>
      </c>
      <c r="T2673" s="29">
        <v>0</v>
      </c>
      <c r="U2673" s="29">
        <v>0</v>
      </c>
    </row>
    <row r="2674" spans="1:21" x14ac:dyDescent="0.2">
      <c r="A2674" s="27"/>
      <c r="B2674" s="28"/>
      <c r="C2674" s="28"/>
      <c r="D2674" s="27"/>
      <c r="E2674" s="27"/>
      <c r="F2674" s="27"/>
      <c r="G2674" s="27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  <c r="U2674" s="27"/>
    </row>
    <row r="2675" spans="1:21" ht="38.25" x14ac:dyDescent="0.2">
      <c r="A2675" s="27"/>
      <c r="B2675" s="25" t="s">
        <v>2747</v>
      </c>
      <c r="C2675" s="28"/>
      <c r="D2675" s="27"/>
      <c r="E2675" s="27"/>
      <c r="F2675" s="27"/>
      <c r="G2675" s="27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  <c r="U2675" s="27"/>
    </row>
    <row r="2676" spans="1:21" x14ac:dyDescent="0.2">
      <c r="A2676" s="24" t="s">
        <v>705</v>
      </c>
      <c r="B2676" s="25" t="s">
        <v>2748</v>
      </c>
      <c r="C2676" s="28"/>
      <c r="D2676" s="27"/>
      <c r="E2676" s="27"/>
      <c r="F2676" s="27"/>
      <c r="G2676" s="27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7"/>
      <c r="T2676" s="27"/>
      <c r="U2676" s="27"/>
    </row>
    <row r="2677" spans="1:21" ht="15" x14ac:dyDescent="0.25">
      <c r="A2677" s="29" t="s">
        <v>2749</v>
      </c>
      <c r="B2677" s="32" t="s">
        <v>2750</v>
      </c>
      <c r="C2677" s="29" t="s">
        <v>51</v>
      </c>
      <c r="D2677" s="29">
        <v>50000000</v>
      </c>
      <c r="E2677" s="29">
        <v>0</v>
      </c>
      <c r="F2677" s="29">
        <v>0</v>
      </c>
      <c r="G2677" s="29">
        <v>0</v>
      </c>
      <c r="H2677" s="29">
        <v>0</v>
      </c>
      <c r="I2677" s="29">
        <v>50000000</v>
      </c>
      <c r="J2677" s="29">
        <v>0</v>
      </c>
      <c r="K2677" s="29">
        <v>0</v>
      </c>
      <c r="L2677" s="29">
        <v>0</v>
      </c>
      <c r="M2677" s="29">
        <v>0</v>
      </c>
      <c r="N2677" s="29">
        <v>0</v>
      </c>
      <c r="O2677" s="29">
        <v>0</v>
      </c>
      <c r="P2677" s="29">
        <v>0</v>
      </c>
      <c r="Q2677" s="29">
        <v>0</v>
      </c>
      <c r="R2677" s="29">
        <v>50000000</v>
      </c>
      <c r="S2677" s="29">
        <v>0</v>
      </c>
      <c r="T2677" s="29">
        <v>0</v>
      </c>
      <c r="U2677" s="29">
        <v>0</v>
      </c>
    </row>
    <row r="2678" spans="1:21" x14ac:dyDescent="0.2">
      <c r="A2678" s="27"/>
      <c r="B2678" s="28"/>
      <c r="C2678" s="28"/>
      <c r="D2678" s="27"/>
      <c r="E2678" s="27"/>
      <c r="F2678" s="27"/>
      <c r="G2678" s="27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  <c r="U2678" s="27"/>
    </row>
    <row r="2679" spans="1:21" ht="25.5" x14ac:dyDescent="0.2">
      <c r="A2679" s="27"/>
      <c r="B2679" s="25" t="s">
        <v>2751</v>
      </c>
      <c r="C2679" s="28"/>
      <c r="D2679" s="27"/>
      <c r="E2679" s="27"/>
      <c r="F2679" s="27"/>
      <c r="G2679" s="27"/>
      <c r="H2679" s="27"/>
      <c r="I2679" s="27"/>
      <c r="J2679" s="27"/>
      <c r="K2679" s="27"/>
      <c r="L2679" s="27"/>
      <c r="M2679" s="27"/>
      <c r="N2679" s="27"/>
      <c r="O2679" s="27"/>
      <c r="P2679" s="27"/>
      <c r="Q2679" s="27"/>
      <c r="R2679" s="27"/>
      <c r="S2679" s="27"/>
      <c r="T2679" s="27"/>
      <c r="U2679" s="27"/>
    </row>
    <row r="2680" spans="1:21" ht="25.5" x14ac:dyDescent="0.2">
      <c r="A2680" s="24" t="s">
        <v>705</v>
      </c>
      <c r="B2680" s="25" t="s">
        <v>2752</v>
      </c>
      <c r="C2680" s="28"/>
      <c r="D2680" s="27"/>
      <c r="E2680" s="27"/>
      <c r="F2680" s="27"/>
      <c r="G2680" s="27"/>
      <c r="H2680" s="27"/>
      <c r="I2680" s="27"/>
      <c r="J2680" s="27"/>
      <c r="K2680" s="27"/>
      <c r="L2680" s="27"/>
      <c r="M2680" s="27"/>
      <c r="N2680" s="27"/>
      <c r="O2680" s="27"/>
      <c r="P2680" s="27"/>
      <c r="Q2680" s="27"/>
      <c r="R2680" s="27"/>
      <c r="S2680" s="27"/>
      <c r="T2680" s="27"/>
      <c r="U2680" s="27"/>
    </row>
    <row r="2681" spans="1:21" ht="15" x14ac:dyDescent="0.25">
      <c r="A2681" s="29" t="s">
        <v>2753</v>
      </c>
      <c r="B2681" s="32" t="s">
        <v>2586</v>
      </c>
      <c r="C2681" s="29" t="s">
        <v>51</v>
      </c>
      <c r="D2681" s="29">
        <v>651700000</v>
      </c>
      <c r="E2681" s="29">
        <v>0</v>
      </c>
      <c r="F2681" s="29">
        <v>0</v>
      </c>
      <c r="G2681" s="29">
        <v>0</v>
      </c>
      <c r="H2681" s="29">
        <v>0</v>
      </c>
      <c r="I2681" s="29">
        <v>651700000</v>
      </c>
      <c r="J2681" s="29">
        <v>0</v>
      </c>
      <c r="K2681" s="29">
        <v>0</v>
      </c>
      <c r="L2681" s="29">
        <v>0</v>
      </c>
      <c r="M2681" s="29">
        <v>0</v>
      </c>
      <c r="N2681" s="29">
        <v>0</v>
      </c>
      <c r="O2681" s="29">
        <v>0</v>
      </c>
      <c r="P2681" s="29">
        <v>0</v>
      </c>
      <c r="Q2681" s="29">
        <v>0</v>
      </c>
      <c r="R2681" s="29">
        <v>651700000</v>
      </c>
      <c r="S2681" s="29">
        <v>0</v>
      </c>
      <c r="T2681" s="29">
        <v>0</v>
      </c>
      <c r="U2681" s="29">
        <v>0</v>
      </c>
    </row>
    <row r="2682" spans="1:21" ht="15" x14ac:dyDescent="0.25">
      <c r="A2682" s="29" t="s">
        <v>2754</v>
      </c>
      <c r="B2682" s="32" t="s">
        <v>2755</v>
      </c>
      <c r="C2682" s="29" t="s">
        <v>676</v>
      </c>
      <c r="D2682" s="29">
        <v>0</v>
      </c>
      <c r="E2682" s="29">
        <v>5500000000</v>
      </c>
      <c r="F2682" s="29">
        <v>0</v>
      </c>
      <c r="G2682" s="29">
        <v>0</v>
      </c>
      <c r="H2682" s="29">
        <v>0</v>
      </c>
      <c r="I2682" s="29">
        <v>5500000000</v>
      </c>
      <c r="J2682" s="29">
        <v>0</v>
      </c>
      <c r="K2682" s="29">
        <v>5500000000</v>
      </c>
      <c r="L2682" s="29">
        <v>0</v>
      </c>
      <c r="M2682" s="29">
        <v>5500000000</v>
      </c>
      <c r="N2682" s="29">
        <v>5500000000</v>
      </c>
      <c r="O2682" s="29">
        <v>0</v>
      </c>
      <c r="P2682" s="29">
        <v>0</v>
      </c>
      <c r="Q2682" s="29">
        <v>5500000000</v>
      </c>
      <c r="R2682" s="29">
        <v>0</v>
      </c>
      <c r="S2682" s="29">
        <v>0</v>
      </c>
      <c r="T2682" s="29">
        <v>0</v>
      </c>
      <c r="U2682" s="29">
        <v>100</v>
      </c>
    </row>
    <row r="2683" spans="1:21" x14ac:dyDescent="0.2">
      <c r="A2683" s="27"/>
      <c r="B2683" s="28"/>
      <c r="C2683" s="28"/>
      <c r="D2683" s="27"/>
      <c r="E2683" s="27"/>
      <c r="F2683" s="27"/>
      <c r="G2683" s="27"/>
      <c r="H2683" s="27"/>
      <c r="I2683" s="27"/>
      <c r="J2683" s="27"/>
      <c r="K2683" s="27"/>
      <c r="L2683" s="27"/>
      <c r="M2683" s="27"/>
      <c r="N2683" s="27"/>
      <c r="O2683" s="27"/>
      <c r="P2683" s="27"/>
      <c r="Q2683" s="27"/>
      <c r="R2683" s="27"/>
      <c r="S2683" s="27"/>
      <c r="T2683" s="27"/>
      <c r="U2683" s="27"/>
    </row>
    <row r="2684" spans="1:21" ht="25.5" x14ac:dyDescent="0.2">
      <c r="A2684" s="27"/>
      <c r="B2684" s="25" t="s">
        <v>2756</v>
      </c>
      <c r="C2684" s="28"/>
      <c r="D2684" s="27"/>
      <c r="E2684" s="27"/>
      <c r="F2684" s="27"/>
      <c r="G2684" s="27"/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  <c r="U2684" s="27"/>
    </row>
    <row r="2685" spans="1:21" ht="25.5" x14ac:dyDescent="0.2">
      <c r="A2685" s="24" t="s">
        <v>705</v>
      </c>
      <c r="B2685" s="25" t="s">
        <v>2757</v>
      </c>
      <c r="C2685" s="28"/>
      <c r="D2685" s="27"/>
      <c r="E2685" s="27"/>
      <c r="F2685" s="27"/>
      <c r="G2685" s="27"/>
      <c r="H2685" s="27"/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  <c r="U2685" s="27"/>
    </row>
    <row r="2686" spans="1:21" ht="15" x14ac:dyDescent="0.25">
      <c r="A2686" s="29" t="s">
        <v>2758</v>
      </c>
      <c r="B2686" s="32" t="s">
        <v>2669</v>
      </c>
      <c r="C2686" s="29" t="s">
        <v>51</v>
      </c>
      <c r="D2686" s="29">
        <v>140200000</v>
      </c>
      <c r="E2686" s="29">
        <v>0</v>
      </c>
      <c r="F2686" s="29">
        <v>0</v>
      </c>
      <c r="G2686" s="29">
        <v>0</v>
      </c>
      <c r="H2686" s="29">
        <v>0</v>
      </c>
      <c r="I2686" s="29">
        <v>140200000</v>
      </c>
      <c r="J2686" s="29">
        <v>0</v>
      </c>
      <c r="K2686" s="29">
        <v>0</v>
      </c>
      <c r="L2686" s="29">
        <v>0</v>
      </c>
      <c r="M2686" s="29">
        <v>0</v>
      </c>
      <c r="N2686" s="29">
        <v>0</v>
      </c>
      <c r="O2686" s="29">
        <v>0</v>
      </c>
      <c r="P2686" s="29">
        <v>0</v>
      </c>
      <c r="Q2686" s="29">
        <v>0</v>
      </c>
      <c r="R2686" s="29">
        <v>140200000</v>
      </c>
      <c r="S2686" s="29">
        <v>0</v>
      </c>
      <c r="T2686" s="29">
        <v>0</v>
      </c>
      <c r="U2686" s="29">
        <v>0</v>
      </c>
    </row>
    <row r="2687" spans="1:21" x14ac:dyDescent="0.2">
      <c r="A2687" s="27"/>
      <c r="B2687" s="28"/>
      <c r="C2687" s="28"/>
      <c r="D2687" s="27"/>
      <c r="E2687" s="27"/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</row>
    <row r="2688" spans="1:21" x14ac:dyDescent="0.2">
      <c r="A2688" s="33"/>
      <c r="B2688" s="22" t="s">
        <v>2759</v>
      </c>
      <c r="C2688" s="34"/>
      <c r="D2688" s="21">
        <v>13663041278</v>
      </c>
      <c r="E2688" s="21">
        <v>8968471548.3199997</v>
      </c>
      <c r="F2688" s="21">
        <v>0</v>
      </c>
      <c r="G2688" s="21">
        <v>0</v>
      </c>
      <c r="H2688" s="21">
        <v>0</v>
      </c>
      <c r="I2688" s="21">
        <v>22631512826.32</v>
      </c>
      <c r="J2688" s="21">
        <v>1297142112.47</v>
      </c>
      <c r="K2688" s="21">
        <v>16394908561.08</v>
      </c>
      <c r="L2688" s="21">
        <v>1297142112.47</v>
      </c>
      <c r="M2688" s="21">
        <v>16394908561.08</v>
      </c>
      <c r="N2688" s="21">
        <v>16394908561.08</v>
      </c>
      <c r="O2688" s="21">
        <v>0</v>
      </c>
      <c r="P2688" s="21">
        <v>1297142112.47</v>
      </c>
      <c r="Q2688" s="21">
        <v>16394908561.08</v>
      </c>
      <c r="R2688" s="21">
        <v>6236604265.2399998</v>
      </c>
      <c r="S2688" s="21">
        <v>0</v>
      </c>
      <c r="T2688" s="21">
        <v>0</v>
      </c>
      <c r="U2688" s="21">
        <v>72.442830874359615</v>
      </c>
    </row>
    <row r="2689" spans="1:21" x14ac:dyDescent="0.2">
      <c r="A2689" s="27"/>
      <c r="B2689" s="28"/>
      <c r="C2689" s="28"/>
      <c r="D2689" s="27"/>
      <c r="E2689" s="27"/>
      <c r="F2689" s="27"/>
      <c r="G2689" s="27"/>
      <c r="H2689" s="27"/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7"/>
      <c r="T2689" s="27"/>
      <c r="U2689" s="27"/>
    </row>
    <row r="2690" spans="1:21" ht="25.5" x14ac:dyDescent="0.2">
      <c r="A2690" s="33"/>
      <c r="B2690" s="22" t="s">
        <v>2760</v>
      </c>
      <c r="C2690" s="34"/>
      <c r="D2690" s="33"/>
      <c r="E2690" s="33"/>
      <c r="F2690" s="33"/>
      <c r="G2690" s="33"/>
      <c r="H2690" s="33"/>
      <c r="I2690" s="33"/>
      <c r="J2690" s="33"/>
      <c r="K2690" s="33"/>
      <c r="L2690" s="33"/>
      <c r="M2690" s="33"/>
      <c r="N2690" s="33"/>
      <c r="O2690" s="33"/>
      <c r="P2690" s="33"/>
      <c r="Q2690" s="33"/>
      <c r="R2690" s="33"/>
      <c r="S2690" s="33"/>
      <c r="T2690" s="33"/>
      <c r="U2690" s="33"/>
    </row>
    <row r="2691" spans="1:21" x14ac:dyDescent="0.2">
      <c r="A2691" s="27"/>
      <c r="B2691" s="25" t="s">
        <v>477</v>
      </c>
      <c r="C2691" s="28"/>
      <c r="D2691" s="27"/>
      <c r="E2691" s="27"/>
      <c r="F2691" s="27"/>
      <c r="G2691" s="27"/>
      <c r="H2691" s="27"/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7"/>
      <c r="T2691" s="27"/>
      <c r="U2691" s="27"/>
    </row>
    <row r="2692" spans="1:21" x14ac:dyDescent="0.2">
      <c r="A2692" s="27"/>
      <c r="B2692" s="25" t="s">
        <v>479</v>
      </c>
      <c r="C2692" s="28"/>
      <c r="D2692" s="27"/>
      <c r="E2692" s="27"/>
      <c r="F2692" s="27"/>
      <c r="G2692" s="27"/>
      <c r="H2692" s="27"/>
      <c r="I2692" s="27"/>
      <c r="J2692" s="27"/>
      <c r="K2692" s="27"/>
      <c r="L2692" s="27"/>
      <c r="M2692" s="27"/>
      <c r="N2692" s="27"/>
      <c r="O2692" s="27"/>
      <c r="P2692" s="27"/>
      <c r="Q2692" s="27"/>
      <c r="R2692" s="27"/>
      <c r="S2692" s="27"/>
      <c r="T2692" s="27"/>
      <c r="U2692" s="27"/>
    </row>
    <row r="2693" spans="1:21" x14ac:dyDescent="0.2">
      <c r="A2693" s="27"/>
      <c r="B2693" s="25" t="s">
        <v>491</v>
      </c>
      <c r="C2693" s="28"/>
      <c r="D2693" s="27"/>
      <c r="E2693" s="27"/>
      <c r="F2693" s="27"/>
      <c r="G2693" s="27"/>
      <c r="H2693" s="27"/>
      <c r="I2693" s="27"/>
      <c r="J2693" s="27"/>
      <c r="K2693" s="27"/>
      <c r="L2693" s="27"/>
      <c r="M2693" s="27"/>
      <c r="N2693" s="27"/>
      <c r="O2693" s="27"/>
      <c r="P2693" s="27"/>
      <c r="Q2693" s="27"/>
      <c r="R2693" s="27"/>
      <c r="S2693" s="27"/>
      <c r="T2693" s="27"/>
      <c r="U2693" s="27"/>
    </row>
    <row r="2694" spans="1:21" x14ac:dyDescent="0.2">
      <c r="A2694" s="27"/>
      <c r="B2694" s="25" t="s">
        <v>991</v>
      </c>
      <c r="C2694" s="28"/>
      <c r="D2694" s="27"/>
      <c r="E2694" s="27"/>
      <c r="F2694" s="27"/>
      <c r="G2694" s="27"/>
      <c r="H2694" s="27"/>
      <c r="I2694" s="27"/>
      <c r="J2694" s="27"/>
      <c r="K2694" s="27"/>
      <c r="L2694" s="27"/>
      <c r="M2694" s="27"/>
      <c r="N2694" s="27"/>
      <c r="O2694" s="27"/>
      <c r="P2694" s="27"/>
      <c r="Q2694" s="27"/>
      <c r="R2694" s="27"/>
      <c r="S2694" s="27"/>
      <c r="T2694" s="27"/>
      <c r="U2694" s="27"/>
    </row>
    <row r="2695" spans="1:21" ht="25.5" x14ac:dyDescent="0.2">
      <c r="A2695" s="27"/>
      <c r="B2695" s="25" t="s">
        <v>2761</v>
      </c>
      <c r="C2695" s="28"/>
      <c r="D2695" s="27"/>
      <c r="E2695" s="27"/>
      <c r="F2695" s="27"/>
      <c r="G2695" s="27"/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7"/>
      <c r="T2695" s="27"/>
      <c r="U2695" s="27"/>
    </row>
    <row r="2696" spans="1:21" ht="38.25" x14ac:dyDescent="0.2">
      <c r="A2696" s="24" t="s">
        <v>705</v>
      </c>
      <c r="B2696" s="25" t="s">
        <v>2762</v>
      </c>
      <c r="C2696" s="28"/>
      <c r="D2696" s="27"/>
      <c r="E2696" s="27"/>
      <c r="F2696" s="27"/>
      <c r="G2696" s="27"/>
      <c r="H2696" s="27"/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7"/>
      <c r="T2696" s="27"/>
      <c r="U2696" s="27"/>
    </row>
    <row r="2697" spans="1:21" ht="15" x14ac:dyDescent="0.25">
      <c r="A2697" s="29" t="s">
        <v>2763</v>
      </c>
      <c r="B2697" s="32" t="s">
        <v>2143</v>
      </c>
      <c r="C2697" s="29" t="s">
        <v>676</v>
      </c>
      <c r="D2697" s="29">
        <v>0</v>
      </c>
      <c r="E2697" s="29">
        <v>2000000000</v>
      </c>
      <c r="F2697" s="29">
        <v>0</v>
      </c>
      <c r="G2697" s="29">
        <v>0</v>
      </c>
      <c r="H2697" s="29">
        <v>0</v>
      </c>
      <c r="I2697" s="29">
        <v>2000000000</v>
      </c>
      <c r="J2697" s="29">
        <v>0</v>
      </c>
      <c r="K2697" s="29">
        <v>2000000000</v>
      </c>
      <c r="L2697" s="29">
        <v>0</v>
      </c>
      <c r="M2697" s="29">
        <v>2000000000</v>
      </c>
      <c r="N2697" s="29">
        <v>2000000000</v>
      </c>
      <c r="O2697" s="29">
        <v>0</v>
      </c>
      <c r="P2697" s="29">
        <v>0</v>
      </c>
      <c r="Q2697" s="29">
        <v>2000000000</v>
      </c>
      <c r="R2697" s="29">
        <v>0</v>
      </c>
      <c r="S2697" s="29">
        <v>0</v>
      </c>
      <c r="T2697" s="29">
        <v>0</v>
      </c>
      <c r="U2697" s="29">
        <v>100</v>
      </c>
    </row>
    <row r="2698" spans="1:21" x14ac:dyDescent="0.2">
      <c r="A2698" s="27"/>
      <c r="B2698" s="28"/>
      <c r="C2698" s="28"/>
      <c r="D2698" s="27"/>
      <c r="E2698" s="27"/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7"/>
      <c r="T2698" s="27"/>
      <c r="U2698" s="27"/>
    </row>
    <row r="2699" spans="1:21" ht="25.5" x14ac:dyDescent="0.2">
      <c r="A2699" s="27"/>
      <c r="B2699" s="25" t="s">
        <v>2764</v>
      </c>
      <c r="C2699" s="28"/>
      <c r="D2699" s="27"/>
      <c r="E2699" s="27"/>
      <c r="F2699" s="27"/>
      <c r="G2699" s="27"/>
      <c r="H2699" s="27"/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7"/>
      <c r="T2699" s="27"/>
      <c r="U2699" s="27"/>
    </row>
    <row r="2700" spans="1:21" ht="38.25" x14ac:dyDescent="0.2">
      <c r="A2700" s="24" t="s">
        <v>705</v>
      </c>
      <c r="B2700" s="25" t="s">
        <v>2765</v>
      </c>
      <c r="C2700" s="28"/>
      <c r="D2700" s="27"/>
      <c r="E2700" s="27"/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</row>
    <row r="2701" spans="1:21" ht="15" x14ac:dyDescent="0.25">
      <c r="A2701" s="29" t="s">
        <v>2766</v>
      </c>
      <c r="B2701" s="32" t="s">
        <v>2767</v>
      </c>
      <c r="C2701" s="29" t="s">
        <v>51</v>
      </c>
      <c r="D2701" s="29">
        <v>784350000</v>
      </c>
      <c r="E2701" s="29">
        <v>0</v>
      </c>
      <c r="F2701" s="29">
        <v>0</v>
      </c>
      <c r="G2701" s="29">
        <v>0</v>
      </c>
      <c r="H2701" s="29">
        <v>0</v>
      </c>
      <c r="I2701" s="29">
        <v>784350000</v>
      </c>
      <c r="J2701" s="29">
        <v>65362500</v>
      </c>
      <c r="K2701" s="29">
        <v>457537500</v>
      </c>
      <c r="L2701" s="29">
        <v>65362500</v>
      </c>
      <c r="M2701" s="29">
        <v>457537500</v>
      </c>
      <c r="N2701" s="29">
        <v>457537500</v>
      </c>
      <c r="O2701" s="29">
        <v>0</v>
      </c>
      <c r="P2701" s="29">
        <v>65362500</v>
      </c>
      <c r="Q2701" s="29">
        <v>457537500</v>
      </c>
      <c r="R2701" s="29">
        <v>326812500</v>
      </c>
      <c r="S2701" s="29">
        <v>0</v>
      </c>
      <c r="T2701" s="29">
        <v>0</v>
      </c>
      <c r="U2701" s="29">
        <v>58.33</v>
      </c>
    </row>
    <row r="2702" spans="1:21" x14ac:dyDescent="0.2">
      <c r="A2702" s="27"/>
      <c r="B2702" s="28"/>
      <c r="C2702" s="28"/>
      <c r="D2702" s="27"/>
      <c r="E2702" s="27"/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7"/>
      <c r="T2702" s="27"/>
      <c r="U2702" s="27"/>
    </row>
    <row r="2703" spans="1:21" ht="25.5" x14ac:dyDescent="0.2">
      <c r="A2703" s="27"/>
      <c r="B2703" s="25" t="s">
        <v>2768</v>
      </c>
      <c r="C2703" s="28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</row>
    <row r="2704" spans="1:21" ht="38.25" x14ac:dyDescent="0.2">
      <c r="A2704" s="24" t="s">
        <v>705</v>
      </c>
      <c r="B2704" s="25" t="s">
        <v>2769</v>
      </c>
      <c r="C2704" s="28"/>
      <c r="D2704" s="27"/>
      <c r="E2704" s="27"/>
      <c r="F2704" s="27"/>
      <c r="G2704" s="27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7"/>
      <c r="T2704" s="27"/>
      <c r="U2704" s="27"/>
    </row>
    <row r="2705" spans="1:21" ht="15" x14ac:dyDescent="0.25">
      <c r="A2705" s="29" t="s">
        <v>2770</v>
      </c>
      <c r="B2705" s="32" t="s">
        <v>2771</v>
      </c>
      <c r="C2705" s="29" t="s">
        <v>51</v>
      </c>
      <c r="D2705" s="29">
        <v>1500000000</v>
      </c>
      <c r="E2705" s="29">
        <v>0</v>
      </c>
      <c r="F2705" s="29">
        <v>0</v>
      </c>
      <c r="G2705" s="29">
        <v>0</v>
      </c>
      <c r="H2705" s="29">
        <v>0</v>
      </c>
      <c r="I2705" s="29">
        <v>1500000000</v>
      </c>
      <c r="J2705" s="29">
        <v>125000000</v>
      </c>
      <c r="K2705" s="29">
        <v>875000000</v>
      </c>
      <c r="L2705" s="29">
        <v>125000000</v>
      </c>
      <c r="M2705" s="29">
        <v>875000000</v>
      </c>
      <c r="N2705" s="29">
        <v>875000000</v>
      </c>
      <c r="O2705" s="29">
        <v>0</v>
      </c>
      <c r="P2705" s="29">
        <v>125000000</v>
      </c>
      <c r="Q2705" s="29">
        <v>875000000</v>
      </c>
      <c r="R2705" s="29">
        <v>625000000</v>
      </c>
      <c r="S2705" s="29">
        <v>0</v>
      </c>
      <c r="T2705" s="29">
        <v>0</v>
      </c>
      <c r="U2705" s="29">
        <v>58.33</v>
      </c>
    </row>
    <row r="2706" spans="1:21" x14ac:dyDescent="0.2">
      <c r="A2706" s="27"/>
      <c r="B2706" s="28"/>
      <c r="C2706" s="28"/>
      <c r="D2706" s="27"/>
      <c r="E2706" s="27"/>
      <c r="F2706" s="27"/>
      <c r="G2706" s="27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/>
      <c r="U2706" s="27"/>
    </row>
    <row r="2707" spans="1:21" ht="25.5" x14ac:dyDescent="0.2">
      <c r="A2707" s="27"/>
      <c r="B2707" s="25" t="s">
        <v>2772</v>
      </c>
      <c r="C2707" s="28"/>
      <c r="D2707" s="27"/>
      <c r="E2707" s="27"/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</row>
    <row r="2708" spans="1:21" ht="38.25" x14ac:dyDescent="0.2">
      <c r="A2708" s="24" t="s">
        <v>705</v>
      </c>
      <c r="B2708" s="25" t="s">
        <v>2773</v>
      </c>
      <c r="C2708" s="28"/>
      <c r="D2708" s="27"/>
      <c r="E2708" s="27"/>
      <c r="F2708" s="27"/>
      <c r="G2708" s="27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/>
      <c r="U2708" s="27"/>
    </row>
    <row r="2709" spans="1:21" ht="15" x14ac:dyDescent="0.25">
      <c r="A2709" s="29" t="s">
        <v>2774</v>
      </c>
      <c r="B2709" s="32" t="s">
        <v>2775</v>
      </c>
      <c r="C2709" s="29" t="s">
        <v>676</v>
      </c>
      <c r="D2709" s="29">
        <v>0</v>
      </c>
      <c r="E2709" s="29">
        <v>438890000</v>
      </c>
      <c r="F2709" s="29">
        <v>0</v>
      </c>
      <c r="G2709" s="29">
        <v>0</v>
      </c>
      <c r="H2709" s="29">
        <v>0</v>
      </c>
      <c r="I2709" s="29">
        <v>438890000</v>
      </c>
      <c r="J2709" s="29">
        <v>438890000</v>
      </c>
      <c r="K2709" s="29">
        <v>438890000</v>
      </c>
      <c r="L2709" s="29">
        <v>438890000</v>
      </c>
      <c r="M2709" s="29">
        <v>438890000</v>
      </c>
      <c r="N2709" s="29">
        <v>438890000</v>
      </c>
      <c r="O2709" s="29">
        <v>0</v>
      </c>
      <c r="P2709" s="29">
        <v>438890000</v>
      </c>
      <c r="Q2709" s="29">
        <v>438890000</v>
      </c>
      <c r="R2709" s="29">
        <v>0</v>
      </c>
      <c r="S2709" s="29">
        <v>0</v>
      </c>
      <c r="T2709" s="29">
        <v>0</v>
      </c>
      <c r="U2709" s="29">
        <v>100</v>
      </c>
    </row>
    <row r="2710" spans="1:21" ht="38.25" x14ac:dyDescent="0.2">
      <c r="A2710" s="24" t="s">
        <v>705</v>
      </c>
      <c r="B2710" s="25" t="s">
        <v>2776</v>
      </c>
      <c r="C2710" s="28"/>
      <c r="D2710" s="27"/>
      <c r="E2710" s="27"/>
      <c r="F2710" s="27"/>
      <c r="G2710" s="27"/>
      <c r="H2710" s="27"/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7"/>
      <c r="T2710" s="27"/>
      <c r="U2710" s="27"/>
    </row>
    <row r="2711" spans="1:21" ht="15" x14ac:dyDescent="0.25">
      <c r="A2711" s="29" t="s">
        <v>2777</v>
      </c>
      <c r="B2711" s="32" t="s">
        <v>2778</v>
      </c>
      <c r="C2711" s="29" t="s">
        <v>51</v>
      </c>
      <c r="D2711" s="29">
        <v>1938600000</v>
      </c>
      <c r="E2711" s="29">
        <v>0</v>
      </c>
      <c r="F2711" s="29">
        <v>0</v>
      </c>
      <c r="G2711" s="29">
        <v>0</v>
      </c>
      <c r="H2711" s="29">
        <v>0</v>
      </c>
      <c r="I2711" s="29">
        <v>1938600000</v>
      </c>
      <c r="J2711" s="29">
        <v>161550000</v>
      </c>
      <c r="K2711" s="29">
        <v>1130850000</v>
      </c>
      <c r="L2711" s="29">
        <v>161550000</v>
      </c>
      <c r="M2711" s="29">
        <v>1130850000</v>
      </c>
      <c r="N2711" s="29">
        <v>1130850000</v>
      </c>
      <c r="O2711" s="29">
        <v>0</v>
      </c>
      <c r="P2711" s="29">
        <v>161550000</v>
      </c>
      <c r="Q2711" s="29">
        <v>1130850000</v>
      </c>
      <c r="R2711" s="29">
        <v>807750000</v>
      </c>
      <c r="S2711" s="29">
        <v>0</v>
      </c>
      <c r="T2711" s="29">
        <v>0</v>
      </c>
      <c r="U2711" s="29">
        <v>58.33</v>
      </c>
    </row>
    <row r="2712" spans="1:21" x14ac:dyDescent="0.2">
      <c r="A2712" s="27"/>
      <c r="B2712" s="28"/>
      <c r="C2712" s="28"/>
      <c r="D2712" s="27"/>
      <c r="E2712" s="27"/>
      <c r="F2712" s="27"/>
      <c r="G2712" s="27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  <c r="U2712" s="27"/>
    </row>
    <row r="2713" spans="1:21" ht="25.5" x14ac:dyDescent="0.2">
      <c r="A2713" s="27"/>
      <c r="B2713" s="25" t="s">
        <v>1044</v>
      </c>
      <c r="C2713" s="28"/>
      <c r="D2713" s="27"/>
      <c r="E2713" s="27"/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</row>
    <row r="2714" spans="1:21" x14ac:dyDescent="0.2">
      <c r="A2714" s="27"/>
      <c r="B2714" s="25" t="s">
        <v>2779</v>
      </c>
      <c r="C2714" s="28"/>
      <c r="D2714" s="27"/>
      <c r="E2714" s="27"/>
      <c r="F2714" s="27"/>
      <c r="G2714" s="27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  <c r="U2714" s="27"/>
    </row>
    <row r="2715" spans="1:21" ht="38.25" x14ac:dyDescent="0.2">
      <c r="A2715" s="24" t="s">
        <v>705</v>
      </c>
      <c r="B2715" s="25" t="s">
        <v>2780</v>
      </c>
      <c r="C2715" s="28"/>
      <c r="D2715" s="27"/>
      <c r="E2715" s="27"/>
      <c r="F2715" s="27"/>
      <c r="G2715" s="27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  <c r="U2715" s="27"/>
    </row>
    <row r="2716" spans="1:21" ht="15" x14ac:dyDescent="0.25">
      <c r="A2716" s="29" t="s">
        <v>2781</v>
      </c>
      <c r="B2716" s="32" t="s">
        <v>2782</v>
      </c>
      <c r="C2716" s="29" t="s">
        <v>36</v>
      </c>
      <c r="D2716" s="29">
        <v>0</v>
      </c>
      <c r="E2716" s="29">
        <v>714560000</v>
      </c>
      <c r="F2716" s="29">
        <v>0</v>
      </c>
      <c r="G2716" s="29">
        <v>0</v>
      </c>
      <c r="H2716" s="29">
        <v>0</v>
      </c>
      <c r="I2716" s="29">
        <v>714560000</v>
      </c>
      <c r="J2716" s="29">
        <v>714560000</v>
      </c>
      <c r="K2716" s="29">
        <v>714560000</v>
      </c>
      <c r="L2716" s="29">
        <v>714560000</v>
      </c>
      <c r="M2716" s="29">
        <v>714560000</v>
      </c>
      <c r="N2716" s="29">
        <v>714560000</v>
      </c>
      <c r="O2716" s="29">
        <v>0</v>
      </c>
      <c r="P2716" s="29">
        <v>714560000</v>
      </c>
      <c r="Q2716" s="29">
        <v>714560000</v>
      </c>
      <c r="R2716" s="29">
        <v>0</v>
      </c>
      <c r="S2716" s="29">
        <v>0</v>
      </c>
      <c r="T2716" s="29">
        <v>0</v>
      </c>
      <c r="U2716" s="29">
        <v>100</v>
      </c>
    </row>
    <row r="2717" spans="1:21" x14ac:dyDescent="0.2">
      <c r="A2717" s="27"/>
      <c r="B2717" s="28"/>
      <c r="C2717" s="28"/>
      <c r="D2717" s="27"/>
      <c r="E2717" s="27"/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</row>
    <row r="2718" spans="1:21" x14ac:dyDescent="0.2">
      <c r="A2718" s="27"/>
      <c r="B2718" s="25" t="s">
        <v>497</v>
      </c>
      <c r="C2718" s="28"/>
      <c r="D2718" s="27"/>
      <c r="E2718" s="27"/>
      <c r="F2718" s="27"/>
      <c r="G2718" s="27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7"/>
      <c r="T2718" s="27"/>
      <c r="U2718" s="27"/>
    </row>
    <row r="2719" spans="1:21" x14ac:dyDescent="0.2">
      <c r="A2719" s="27"/>
      <c r="B2719" s="25" t="s">
        <v>2783</v>
      </c>
      <c r="C2719" s="28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</row>
    <row r="2720" spans="1:21" ht="38.25" x14ac:dyDescent="0.2">
      <c r="A2720" s="24" t="s">
        <v>705</v>
      </c>
      <c r="B2720" s="25" t="s">
        <v>2784</v>
      </c>
      <c r="C2720" s="28"/>
      <c r="D2720" s="27"/>
      <c r="E2720" s="27"/>
      <c r="F2720" s="27"/>
      <c r="G2720" s="27"/>
      <c r="H2720" s="27"/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7"/>
      <c r="T2720" s="27"/>
      <c r="U2720" s="27"/>
    </row>
    <row r="2721" spans="1:21" ht="15" x14ac:dyDescent="0.25">
      <c r="A2721" s="29" t="s">
        <v>2785</v>
      </c>
      <c r="B2721" s="32" t="s">
        <v>2767</v>
      </c>
      <c r="C2721" s="29" t="s">
        <v>51</v>
      </c>
      <c r="D2721" s="29">
        <v>310500000</v>
      </c>
      <c r="E2721" s="29">
        <v>0</v>
      </c>
      <c r="F2721" s="29">
        <v>0</v>
      </c>
      <c r="G2721" s="29">
        <v>0</v>
      </c>
      <c r="H2721" s="29">
        <v>0</v>
      </c>
      <c r="I2721" s="29">
        <v>310500000</v>
      </c>
      <c r="J2721" s="29">
        <v>25875000</v>
      </c>
      <c r="K2721" s="29">
        <v>181125000</v>
      </c>
      <c r="L2721" s="29">
        <v>25875000</v>
      </c>
      <c r="M2721" s="29">
        <v>181125000</v>
      </c>
      <c r="N2721" s="29">
        <v>181125000</v>
      </c>
      <c r="O2721" s="29">
        <v>0</v>
      </c>
      <c r="P2721" s="29">
        <v>25875000</v>
      </c>
      <c r="Q2721" s="29">
        <v>181125000</v>
      </c>
      <c r="R2721" s="29">
        <v>129375000</v>
      </c>
      <c r="S2721" s="29">
        <v>0</v>
      </c>
      <c r="T2721" s="29">
        <v>0</v>
      </c>
      <c r="U2721" s="29">
        <v>58.33</v>
      </c>
    </row>
    <row r="2722" spans="1:21" x14ac:dyDescent="0.2">
      <c r="A2722" s="27"/>
      <c r="B2722" s="28"/>
      <c r="C2722" s="28"/>
      <c r="D2722" s="27"/>
      <c r="E2722" s="27"/>
      <c r="F2722" s="27"/>
      <c r="G2722" s="27"/>
      <c r="H2722" s="27"/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7"/>
      <c r="T2722" s="27"/>
      <c r="U2722" s="27"/>
    </row>
    <row r="2723" spans="1:21" x14ac:dyDescent="0.2">
      <c r="A2723" s="27"/>
      <c r="B2723" s="25" t="s">
        <v>2786</v>
      </c>
      <c r="C2723" s="28"/>
      <c r="D2723" s="27"/>
      <c r="E2723" s="27"/>
      <c r="F2723" s="27"/>
      <c r="G2723" s="27"/>
      <c r="H2723" s="27"/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7"/>
      <c r="T2723" s="27"/>
      <c r="U2723" s="27"/>
    </row>
    <row r="2724" spans="1:21" ht="25.5" x14ac:dyDescent="0.2">
      <c r="A2724" s="24" t="s">
        <v>705</v>
      </c>
      <c r="B2724" s="25" t="s">
        <v>2787</v>
      </c>
      <c r="C2724" s="28"/>
      <c r="D2724" s="27"/>
      <c r="E2724" s="27"/>
      <c r="F2724" s="27"/>
      <c r="G2724" s="27"/>
      <c r="H2724" s="27"/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7"/>
      <c r="T2724" s="27"/>
      <c r="U2724" s="27"/>
    </row>
    <row r="2725" spans="1:21" ht="15" x14ac:dyDescent="0.25">
      <c r="A2725" s="29" t="s">
        <v>2788</v>
      </c>
      <c r="B2725" s="32" t="s">
        <v>2778</v>
      </c>
      <c r="C2725" s="29" t="s">
        <v>51</v>
      </c>
      <c r="D2725" s="29">
        <v>966550000</v>
      </c>
      <c r="E2725" s="29">
        <v>0</v>
      </c>
      <c r="F2725" s="29">
        <v>0</v>
      </c>
      <c r="G2725" s="29">
        <v>0</v>
      </c>
      <c r="H2725" s="29">
        <v>0</v>
      </c>
      <c r="I2725" s="29">
        <v>966550000</v>
      </c>
      <c r="J2725" s="29">
        <v>80545833.329999998</v>
      </c>
      <c r="K2725" s="29">
        <v>563820833.30999994</v>
      </c>
      <c r="L2725" s="29">
        <v>80545833.329999998</v>
      </c>
      <c r="M2725" s="29">
        <v>563820833.30999994</v>
      </c>
      <c r="N2725" s="29">
        <v>563820833.30999994</v>
      </c>
      <c r="O2725" s="29">
        <v>0</v>
      </c>
      <c r="P2725" s="29">
        <v>80545833.329999998</v>
      </c>
      <c r="Q2725" s="29">
        <v>563820833.30999994</v>
      </c>
      <c r="R2725" s="29">
        <v>402729166.69</v>
      </c>
      <c r="S2725" s="29">
        <v>0</v>
      </c>
      <c r="T2725" s="29">
        <v>0</v>
      </c>
      <c r="U2725" s="29">
        <v>58.33</v>
      </c>
    </row>
    <row r="2726" spans="1:21" x14ac:dyDescent="0.2">
      <c r="A2726" s="27"/>
      <c r="B2726" s="28"/>
      <c r="C2726" s="28"/>
      <c r="D2726" s="27"/>
      <c r="E2726" s="27"/>
      <c r="F2726" s="27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</row>
    <row r="2727" spans="1:21" x14ac:dyDescent="0.2">
      <c r="A2727" s="27"/>
      <c r="B2727" s="25" t="s">
        <v>499</v>
      </c>
      <c r="C2727" s="28"/>
      <c r="D2727" s="27"/>
      <c r="E2727" s="27"/>
      <c r="F2727" s="27"/>
      <c r="G2727" s="27"/>
      <c r="H2727" s="27"/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7"/>
      <c r="T2727" s="27"/>
      <c r="U2727" s="27"/>
    </row>
    <row r="2728" spans="1:21" ht="25.5" x14ac:dyDescent="0.2">
      <c r="A2728" s="27"/>
      <c r="B2728" s="25" t="s">
        <v>2764</v>
      </c>
      <c r="C2728" s="28"/>
      <c r="D2728" s="27"/>
      <c r="E2728" s="27"/>
      <c r="F2728" s="27"/>
      <c r="G2728" s="27"/>
      <c r="H2728" s="27"/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7"/>
      <c r="T2728" s="27"/>
      <c r="U2728" s="27"/>
    </row>
    <row r="2729" spans="1:21" ht="25.5" x14ac:dyDescent="0.2">
      <c r="A2729" s="24" t="s">
        <v>705</v>
      </c>
      <c r="B2729" s="25" t="s">
        <v>2789</v>
      </c>
      <c r="C2729" s="28"/>
      <c r="D2729" s="27"/>
      <c r="E2729" s="27"/>
      <c r="F2729" s="27"/>
      <c r="G2729" s="27"/>
      <c r="H2729" s="27"/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7"/>
      <c r="T2729" s="27"/>
      <c r="U2729" s="27"/>
    </row>
    <row r="2730" spans="1:21" ht="15" x14ac:dyDescent="0.25">
      <c r="A2730" s="29" t="s">
        <v>2790</v>
      </c>
      <c r="B2730" s="32" t="s">
        <v>2782</v>
      </c>
      <c r="C2730" s="29" t="s">
        <v>676</v>
      </c>
      <c r="D2730" s="29">
        <v>0</v>
      </c>
      <c r="E2730" s="29">
        <v>928099994</v>
      </c>
      <c r="F2730" s="29">
        <v>0</v>
      </c>
      <c r="G2730" s="29">
        <v>0</v>
      </c>
      <c r="H2730" s="29">
        <v>0</v>
      </c>
      <c r="I2730" s="29">
        <v>928099994</v>
      </c>
      <c r="J2730" s="29">
        <v>928099994</v>
      </c>
      <c r="K2730" s="29">
        <v>928099994</v>
      </c>
      <c r="L2730" s="29">
        <v>928099994</v>
      </c>
      <c r="M2730" s="29">
        <v>928099994</v>
      </c>
      <c r="N2730" s="29">
        <v>928099994</v>
      </c>
      <c r="O2730" s="29">
        <v>0</v>
      </c>
      <c r="P2730" s="29">
        <v>928099994</v>
      </c>
      <c r="Q2730" s="29">
        <v>928099994</v>
      </c>
      <c r="R2730" s="29">
        <v>0</v>
      </c>
      <c r="S2730" s="29">
        <v>0</v>
      </c>
      <c r="T2730" s="29">
        <v>0</v>
      </c>
      <c r="U2730" s="29">
        <v>100</v>
      </c>
    </row>
    <row r="2731" spans="1:21" x14ac:dyDescent="0.2">
      <c r="A2731" s="27"/>
      <c r="B2731" s="28"/>
      <c r="C2731" s="28"/>
      <c r="D2731" s="27"/>
      <c r="E2731" s="27"/>
      <c r="F2731" s="27"/>
      <c r="G2731" s="27"/>
      <c r="H2731" s="27"/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7"/>
      <c r="T2731" s="27"/>
      <c r="U2731" s="27"/>
    </row>
    <row r="2732" spans="1:21" x14ac:dyDescent="0.2">
      <c r="A2732" s="33"/>
      <c r="B2732" s="22" t="s">
        <v>2791</v>
      </c>
      <c r="C2732" s="34"/>
      <c r="D2732" s="21">
        <v>5500000000</v>
      </c>
      <c r="E2732" s="21">
        <v>4081549994</v>
      </c>
      <c r="F2732" s="21">
        <v>0</v>
      </c>
      <c r="G2732" s="21">
        <v>0</v>
      </c>
      <c r="H2732" s="21">
        <v>0</v>
      </c>
      <c r="I2732" s="21">
        <v>9581549994</v>
      </c>
      <c r="J2732" s="21">
        <v>2539883327.3299999</v>
      </c>
      <c r="K2732" s="21">
        <v>7289883327.3100004</v>
      </c>
      <c r="L2732" s="21">
        <v>2539883327.3299999</v>
      </c>
      <c r="M2732" s="21">
        <v>7289883327.3100004</v>
      </c>
      <c r="N2732" s="21">
        <v>7289883327.3100004</v>
      </c>
      <c r="O2732" s="21">
        <v>0</v>
      </c>
      <c r="P2732" s="21">
        <v>2539883327.3299999</v>
      </c>
      <c r="Q2732" s="21">
        <v>7289883327.3100004</v>
      </c>
      <c r="R2732" s="21">
        <v>2291666666.6900001</v>
      </c>
      <c r="S2732" s="21">
        <v>0</v>
      </c>
      <c r="T2732" s="21">
        <v>0</v>
      </c>
      <c r="U2732" s="21">
        <v>76.082505772812851</v>
      </c>
    </row>
    <row r="2733" spans="1:21" x14ac:dyDescent="0.2">
      <c r="A2733" s="27"/>
      <c r="B2733" s="28"/>
      <c r="C2733" s="28"/>
      <c r="D2733" s="27"/>
      <c r="E2733" s="27"/>
      <c r="F2733" s="27"/>
      <c r="G2733" s="27"/>
      <c r="H2733" s="27"/>
      <c r="I2733" s="27"/>
      <c r="J2733" s="27"/>
      <c r="K2733" s="27"/>
      <c r="L2733" s="27"/>
      <c r="M2733" s="27"/>
      <c r="N2733" s="27"/>
      <c r="O2733" s="27"/>
      <c r="P2733" s="27"/>
      <c r="Q2733" s="27"/>
      <c r="R2733" s="27"/>
      <c r="S2733" s="27"/>
      <c r="T2733" s="27"/>
      <c r="U2733" s="27"/>
    </row>
    <row r="2734" spans="1:21" x14ac:dyDescent="0.2">
      <c r="A2734" s="33"/>
      <c r="B2734" s="22" t="s">
        <v>2792</v>
      </c>
      <c r="C2734" s="28"/>
      <c r="D2734" s="33"/>
      <c r="E2734" s="33"/>
      <c r="F2734" s="33"/>
      <c r="G2734" s="33"/>
      <c r="H2734" s="33"/>
      <c r="I2734" s="33"/>
      <c r="J2734" s="33"/>
      <c r="K2734" s="33"/>
      <c r="L2734" s="33"/>
      <c r="M2734" s="33"/>
      <c r="N2734" s="33"/>
      <c r="O2734" s="33"/>
      <c r="P2734" s="33"/>
      <c r="Q2734" s="33"/>
      <c r="R2734" s="33"/>
      <c r="S2734" s="33"/>
      <c r="T2734" s="33"/>
      <c r="U2734" s="33"/>
    </row>
    <row r="2735" spans="1:21" x14ac:dyDescent="0.2">
      <c r="A2735" s="27"/>
      <c r="B2735" s="25" t="s">
        <v>477</v>
      </c>
      <c r="C2735" s="28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  <c r="U2735" s="27"/>
    </row>
    <row r="2736" spans="1:21" x14ac:dyDescent="0.2">
      <c r="A2736" s="27"/>
      <c r="B2736" s="25" t="s">
        <v>479</v>
      </c>
      <c r="C2736" s="28"/>
      <c r="D2736" s="27"/>
      <c r="E2736" s="27"/>
      <c r="F2736" s="27"/>
      <c r="G2736" s="27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  <c r="U2736" s="27"/>
    </row>
    <row r="2737" spans="1:21" x14ac:dyDescent="0.2">
      <c r="A2737" s="27"/>
      <c r="B2737" s="25" t="s">
        <v>491</v>
      </c>
      <c r="C2737" s="28"/>
      <c r="D2737" s="27"/>
      <c r="E2737" s="27"/>
      <c r="F2737" s="27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U2737" s="27"/>
    </row>
    <row r="2738" spans="1:21" x14ac:dyDescent="0.2">
      <c r="A2738" s="27"/>
      <c r="B2738" s="25" t="s">
        <v>497</v>
      </c>
      <c r="C2738" s="28"/>
      <c r="D2738" s="27"/>
      <c r="E2738" s="27"/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</row>
    <row r="2739" spans="1:21" ht="38.25" x14ac:dyDescent="0.2">
      <c r="A2739" s="24" t="s">
        <v>705</v>
      </c>
      <c r="B2739" s="25" t="s">
        <v>2793</v>
      </c>
      <c r="C2739" s="28"/>
      <c r="D2739" s="27"/>
      <c r="E2739" s="27"/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</row>
    <row r="2740" spans="1:21" ht="30" x14ac:dyDescent="0.25">
      <c r="A2740" s="29" t="s">
        <v>2794</v>
      </c>
      <c r="B2740" s="32" t="s">
        <v>2795</v>
      </c>
      <c r="C2740" s="29" t="s">
        <v>51</v>
      </c>
      <c r="D2740" s="29">
        <v>66000000</v>
      </c>
      <c r="E2740" s="29">
        <v>0</v>
      </c>
      <c r="F2740" s="29">
        <v>0</v>
      </c>
      <c r="G2740" s="29">
        <v>0</v>
      </c>
      <c r="H2740" s="29">
        <v>0</v>
      </c>
      <c r="I2740" s="29">
        <v>66000000</v>
      </c>
      <c r="J2740" s="29">
        <v>0</v>
      </c>
      <c r="K2740" s="29">
        <v>66000000</v>
      </c>
      <c r="L2740" s="29">
        <v>1400000</v>
      </c>
      <c r="M2740" s="29">
        <v>66000000</v>
      </c>
      <c r="N2740" s="29">
        <v>58920000</v>
      </c>
      <c r="O2740" s="29">
        <v>0</v>
      </c>
      <c r="P2740" s="29">
        <v>3000000</v>
      </c>
      <c r="Q2740" s="29">
        <v>58920000</v>
      </c>
      <c r="R2740" s="29">
        <v>0</v>
      </c>
      <c r="S2740" s="29">
        <v>0</v>
      </c>
      <c r="T2740" s="29">
        <v>7080000</v>
      </c>
      <c r="U2740" s="29">
        <v>100</v>
      </c>
    </row>
    <row r="2741" spans="1:21" ht="30" x14ac:dyDescent="0.25">
      <c r="A2741" s="29" t="s">
        <v>2796</v>
      </c>
      <c r="B2741" s="32" t="s">
        <v>2797</v>
      </c>
      <c r="C2741" s="29" t="s">
        <v>676</v>
      </c>
      <c r="D2741" s="29">
        <v>0</v>
      </c>
      <c r="E2741" s="29">
        <v>83520000</v>
      </c>
      <c r="F2741" s="29">
        <v>0</v>
      </c>
      <c r="G2741" s="29">
        <v>0</v>
      </c>
      <c r="H2741" s="29">
        <v>0</v>
      </c>
      <c r="I2741" s="29">
        <v>83520000</v>
      </c>
      <c r="J2741" s="29">
        <v>-333333.33</v>
      </c>
      <c r="K2741" s="29">
        <v>80100000</v>
      </c>
      <c r="L2741" s="29">
        <v>17000000</v>
      </c>
      <c r="M2741" s="29">
        <v>67100000</v>
      </c>
      <c r="N2741" s="29">
        <v>3100000</v>
      </c>
      <c r="O2741" s="29">
        <v>3000000</v>
      </c>
      <c r="P2741" s="29">
        <v>100000</v>
      </c>
      <c r="Q2741" s="29">
        <v>100000</v>
      </c>
      <c r="R2741" s="29">
        <v>3420000</v>
      </c>
      <c r="S2741" s="29">
        <v>13000000</v>
      </c>
      <c r="T2741" s="29">
        <v>64000000</v>
      </c>
      <c r="U2741" s="29">
        <v>80.34</v>
      </c>
    </row>
    <row r="2742" spans="1:21" ht="38.25" x14ac:dyDescent="0.2">
      <c r="A2742" s="24" t="s">
        <v>705</v>
      </c>
      <c r="B2742" s="25" t="s">
        <v>2798</v>
      </c>
      <c r="C2742" s="28"/>
      <c r="D2742" s="27"/>
      <c r="E2742" s="27"/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7"/>
      <c r="R2742" s="27"/>
      <c r="S2742" s="27"/>
      <c r="T2742" s="27"/>
      <c r="U2742" s="27"/>
    </row>
    <row r="2743" spans="1:21" ht="30" x14ac:dyDescent="0.25">
      <c r="A2743" s="29" t="s">
        <v>2799</v>
      </c>
      <c r="B2743" s="32" t="s">
        <v>2795</v>
      </c>
      <c r="C2743" s="29" t="s">
        <v>51</v>
      </c>
      <c r="D2743" s="29">
        <v>13425000</v>
      </c>
      <c r="E2743" s="29">
        <v>0</v>
      </c>
      <c r="F2743" s="29">
        <v>0</v>
      </c>
      <c r="G2743" s="29">
        <v>0</v>
      </c>
      <c r="H2743" s="29">
        <v>0</v>
      </c>
      <c r="I2743" s="29">
        <v>13425000</v>
      </c>
      <c r="J2743" s="29">
        <v>0</v>
      </c>
      <c r="K2743" s="29">
        <v>6975000</v>
      </c>
      <c r="L2743" s="29">
        <v>0</v>
      </c>
      <c r="M2743" s="29">
        <v>6975000</v>
      </c>
      <c r="N2743" s="29">
        <v>2606386.86</v>
      </c>
      <c r="O2743" s="29">
        <v>0</v>
      </c>
      <c r="P2743" s="29">
        <v>750000</v>
      </c>
      <c r="Q2743" s="29">
        <v>2606386.86</v>
      </c>
      <c r="R2743" s="29">
        <v>6450000</v>
      </c>
      <c r="S2743" s="29">
        <v>0</v>
      </c>
      <c r="T2743" s="29">
        <v>4368613.1399999997</v>
      </c>
      <c r="U2743" s="29">
        <v>51.95</v>
      </c>
    </row>
    <row r="2744" spans="1:21" x14ac:dyDescent="0.2">
      <c r="A2744" s="27"/>
      <c r="B2744" s="28"/>
      <c r="C2744" s="28"/>
      <c r="D2744" s="27"/>
      <c r="E2744" s="27"/>
      <c r="F2744" s="27"/>
      <c r="G2744" s="27"/>
      <c r="H2744" s="27"/>
      <c r="I2744" s="27"/>
      <c r="J2744" s="27"/>
      <c r="K2744" s="27"/>
      <c r="L2744" s="27"/>
      <c r="M2744" s="27"/>
      <c r="N2744" s="27"/>
      <c r="O2744" s="27"/>
      <c r="P2744" s="27"/>
      <c r="Q2744" s="27"/>
      <c r="R2744" s="27"/>
      <c r="S2744" s="27"/>
      <c r="T2744" s="27"/>
      <c r="U2744" s="27"/>
    </row>
    <row r="2745" spans="1:21" ht="25.5" x14ac:dyDescent="0.2">
      <c r="A2745" s="27"/>
      <c r="B2745" s="25" t="s">
        <v>2800</v>
      </c>
      <c r="C2745" s="28"/>
      <c r="D2745" s="27"/>
      <c r="E2745" s="27"/>
      <c r="F2745" s="27"/>
      <c r="G2745" s="27"/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7"/>
      <c r="T2745" s="27"/>
      <c r="U2745" s="27"/>
    </row>
    <row r="2746" spans="1:21" ht="38.25" x14ac:dyDescent="0.2">
      <c r="A2746" s="24" t="s">
        <v>705</v>
      </c>
      <c r="B2746" s="25" t="s">
        <v>2801</v>
      </c>
      <c r="C2746" s="28"/>
      <c r="D2746" s="27"/>
      <c r="E2746" s="27"/>
      <c r="F2746" s="27"/>
      <c r="G2746" s="27"/>
      <c r="H2746" s="27"/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7"/>
      <c r="T2746" s="27"/>
      <c r="U2746" s="27"/>
    </row>
    <row r="2747" spans="1:21" ht="15" x14ac:dyDescent="0.25">
      <c r="A2747" s="29" t="s">
        <v>2802</v>
      </c>
      <c r="B2747" s="32" t="s">
        <v>2200</v>
      </c>
      <c r="C2747" s="29" t="s">
        <v>51</v>
      </c>
      <c r="D2747" s="29">
        <v>268975000</v>
      </c>
      <c r="E2747" s="29">
        <v>0</v>
      </c>
      <c r="F2747" s="29">
        <v>0</v>
      </c>
      <c r="G2747" s="29">
        <v>0</v>
      </c>
      <c r="H2747" s="29">
        <v>0</v>
      </c>
      <c r="I2747" s="29">
        <v>268975000</v>
      </c>
      <c r="J2747" s="29">
        <v>0</v>
      </c>
      <c r="K2747" s="29">
        <v>252375000</v>
      </c>
      <c r="L2747" s="29">
        <v>0</v>
      </c>
      <c r="M2747" s="29">
        <v>252375000</v>
      </c>
      <c r="N2747" s="29">
        <v>214101666.68000001</v>
      </c>
      <c r="O2747" s="29">
        <v>133333.32999999999</v>
      </c>
      <c r="P2747" s="29">
        <v>48026666.670000002</v>
      </c>
      <c r="Q2747" s="29">
        <v>213968333.34999999</v>
      </c>
      <c r="R2747" s="29">
        <v>16600000</v>
      </c>
      <c r="S2747" s="29">
        <v>0</v>
      </c>
      <c r="T2747" s="29">
        <v>38273333.32</v>
      </c>
      <c r="U2747" s="29">
        <v>93.82</v>
      </c>
    </row>
    <row r="2748" spans="1:21" ht="15" x14ac:dyDescent="0.25">
      <c r="A2748" s="29" t="s">
        <v>2803</v>
      </c>
      <c r="B2748" s="32" t="s">
        <v>2804</v>
      </c>
      <c r="C2748" s="29" t="s">
        <v>676</v>
      </c>
      <c r="D2748" s="29">
        <v>0</v>
      </c>
      <c r="E2748" s="29">
        <v>180213333.33000001</v>
      </c>
      <c r="F2748" s="29">
        <v>0</v>
      </c>
      <c r="G2748" s="29">
        <v>0</v>
      </c>
      <c r="H2748" s="29">
        <v>0</v>
      </c>
      <c r="I2748" s="29">
        <v>180213333.33000001</v>
      </c>
      <c r="J2748" s="29">
        <v>37299994.659999996</v>
      </c>
      <c r="K2748" s="29">
        <v>119999994.66</v>
      </c>
      <c r="L2748" s="29">
        <v>58266661.659999996</v>
      </c>
      <c r="M2748" s="29">
        <v>90599994.659999996</v>
      </c>
      <c r="N2748" s="29">
        <v>550000</v>
      </c>
      <c r="O2748" s="29">
        <v>0</v>
      </c>
      <c r="P2748" s="29">
        <v>550000</v>
      </c>
      <c r="Q2748" s="29">
        <v>550000</v>
      </c>
      <c r="R2748" s="29">
        <v>60213338.670000002</v>
      </c>
      <c r="S2748" s="29">
        <v>29400000</v>
      </c>
      <c r="T2748" s="29">
        <v>90049994.659999996</v>
      </c>
      <c r="U2748" s="29">
        <v>50.27</v>
      </c>
    </row>
    <row r="2749" spans="1:21" x14ac:dyDescent="0.2">
      <c r="A2749" s="27"/>
      <c r="B2749" s="28"/>
      <c r="C2749" s="28"/>
      <c r="D2749" s="27"/>
      <c r="E2749" s="27"/>
      <c r="F2749" s="27"/>
      <c r="G2749" s="27"/>
      <c r="H2749" s="27"/>
      <c r="I2749" s="27"/>
      <c r="J2749" s="27"/>
      <c r="K2749" s="27"/>
      <c r="L2749" s="27"/>
      <c r="M2749" s="27"/>
      <c r="N2749" s="27"/>
      <c r="O2749" s="27"/>
      <c r="P2749" s="27"/>
      <c r="Q2749" s="27"/>
      <c r="R2749" s="27"/>
      <c r="S2749" s="27"/>
      <c r="T2749" s="27"/>
      <c r="U2749" s="27"/>
    </row>
    <row r="2750" spans="1:21" ht="51" x14ac:dyDescent="0.2">
      <c r="A2750" s="27"/>
      <c r="B2750" s="25" t="s">
        <v>2805</v>
      </c>
      <c r="C2750" s="28"/>
      <c r="D2750" s="27"/>
      <c r="E2750" s="27"/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</row>
    <row r="2751" spans="1:21" ht="25.5" x14ac:dyDescent="0.2">
      <c r="A2751" s="24" t="s">
        <v>705</v>
      </c>
      <c r="B2751" s="25" t="s">
        <v>1315</v>
      </c>
      <c r="C2751" s="28"/>
      <c r="D2751" s="27"/>
      <c r="E2751" s="27"/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</row>
    <row r="2752" spans="1:21" ht="15" x14ac:dyDescent="0.25">
      <c r="A2752" s="29" t="s">
        <v>2806</v>
      </c>
      <c r="B2752" s="32" t="s">
        <v>1317</v>
      </c>
      <c r="C2752" s="29" t="s">
        <v>51</v>
      </c>
      <c r="D2752" s="29">
        <v>51600000</v>
      </c>
      <c r="E2752" s="29">
        <v>0</v>
      </c>
      <c r="F2752" s="29">
        <v>0</v>
      </c>
      <c r="G2752" s="29">
        <v>0</v>
      </c>
      <c r="H2752" s="29">
        <v>0</v>
      </c>
      <c r="I2752" s="29">
        <v>51600000</v>
      </c>
      <c r="J2752" s="29">
        <v>0</v>
      </c>
      <c r="K2752" s="29">
        <v>51600000</v>
      </c>
      <c r="L2752" s="29">
        <v>0</v>
      </c>
      <c r="M2752" s="29">
        <v>51600000</v>
      </c>
      <c r="N2752" s="29">
        <v>42933333.340000004</v>
      </c>
      <c r="O2752" s="29">
        <v>0</v>
      </c>
      <c r="P2752" s="29">
        <v>8000000</v>
      </c>
      <c r="Q2752" s="29">
        <v>42933333.340000004</v>
      </c>
      <c r="R2752" s="29">
        <v>0</v>
      </c>
      <c r="S2752" s="29">
        <v>0</v>
      </c>
      <c r="T2752" s="29">
        <v>8666666.6600000001</v>
      </c>
      <c r="U2752" s="29">
        <v>100</v>
      </c>
    </row>
    <row r="2753" spans="1:21" ht="15" x14ac:dyDescent="0.25">
      <c r="A2753" s="29" t="s">
        <v>2807</v>
      </c>
      <c r="B2753" s="32" t="s">
        <v>1319</v>
      </c>
      <c r="C2753" s="29" t="s">
        <v>676</v>
      </c>
      <c r="D2753" s="29">
        <v>0</v>
      </c>
      <c r="E2753" s="29">
        <v>36266666.670000002</v>
      </c>
      <c r="F2753" s="29">
        <v>0</v>
      </c>
      <c r="G2753" s="29">
        <v>0</v>
      </c>
      <c r="H2753" s="29">
        <v>0</v>
      </c>
      <c r="I2753" s="29">
        <v>36266666.670000002</v>
      </c>
      <c r="J2753" s="29">
        <v>0</v>
      </c>
      <c r="K2753" s="29">
        <v>0</v>
      </c>
      <c r="L2753" s="29">
        <v>0</v>
      </c>
      <c r="M2753" s="29">
        <v>0</v>
      </c>
      <c r="N2753" s="29">
        <v>0</v>
      </c>
      <c r="O2753" s="29">
        <v>0</v>
      </c>
      <c r="P2753" s="29">
        <v>0</v>
      </c>
      <c r="Q2753" s="29">
        <v>0</v>
      </c>
      <c r="R2753" s="29">
        <v>36266666.670000002</v>
      </c>
      <c r="S2753" s="29">
        <v>0</v>
      </c>
      <c r="T2753" s="29">
        <v>0</v>
      </c>
      <c r="U2753" s="29">
        <v>0</v>
      </c>
    </row>
    <row r="2754" spans="1:21" x14ac:dyDescent="0.2">
      <c r="A2754" s="27"/>
      <c r="B2754" s="28"/>
      <c r="C2754" s="28"/>
      <c r="D2754" s="27"/>
      <c r="E2754" s="27"/>
      <c r="F2754" s="27"/>
      <c r="G2754" s="27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7"/>
      <c r="T2754" s="27"/>
      <c r="U2754" s="27"/>
    </row>
    <row r="2755" spans="1:21" x14ac:dyDescent="0.2">
      <c r="A2755" s="33"/>
      <c r="B2755" s="22" t="s">
        <v>2808</v>
      </c>
      <c r="C2755" s="28"/>
      <c r="D2755" s="21">
        <v>400000000</v>
      </c>
      <c r="E2755" s="21">
        <v>300000000</v>
      </c>
      <c r="F2755" s="21">
        <v>0</v>
      </c>
      <c r="G2755" s="21">
        <v>0</v>
      </c>
      <c r="H2755" s="21">
        <v>0</v>
      </c>
      <c r="I2755" s="21">
        <v>700000000</v>
      </c>
      <c r="J2755" s="21">
        <v>36966661.329999998</v>
      </c>
      <c r="K2755" s="21">
        <v>577049994.65999997</v>
      </c>
      <c r="L2755" s="21">
        <v>76666661.659999996</v>
      </c>
      <c r="M2755" s="21">
        <v>534649994.66000003</v>
      </c>
      <c r="N2755" s="21">
        <v>322211386.88</v>
      </c>
      <c r="O2755" s="21">
        <v>3133333.33</v>
      </c>
      <c r="P2755" s="21">
        <v>60426666.670000002</v>
      </c>
      <c r="Q2755" s="21">
        <v>319078053.55000001</v>
      </c>
      <c r="R2755" s="21">
        <v>122950005.34</v>
      </c>
      <c r="S2755" s="21">
        <v>42400000</v>
      </c>
      <c r="T2755" s="21">
        <v>212438607.78</v>
      </c>
      <c r="U2755" s="21">
        <v>76.378570665714292</v>
      </c>
    </row>
    <row r="2756" spans="1:21" x14ac:dyDescent="0.2">
      <c r="A2756" s="27"/>
      <c r="B2756" s="28"/>
      <c r="C2756" s="28"/>
      <c r="D2756" s="27"/>
      <c r="E2756" s="27"/>
      <c r="F2756" s="27"/>
      <c r="G2756" s="27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/>
      <c r="R2756" s="27"/>
      <c r="S2756" s="27"/>
      <c r="T2756" s="27"/>
      <c r="U2756" s="27"/>
    </row>
    <row r="2757" spans="1:21" x14ac:dyDescent="0.2">
      <c r="A2757" s="33"/>
      <c r="B2757" s="22" t="s">
        <v>2809</v>
      </c>
      <c r="C2757" s="34"/>
      <c r="D2757" s="33"/>
      <c r="E2757" s="33"/>
      <c r="F2757" s="33"/>
      <c r="G2757" s="33"/>
      <c r="H2757" s="33"/>
      <c r="I2757" s="33"/>
      <c r="J2757" s="33"/>
      <c r="K2757" s="33"/>
      <c r="L2757" s="33"/>
      <c r="M2757" s="33"/>
      <c r="N2757" s="33"/>
      <c r="O2757" s="33"/>
      <c r="P2757" s="33"/>
      <c r="Q2757" s="33"/>
      <c r="R2757" s="33"/>
      <c r="S2757" s="33"/>
      <c r="T2757" s="33"/>
      <c r="U2757" s="33"/>
    </row>
    <row r="2758" spans="1:21" x14ac:dyDescent="0.2">
      <c r="A2758" s="27"/>
      <c r="B2758" s="25" t="s">
        <v>477</v>
      </c>
      <c r="C2758" s="28"/>
      <c r="D2758" s="27"/>
      <c r="E2758" s="27"/>
      <c r="F2758" s="27"/>
      <c r="G2758" s="27"/>
      <c r="H2758" s="27"/>
      <c r="I2758" s="27"/>
      <c r="J2758" s="27"/>
      <c r="K2758" s="27"/>
      <c r="L2758" s="27"/>
      <c r="M2758" s="27"/>
      <c r="N2758" s="27"/>
      <c r="O2758" s="27"/>
      <c r="P2758" s="27"/>
      <c r="Q2758" s="27"/>
      <c r="R2758" s="27"/>
      <c r="S2758" s="27"/>
      <c r="T2758" s="27"/>
      <c r="U2758" s="27"/>
    </row>
    <row r="2759" spans="1:21" x14ac:dyDescent="0.2">
      <c r="A2759" s="27"/>
      <c r="B2759" s="25" t="s">
        <v>479</v>
      </c>
      <c r="C2759" s="28"/>
      <c r="D2759" s="27"/>
      <c r="E2759" s="27"/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</row>
    <row r="2760" spans="1:21" x14ac:dyDescent="0.2">
      <c r="A2760" s="27"/>
      <c r="B2760" s="25" t="s">
        <v>481</v>
      </c>
      <c r="C2760" s="28"/>
      <c r="D2760" s="27"/>
      <c r="E2760" s="27"/>
      <c r="F2760" s="27"/>
      <c r="G2760" s="27"/>
      <c r="H2760" s="27"/>
      <c r="I2760" s="27"/>
      <c r="J2760" s="27"/>
      <c r="K2760" s="27"/>
      <c r="L2760" s="27"/>
      <c r="M2760" s="27"/>
      <c r="N2760" s="27"/>
      <c r="O2760" s="27"/>
      <c r="P2760" s="27"/>
      <c r="Q2760" s="27"/>
      <c r="R2760" s="27"/>
      <c r="S2760" s="27"/>
      <c r="T2760" s="27"/>
      <c r="U2760" s="27"/>
    </row>
    <row r="2761" spans="1:21" ht="25.5" x14ac:dyDescent="0.2">
      <c r="A2761" s="27"/>
      <c r="B2761" s="25" t="s">
        <v>1955</v>
      </c>
      <c r="C2761" s="28"/>
      <c r="D2761" s="27"/>
      <c r="E2761" s="27"/>
      <c r="F2761" s="27"/>
      <c r="G2761" s="27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  <c r="U2761" s="27"/>
    </row>
    <row r="2762" spans="1:21" ht="38.25" x14ac:dyDescent="0.2">
      <c r="A2762" s="24" t="s">
        <v>705</v>
      </c>
      <c r="B2762" s="25" t="s">
        <v>2810</v>
      </c>
      <c r="C2762" s="28"/>
      <c r="D2762" s="27"/>
      <c r="E2762" s="27"/>
      <c r="F2762" s="27"/>
      <c r="G2762" s="27"/>
      <c r="H2762" s="27"/>
      <c r="I2762" s="27"/>
      <c r="J2762" s="27"/>
      <c r="K2762" s="27"/>
      <c r="L2762" s="27"/>
      <c r="M2762" s="27"/>
      <c r="N2762" s="27"/>
      <c r="O2762" s="27"/>
      <c r="P2762" s="27"/>
      <c r="Q2762" s="27"/>
      <c r="R2762" s="27"/>
      <c r="S2762" s="27"/>
      <c r="T2762" s="27"/>
      <c r="U2762" s="27"/>
    </row>
    <row r="2763" spans="1:21" ht="15" x14ac:dyDescent="0.25">
      <c r="A2763" s="29" t="s">
        <v>2811</v>
      </c>
      <c r="B2763" s="32" t="s">
        <v>2812</v>
      </c>
      <c r="C2763" s="29" t="s">
        <v>676</v>
      </c>
      <c r="D2763" s="29">
        <v>0</v>
      </c>
      <c r="E2763" s="29">
        <v>50000000</v>
      </c>
      <c r="F2763" s="29">
        <v>0</v>
      </c>
      <c r="G2763" s="29">
        <v>0</v>
      </c>
      <c r="H2763" s="29">
        <v>0</v>
      </c>
      <c r="I2763" s="29">
        <v>50000000</v>
      </c>
      <c r="J2763" s="29">
        <v>0</v>
      </c>
      <c r="K2763" s="29">
        <v>50000000</v>
      </c>
      <c r="L2763" s="29">
        <v>0</v>
      </c>
      <c r="M2763" s="29">
        <v>50000000</v>
      </c>
      <c r="N2763" s="29">
        <v>50000000</v>
      </c>
      <c r="O2763" s="29">
        <v>0</v>
      </c>
      <c r="P2763" s="29">
        <v>0</v>
      </c>
      <c r="Q2763" s="29">
        <v>50000000</v>
      </c>
      <c r="R2763" s="29">
        <v>0</v>
      </c>
      <c r="S2763" s="29">
        <v>0</v>
      </c>
      <c r="T2763" s="29">
        <v>0</v>
      </c>
      <c r="U2763" s="29">
        <v>100</v>
      </c>
    </row>
    <row r="2764" spans="1:21" x14ac:dyDescent="0.2">
      <c r="A2764" s="27"/>
      <c r="B2764" s="28"/>
      <c r="C2764" s="28"/>
      <c r="D2764" s="27"/>
      <c r="E2764" s="27"/>
      <c r="F2764" s="27"/>
      <c r="G2764" s="27"/>
      <c r="H2764" s="27"/>
      <c r="I2764" s="27"/>
      <c r="J2764" s="27"/>
      <c r="K2764" s="27"/>
      <c r="L2764" s="27"/>
      <c r="M2764" s="27"/>
      <c r="N2764" s="27"/>
      <c r="O2764" s="27"/>
      <c r="P2764" s="27"/>
      <c r="Q2764" s="27"/>
      <c r="R2764" s="27"/>
      <c r="S2764" s="27"/>
      <c r="T2764" s="27"/>
      <c r="U2764" s="27"/>
    </row>
    <row r="2765" spans="1:21" x14ac:dyDescent="0.2">
      <c r="A2765" s="27"/>
      <c r="B2765" s="25" t="s">
        <v>491</v>
      </c>
      <c r="C2765" s="28"/>
      <c r="D2765" s="27"/>
      <c r="E2765" s="27"/>
      <c r="F2765" s="27"/>
      <c r="G2765" s="27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  <c r="U2765" s="27"/>
    </row>
    <row r="2766" spans="1:21" ht="38.25" x14ac:dyDescent="0.2">
      <c r="A2766" s="27"/>
      <c r="B2766" s="25" t="s">
        <v>2813</v>
      </c>
      <c r="C2766" s="28"/>
      <c r="D2766" s="27"/>
      <c r="E2766" s="27"/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</row>
    <row r="2767" spans="1:21" ht="25.5" x14ac:dyDescent="0.2">
      <c r="A2767" s="27"/>
      <c r="B2767" s="25" t="s">
        <v>2814</v>
      </c>
      <c r="C2767" s="28"/>
      <c r="D2767" s="27"/>
      <c r="E2767" s="27"/>
      <c r="F2767" s="27"/>
      <c r="G2767" s="27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/>
      <c r="S2767" s="27"/>
      <c r="T2767" s="27"/>
      <c r="U2767" s="27"/>
    </row>
    <row r="2768" spans="1:21" ht="38.25" x14ac:dyDescent="0.2">
      <c r="A2768" s="24" t="s">
        <v>705</v>
      </c>
      <c r="B2768" s="25" t="s">
        <v>2815</v>
      </c>
      <c r="C2768" s="28"/>
      <c r="D2768" s="27"/>
      <c r="E2768" s="27"/>
      <c r="F2768" s="27"/>
      <c r="G2768" s="27"/>
      <c r="H2768" s="27"/>
      <c r="I2768" s="27"/>
      <c r="J2768" s="27"/>
      <c r="K2768" s="27"/>
      <c r="L2768" s="27"/>
      <c r="M2768" s="27"/>
      <c r="N2768" s="27"/>
      <c r="O2768" s="27"/>
      <c r="P2768" s="27"/>
      <c r="Q2768" s="27"/>
      <c r="R2768" s="27"/>
      <c r="S2768" s="27"/>
      <c r="T2768" s="27"/>
      <c r="U2768" s="27"/>
    </row>
    <row r="2769" spans="1:21" ht="30" x14ac:dyDescent="0.25">
      <c r="A2769" s="29" t="s">
        <v>2816</v>
      </c>
      <c r="B2769" s="32" t="s">
        <v>2817</v>
      </c>
      <c r="C2769" s="29" t="s">
        <v>51</v>
      </c>
      <c r="D2769" s="29">
        <v>50000000</v>
      </c>
      <c r="E2769" s="29">
        <v>0</v>
      </c>
      <c r="F2769" s="29">
        <v>0</v>
      </c>
      <c r="G2769" s="29">
        <v>0</v>
      </c>
      <c r="H2769" s="29">
        <v>0</v>
      </c>
      <c r="I2769" s="29">
        <v>50000000</v>
      </c>
      <c r="J2769" s="29">
        <v>4166666.67</v>
      </c>
      <c r="K2769" s="29">
        <v>29166666.690000001</v>
      </c>
      <c r="L2769" s="29">
        <v>4166666.67</v>
      </c>
      <c r="M2769" s="29">
        <v>29166666.690000001</v>
      </c>
      <c r="N2769" s="29">
        <v>29166666.690000001</v>
      </c>
      <c r="O2769" s="29">
        <v>0</v>
      </c>
      <c r="P2769" s="29">
        <v>4166666.67</v>
      </c>
      <c r="Q2769" s="29">
        <v>29166666.690000001</v>
      </c>
      <c r="R2769" s="29">
        <v>20833333.309999999</v>
      </c>
      <c r="S2769" s="29">
        <v>0</v>
      </c>
      <c r="T2769" s="29">
        <v>0</v>
      </c>
      <c r="U2769" s="29">
        <v>58.33</v>
      </c>
    </row>
    <row r="2770" spans="1:21" x14ac:dyDescent="0.2">
      <c r="A2770" s="27"/>
      <c r="B2770" s="28"/>
      <c r="C2770" s="28"/>
      <c r="D2770" s="27"/>
      <c r="E2770" s="27"/>
      <c r="F2770" s="27"/>
      <c r="G2770" s="27"/>
      <c r="H2770" s="27"/>
      <c r="I2770" s="27"/>
      <c r="J2770" s="27"/>
      <c r="K2770" s="27"/>
      <c r="L2770" s="27"/>
      <c r="M2770" s="27"/>
      <c r="N2770" s="27"/>
      <c r="O2770" s="27"/>
      <c r="P2770" s="27"/>
      <c r="Q2770" s="27"/>
      <c r="R2770" s="27"/>
      <c r="S2770" s="27"/>
      <c r="T2770" s="27"/>
      <c r="U2770" s="27"/>
    </row>
    <row r="2771" spans="1:21" ht="25.5" x14ac:dyDescent="0.2">
      <c r="A2771" s="27"/>
      <c r="B2771" s="25" t="s">
        <v>2818</v>
      </c>
      <c r="C2771" s="28"/>
      <c r="D2771" s="27"/>
      <c r="E2771" s="27"/>
      <c r="F2771" s="27"/>
      <c r="G2771" s="27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7"/>
      <c r="T2771" s="27"/>
      <c r="U2771" s="27"/>
    </row>
    <row r="2772" spans="1:21" ht="25.5" x14ac:dyDescent="0.2">
      <c r="A2772" s="27"/>
      <c r="B2772" s="25" t="s">
        <v>2814</v>
      </c>
      <c r="C2772" s="28"/>
      <c r="D2772" s="27"/>
      <c r="E2772" s="27"/>
      <c r="F2772" s="27"/>
      <c r="G2772" s="27"/>
      <c r="H2772" s="27"/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7"/>
      <c r="T2772" s="27"/>
      <c r="U2772" s="27"/>
    </row>
    <row r="2773" spans="1:21" ht="38.25" x14ac:dyDescent="0.2">
      <c r="A2773" s="24" t="s">
        <v>705</v>
      </c>
      <c r="B2773" s="25" t="s">
        <v>2587</v>
      </c>
      <c r="C2773" s="28"/>
      <c r="D2773" s="27"/>
      <c r="E2773" s="27"/>
      <c r="F2773" s="27"/>
      <c r="G2773" s="27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7"/>
      <c r="T2773" s="27"/>
      <c r="U2773" s="27"/>
    </row>
    <row r="2774" spans="1:21" ht="30" x14ac:dyDescent="0.25">
      <c r="A2774" s="29" t="s">
        <v>2819</v>
      </c>
      <c r="B2774" s="32" t="s">
        <v>2817</v>
      </c>
      <c r="C2774" s="29" t="s">
        <v>51</v>
      </c>
      <c r="D2774" s="29">
        <v>219441514</v>
      </c>
      <c r="E2774" s="29">
        <v>0</v>
      </c>
      <c r="F2774" s="29">
        <v>0</v>
      </c>
      <c r="G2774" s="29">
        <v>0</v>
      </c>
      <c r="H2774" s="29">
        <v>0</v>
      </c>
      <c r="I2774" s="29">
        <v>219441514</v>
      </c>
      <c r="J2774" s="29">
        <v>18286792.829999998</v>
      </c>
      <c r="K2774" s="29">
        <v>128007549.81</v>
      </c>
      <c r="L2774" s="29">
        <v>18286792.829999998</v>
      </c>
      <c r="M2774" s="29">
        <v>128007549.81</v>
      </c>
      <c r="N2774" s="29">
        <v>128007549.81</v>
      </c>
      <c r="O2774" s="29">
        <v>0</v>
      </c>
      <c r="P2774" s="29">
        <v>18286792.829999998</v>
      </c>
      <c r="Q2774" s="29">
        <v>128007549.81</v>
      </c>
      <c r="R2774" s="29">
        <v>91433964.189999998</v>
      </c>
      <c r="S2774" s="29">
        <v>0</v>
      </c>
      <c r="T2774" s="29">
        <v>0</v>
      </c>
      <c r="U2774" s="29">
        <v>58.33</v>
      </c>
    </row>
    <row r="2775" spans="1:21" ht="30" x14ac:dyDescent="0.25">
      <c r="A2775" s="29" t="s">
        <v>2820</v>
      </c>
      <c r="B2775" s="32" t="s">
        <v>2821</v>
      </c>
      <c r="C2775" s="29" t="s">
        <v>676</v>
      </c>
      <c r="D2775" s="29">
        <v>0</v>
      </c>
      <c r="E2775" s="29">
        <v>70357475</v>
      </c>
      <c r="F2775" s="29">
        <v>0</v>
      </c>
      <c r="G2775" s="29">
        <v>0</v>
      </c>
      <c r="H2775" s="29">
        <v>0</v>
      </c>
      <c r="I2775" s="29">
        <v>70357475</v>
      </c>
      <c r="J2775" s="29">
        <v>0</v>
      </c>
      <c r="K2775" s="29">
        <v>70357475</v>
      </c>
      <c r="L2775" s="29">
        <v>0</v>
      </c>
      <c r="M2775" s="29">
        <v>70357475</v>
      </c>
      <c r="N2775" s="29">
        <v>70357475</v>
      </c>
      <c r="O2775" s="29">
        <v>0</v>
      </c>
      <c r="P2775" s="29">
        <v>0</v>
      </c>
      <c r="Q2775" s="29">
        <v>70357475</v>
      </c>
      <c r="R2775" s="29">
        <v>0</v>
      </c>
      <c r="S2775" s="29">
        <v>0</v>
      </c>
      <c r="T2775" s="29">
        <v>0</v>
      </c>
      <c r="U2775" s="29">
        <v>100</v>
      </c>
    </row>
    <row r="2776" spans="1:21" x14ac:dyDescent="0.2">
      <c r="A2776" s="27"/>
      <c r="B2776" s="28"/>
      <c r="C2776" s="28"/>
      <c r="D2776" s="27"/>
      <c r="E2776" s="27"/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</row>
    <row r="2777" spans="1:21" ht="25.5" x14ac:dyDescent="0.2">
      <c r="A2777" s="27"/>
      <c r="B2777" s="25" t="s">
        <v>2822</v>
      </c>
      <c r="C2777" s="28"/>
      <c r="D2777" s="27"/>
      <c r="E2777" s="27"/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</row>
    <row r="2778" spans="1:21" ht="38.25" x14ac:dyDescent="0.2">
      <c r="A2778" s="24" t="s">
        <v>705</v>
      </c>
      <c r="B2778" s="25" t="s">
        <v>2587</v>
      </c>
      <c r="C2778" s="28"/>
      <c r="D2778" s="27"/>
      <c r="E2778" s="27"/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</row>
    <row r="2779" spans="1:21" ht="30" x14ac:dyDescent="0.25">
      <c r="A2779" s="29" t="s">
        <v>2823</v>
      </c>
      <c r="B2779" s="32" t="s">
        <v>2824</v>
      </c>
      <c r="C2779" s="29" t="s">
        <v>51</v>
      </c>
      <c r="D2779" s="29">
        <v>170000000</v>
      </c>
      <c r="E2779" s="29">
        <v>0</v>
      </c>
      <c r="F2779" s="29">
        <v>0</v>
      </c>
      <c r="G2779" s="29">
        <v>0</v>
      </c>
      <c r="H2779" s="29">
        <v>0</v>
      </c>
      <c r="I2779" s="29">
        <v>170000000</v>
      </c>
      <c r="J2779" s="29">
        <v>14166666.67</v>
      </c>
      <c r="K2779" s="29">
        <v>99166666.689999998</v>
      </c>
      <c r="L2779" s="29">
        <v>14166666.67</v>
      </c>
      <c r="M2779" s="29">
        <v>99166666.689999998</v>
      </c>
      <c r="N2779" s="29">
        <v>99166666.689999998</v>
      </c>
      <c r="O2779" s="29">
        <v>0</v>
      </c>
      <c r="P2779" s="29">
        <v>14166666.67</v>
      </c>
      <c r="Q2779" s="29">
        <v>99166666.689999998</v>
      </c>
      <c r="R2779" s="29">
        <v>70833333.310000002</v>
      </c>
      <c r="S2779" s="29">
        <v>0</v>
      </c>
      <c r="T2779" s="29">
        <v>0</v>
      </c>
      <c r="U2779" s="29">
        <v>58.33</v>
      </c>
    </row>
    <row r="2780" spans="1:21" x14ac:dyDescent="0.2">
      <c r="A2780" s="27"/>
      <c r="B2780" s="28"/>
      <c r="C2780" s="28"/>
      <c r="D2780" s="27"/>
      <c r="E2780" s="27"/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</row>
    <row r="2781" spans="1:21" x14ac:dyDescent="0.2">
      <c r="A2781" s="27"/>
      <c r="B2781" s="25" t="s">
        <v>499</v>
      </c>
      <c r="C2781" s="28"/>
      <c r="D2781" s="27"/>
      <c r="E2781" s="27"/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</row>
    <row r="2782" spans="1:21" ht="25.5" x14ac:dyDescent="0.2">
      <c r="A2782" s="27"/>
      <c r="B2782" s="25" t="s">
        <v>2825</v>
      </c>
      <c r="C2782" s="28"/>
      <c r="D2782" s="27"/>
      <c r="E2782" s="27"/>
      <c r="F2782" s="27"/>
      <c r="G2782" s="27"/>
      <c r="H2782" s="27"/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7"/>
      <c r="T2782" s="27"/>
      <c r="U2782" s="27"/>
    </row>
    <row r="2783" spans="1:21" x14ac:dyDescent="0.2">
      <c r="A2783" s="24" t="s">
        <v>705</v>
      </c>
      <c r="B2783" s="25" t="s">
        <v>2826</v>
      </c>
      <c r="C2783" s="28"/>
      <c r="D2783" s="27"/>
      <c r="E2783" s="27"/>
      <c r="F2783" s="27"/>
      <c r="G2783" s="27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7"/>
      <c r="T2783" s="27"/>
      <c r="U2783" s="27"/>
    </row>
    <row r="2784" spans="1:21" ht="30" x14ac:dyDescent="0.25">
      <c r="A2784" s="29" t="s">
        <v>2827</v>
      </c>
      <c r="B2784" s="32" t="s">
        <v>2828</v>
      </c>
      <c r="C2784" s="29" t="s">
        <v>51</v>
      </c>
      <c r="D2784" s="29">
        <v>1230360000</v>
      </c>
      <c r="E2784" s="29">
        <v>0</v>
      </c>
      <c r="F2784" s="29">
        <v>0</v>
      </c>
      <c r="G2784" s="29">
        <v>0</v>
      </c>
      <c r="H2784" s="29">
        <v>0</v>
      </c>
      <c r="I2784" s="29">
        <v>1230360000</v>
      </c>
      <c r="J2784" s="29">
        <v>102530000</v>
      </c>
      <c r="K2784" s="29">
        <v>717710000</v>
      </c>
      <c r="L2784" s="29">
        <v>102530000</v>
      </c>
      <c r="M2784" s="29">
        <v>717710000</v>
      </c>
      <c r="N2784" s="29">
        <v>717710000</v>
      </c>
      <c r="O2784" s="29">
        <v>0</v>
      </c>
      <c r="P2784" s="29">
        <v>102530000</v>
      </c>
      <c r="Q2784" s="29">
        <v>717710000</v>
      </c>
      <c r="R2784" s="29">
        <v>512650000</v>
      </c>
      <c r="S2784" s="29">
        <v>0</v>
      </c>
      <c r="T2784" s="29">
        <v>0</v>
      </c>
      <c r="U2784" s="29">
        <v>58.33</v>
      </c>
    </row>
    <row r="2785" spans="1:21" x14ac:dyDescent="0.2">
      <c r="A2785" s="27"/>
      <c r="B2785" s="28"/>
      <c r="C2785" s="28"/>
      <c r="D2785" s="27"/>
      <c r="E2785" s="27"/>
      <c r="F2785" s="27"/>
      <c r="G2785" s="27"/>
      <c r="H2785" s="27"/>
      <c r="I2785" s="27"/>
      <c r="J2785" s="27"/>
      <c r="K2785" s="27"/>
      <c r="L2785" s="27"/>
      <c r="M2785" s="27"/>
      <c r="N2785" s="27"/>
      <c r="O2785" s="27"/>
      <c r="P2785" s="27"/>
      <c r="Q2785" s="27"/>
      <c r="R2785" s="27"/>
      <c r="S2785" s="27"/>
      <c r="T2785" s="27"/>
      <c r="U2785" s="27"/>
    </row>
    <row r="2786" spans="1:21" ht="25.5" x14ac:dyDescent="0.2">
      <c r="A2786" s="27"/>
      <c r="B2786" s="25" t="s">
        <v>2814</v>
      </c>
      <c r="C2786" s="28"/>
      <c r="D2786" s="27"/>
      <c r="E2786" s="27"/>
      <c r="F2786" s="27"/>
      <c r="G2786" s="27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  <c r="U2786" s="27"/>
    </row>
    <row r="2787" spans="1:21" ht="38.25" x14ac:dyDescent="0.2">
      <c r="A2787" s="24" t="s">
        <v>705</v>
      </c>
      <c r="B2787" s="25" t="s">
        <v>2829</v>
      </c>
      <c r="C2787" s="28"/>
      <c r="D2787" s="27"/>
      <c r="E2787" s="27"/>
      <c r="F2787" s="27"/>
      <c r="G2787" s="27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7"/>
      <c r="T2787" s="27"/>
      <c r="U2787" s="27"/>
    </row>
    <row r="2788" spans="1:21" ht="30" x14ac:dyDescent="0.25">
      <c r="A2788" s="29" t="s">
        <v>2830</v>
      </c>
      <c r="B2788" s="32" t="s">
        <v>2817</v>
      </c>
      <c r="C2788" s="29" t="s">
        <v>51</v>
      </c>
      <c r="D2788" s="29">
        <v>1384990486</v>
      </c>
      <c r="E2788" s="29">
        <v>0</v>
      </c>
      <c r="F2788" s="29">
        <v>0</v>
      </c>
      <c r="G2788" s="29">
        <v>0</v>
      </c>
      <c r="H2788" s="29">
        <v>0</v>
      </c>
      <c r="I2788" s="29">
        <v>1384990486</v>
      </c>
      <c r="J2788" s="29">
        <v>115415873.83</v>
      </c>
      <c r="K2788" s="29">
        <v>807911116.80999994</v>
      </c>
      <c r="L2788" s="29">
        <v>115415873.83</v>
      </c>
      <c r="M2788" s="29">
        <v>807911116.80999994</v>
      </c>
      <c r="N2788" s="29">
        <v>807911116.80999994</v>
      </c>
      <c r="O2788" s="29">
        <v>0</v>
      </c>
      <c r="P2788" s="29">
        <v>115415873.83</v>
      </c>
      <c r="Q2788" s="29">
        <v>807911116.80999994</v>
      </c>
      <c r="R2788" s="29">
        <v>577079369.19000006</v>
      </c>
      <c r="S2788" s="29">
        <v>0</v>
      </c>
      <c r="T2788" s="29">
        <v>0</v>
      </c>
      <c r="U2788" s="29">
        <v>58.33</v>
      </c>
    </row>
    <row r="2789" spans="1:21" x14ac:dyDescent="0.2">
      <c r="A2789" s="27"/>
      <c r="B2789" s="28"/>
      <c r="C2789" s="28"/>
      <c r="D2789" s="27"/>
      <c r="E2789" s="27"/>
      <c r="F2789" s="27"/>
      <c r="G2789" s="27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/>
      <c r="S2789" s="27"/>
      <c r="T2789" s="27"/>
      <c r="U2789" s="27"/>
    </row>
    <row r="2790" spans="1:21" ht="25.5" x14ac:dyDescent="0.2">
      <c r="A2790" s="27"/>
      <c r="B2790" s="25" t="s">
        <v>2822</v>
      </c>
      <c r="C2790" s="28"/>
      <c r="D2790" s="27"/>
      <c r="E2790" s="27"/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</row>
    <row r="2791" spans="1:21" ht="25.5" x14ac:dyDescent="0.2">
      <c r="A2791" s="24" t="s">
        <v>705</v>
      </c>
      <c r="B2791" s="25" t="s">
        <v>2831</v>
      </c>
      <c r="C2791" s="28"/>
      <c r="D2791" s="27"/>
      <c r="E2791" s="27"/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</row>
    <row r="2792" spans="1:21" ht="30" x14ac:dyDescent="0.25">
      <c r="A2792" s="29" t="s">
        <v>2832</v>
      </c>
      <c r="B2792" s="32" t="s">
        <v>2824</v>
      </c>
      <c r="C2792" s="29" t="s">
        <v>51</v>
      </c>
      <c r="D2792" s="29">
        <v>525900000</v>
      </c>
      <c r="E2792" s="29">
        <v>0</v>
      </c>
      <c r="F2792" s="29">
        <v>0</v>
      </c>
      <c r="G2792" s="29">
        <v>0</v>
      </c>
      <c r="H2792" s="29">
        <v>0</v>
      </c>
      <c r="I2792" s="29">
        <v>525900000</v>
      </c>
      <c r="J2792" s="29">
        <v>43825000</v>
      </c>
      <c r="K2792" s="29">
        <v>306775000</v>
      </c>
      <c r="L2792" s="29">
        <v>43825000</v>
      </c>
      <c r="M2792" s="29">
        <v>306775000</v>
      </c>
      <c r="N2792" s="29">
        <v>306775000</v>
      </c>
      <c r="O2792" s="29">
        <v>0</v>
      </c>
      <c r="P2792" s="29">
        <v>43825000</v>
      </c>
      <c r="Q2792" s="29">
        <v>306775000</v>
      </c>
      <c r="R2792" s="29">
        <v>219125000</v>
      </c>
      <c r="S2792" s="29">
        <v>0</v>
      </c>
      <c r="T2792" s="29">
        <v>0</v>
      </c>
      <c r="U2792" s="29">
        <v>58.33</v>
      </c>
    </row>
    <row r="2793" spans="1:21" ht="30" x14ac:dyDescent="0.25">
      <c r="A2793" s="29" t="s">
        <v>2833</v>
      </c>
      <c r="B2793" s="32" t="s">
        <v>2834</v>
      </c>
      <c r="C2793" s="29" t="s">
        <v>676</v>
      </c>
      <c r="D2793" s="29">
        <v>0</v>
      </c>
      <c r="E2793" s="29">
        <v>329642525</v>
      </c>
      <c r="F2793" s="29">
        <v>0</v>
      </c>
      <c r="G2793" s="29">
        <v>0</v>
      </c>
      <c r="H2793" s="29">
        <v>0</v>
      </c>
      <c r="I2793" s="29">
        <v>329642525</v>
      </c>
      <c r="J2793" s="29">
        <v>0</v>
      </c>
      <c r="K2793" s="29">
        <v>329642525</v>
      </c>
      <c r="L2793" s="29">
        <v>0</v>
      </c>
      <c r="M2793" s="29">
        <v>329642525</v>
      </c>
      <c r="N2793" s="29">
        <v>329642525</v>
      </c>
      <c r="O2793" s="29">
        <v>0</v>
      </c>
      <c r="P2793" s="29">
        <v>0</v>
      </c>
      <c r="Q2793" s="29">
        <v>329642525</v>
      </c>
      <c r="R2793" s="29">
        <v>0</v>
      </c>
      <c r="S2793" s="29">
        <v>0</v>
      </c>
      <c r="T2793" s="29">
        <v>0</v>
      </c>
      <c r="U2793" s="29">
        <v>100</v>
      </c>
    </row>
    <row r="2794" spans="1:21" ht="30" x14ac:dyDescent="0.25">
      <c r="A2794" s="29" t="s">
        <v>2835</v>
      </c>
      <c r="B2794" s="32" t="s">
        <v>2836</v>
      </c>
      <c r="C2794" s="29" t="s">
        <v>51</v>
      </c>
      <c r="D2794" s="29">
        <v>0</v>
      </c>
      <c r="E2794" s="29">
        <v>1015232977.72</v>
      </c>
      <c r="F2794" s="29">
        <v>0</v>
      </c>
      <c r="G2794" s="29">
        <v>0</v>
      </c>
      <c r="H2794" s="29">
        <v>0</v>
      </c>
      <c r="I2794" s="29">
        <v>1015232977.72</v>
      </c>
      <c r="J2794" s="29">
        <v>0</v>
      </c>
      <c r="K2794" s="29">
        <v>1015232977.72</v>
      </c>
      <c r="L2794" s="29">
        <v>0</v>
      </c>
      <c r="M2794" s="29">
        <v>1015232977.72</v>
      </c>
      <c r="N2794" s="29">
        <v>1015232977.72</v>
      </c>
      <c r="O2794" s="29">
        <v>0</v>
      </c>
      <c r="P2794" s="29">
        <v>0</v>
      </c>
      <c r="Q2794" s="29">
        <v>1015232977.72</v>
      </c>
      <c r="R2794" s="29">
        <v>0</v>
      </c>
      <c r="S2794" s="29">
        <v>0</v>
      </c>
      <c r="T2794" s="29">
        <v>0</v>
      </c>
      <c r="U2794" s="29">
        <v>100</v>
      </c>
    </row>
    <row r="2795" spans="1:21" x14ac:dyDescent="0.2">
      <c r="A2795" s="27"/>
      <c r="B2795" s="28"/>
      <c r="C2795" s="28"/>
      <c r="D2795" s="27"/>
      <c r="E2795" s="27"/>
      <c r="F2795" s="27"/>
      <c r="G2795" s="27"/>
      <c r="H2795" s="27"/>
      <c r="I2795" s="27"/>
      <c r="J2795" s="27"/>
      <c r="K2795" s="27"/>
      <c r="L2795" s="27"/>
      <c r="M2795" s="27"/>
      <c r="N2795" s="27"/>
      <c r="O2795" s="27"/>
      <c r="P2795" s="27"/>
      <c r="Q2795" s="27"/>
      <c r="R2795" s="27"/>
      <c r="S2795" s="27"/>
      <c r="T2795" s="27"/>
      <c r="U2795" s="27"/>
    </row>
    <row r="2796" spans="1:21" ht="25.5" x14ac:dyDescent="0.2">
      <c r="A2796" s="27"/>
      <c r="B2796" s="25" t="s">
        <v>2837</v>
      </c>
      <c r="C2796" s="28"/>
      <c r="D2796" s="27"/>
      <c r="E2796" s="27"/>
      <c r="F2796" s="27"/>
      <c r="G2796" s="27"/>
      <c r="H2796" s="27"/>
      <c r="I2796" s="27"/>
      <c r="J2796" s="27"/>
      <c r="K2796" s="27"/>
      <c r="L2796" s="27"/>
      <c r="M2796" s="27"/>
      <c r="N2796" s="27"/>
      <c r="O2796" s="27"/>
      <c r="P2796" s="27"/>
      <c r="Q2796" s="27"/>
      <c r="R2796" s="27"/>
      <c r="S2796" s="27"/>
      <c r="T2796" s="27"/>
      <c r="U2796" s="27"/>
    </row>
    <row r="2797" spans="1:21" ht="38.25" x14ac:dyDescent="0.2">
      <c r="A2797" s="24" t="s">
        <v>705</v>
      </c>
      <c r="B2797" s="25" t="s">
        <v>2838</v>
      </c>
      <c r="C2797" s="28"/>
      <c r="D2797" s="27"/>
      <c r="E2797" s="27"/>
      <c r="F2797" s="27"/>
      <c r="G2797" s="27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  <c r="U2797" s="27"/>
    </row>
    <row r="2798" spans="1:21" ht="30" x14ac:dyDescent="0.25">
      <c r="A2798" s="29" t="s">
        <v>2839</v>
      </c>
      <c r="B2798" s="32" t="s">
        <v>2840</v>
      </c>
      <c r="C2798" s="29" t="s">
        <v>51</v>
      </c>
      <c r="D2798" s="29">
        <v>238770000</v>
      </c>
      <c r="E2798" s="29">
        <v>0</v>
      </c>
      <c r="F2798" s="29">
        <v>0</v>
      </c>
      <c r="G2798" s="29">
        <v>0</v>
      </c>
      <c r="H2798" s="29">
        <v>0</v>
      </c>
      <c r="I2798" s="29">
        <v>238770000</v>
      </c>
      <c r="J2798" s="29">
        <v>19897500</v>
      </c>
      <c r="K2798" s="29">
        <v>139282500</v>
      </c>
      <c r="L2798" s="29">
        <v>19897500</v>
      </c>
      <c r="M2798" s="29">
        <v>139282500</v>
      </c>
      <c r="N2798" s="29">
        <v>139282500</v>
      </c>
      <c r="O2798" s="29">
        <v>0</v>
      </c>
      <c r="P2798" s="29">
        <v>19897500</v>
      </c>
      <c r="Q2798" s="29">
        <v>139282500</v>
      </c>
      <c r="R2798" s="29">
        <v>99487500</v>
      </c>
      <c r="S2798" s="29">
        <v>0</v>
      </c>
      <c r="T2798" s="29">
        <v>0</v>
      </c>
      <c r="U2798" s="29">
        <v>58.33</v>
      </c>
    </row>
    <row r="2799" spans="1:21" ht="30" x14ac:dyDescent="0.25">
      <c r="A2799" s="29" t="s">
        <v>2841</v>
      </c>
      <c r="B2799" s="32" t="s">
        <v>2842</v>
      </c>
      <c r="C2799" s="29" t="s">
        <v>676</v>
      </c>
      <c r="D2799" s="29">
        <v>0</v>
      </c>
      <c r="E2799" s="29">
        <v>250000000</v>
      </c>
      <c r="F2799" s="29">
        <v>0</v>
      </c>
      <c r="G2799" s="29">
        <v>0</v>
      </c>
      <c r="H2799" s="29">
        <v>0</v>
      </c>
      <c r="I2799" s="29">
        <v>250000000</v>
      </c>
      <c r="J2799" s="29">
        <v>0</v>
      </c>
      <c r="K2799" s="29">
        <v>250000000</v>
      </c>
      <c r="L2799" s="29">
        <v>0</v>
      </c>
      <c r="M2799" s="29">
        <v>250000000</v>
      </c>
      <c r="N2799" s="29">
        <v>250000000</v>
      </c>
      <c r="O2799" s="29">
        <v>0</v>
      </c>
      <c r="P2799" s="29">
        <v>0</v>
      </c>
      <c r="Q2799" s="29">
        <v>250000000</v>
      </c>
      <c r="R2799" s="29">
        <v>0</v>
      </c>
      <c r="S2799" s="29">
        <v>0</v>
      </c>
      <c r="T2799" s="29">
        <v>0</v>
      </c>
      <c r="U2799" s="29">
        <v>100</v>
      </c>
    </row>
    <row r="2800" spans="1:21" x14ac:dyDescent="0.2">
      <c r="A2800" s="27"/>
      <c r="B2800" s="28"/>
      <c r="C2800" s="28"/>
      <c r="D2800" s="27"/>
      <c r="E2800" s="27"/>
      <c r="F2800" s="27"/>
      <c r="G2800" s="27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/>
      <c r="S2800" s="27"/>
      <c r="T2800" s="27"/>
      <c r="U2800" s="27"/>
    </row>
    <row r="2801" spans="1:21" x14ac:dyDescent="0.2">
      <c r="A2801" s="27"/>
      <c r="B2801" s="25" t="s">
        <v>2843</v>
      </c>
      <c r="C2801" s="28"/>
      <c r="D2801" s="27"/>
      <c r="E2801" s="27"/>
      <c r="F2801" s="27"/>
      <c r="G2801" s="27"/>
      <c r="H2801" s="27"/>
      <c r="I2801" s="27"/>
      <c r="J2801" s="27"/>
      <c r="K2801" s="27"/>
      <c r="L2801" s="27"/>
      <c r="M2801" s="27"/>
      <c r="N2801" s="27"/>
      <c r="O2801" s="27"/>
      <c r="P2801" s="27"/>
      <c r="Q2801" s="27"/>
      <c r="R2801" s="27"/>
      <c r="S2801" s="27"/>
      <c r="T2801" s="27"/>
      <c r="U2801" s="27"/>
    </row>
    <row r="2802" spans="1:21" ht="25.5" x14ac:dyDescent="0.2">
      <c r="A2802" s="24" t="s">
        <v>705</v>
      </c>
      <c r="B2802" s="25" t="s">
        <v>2844</v>
      </c>
      <c r="C2802" s="28"/>
      <c r="D2802" s="27"/>
      <c r="E2802" s="27"/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</row>
    <row r="2803" spans="1:21" ht="15" x14ac:dyDescent="0.25">
      <c r="A2803" s="29" t="s">
        <v>2845</v>
      </c>
      <c r="B2803" s="32" t="s">
        <v>1317</v>
      </c>
      <c r="C2803" s="29" t="s">
        <v>51</v>
      </c>
      <c r="D2803" s="29">
        <v>541456051</v>
      </c>
      <c r="E2803" s="29">
        <v>0</v>
      </c>
      <c r="F2803" s="29">
        <v>0</v>
      </c>
      <c r="G2803" s="29">
        <v>0</v>
      </c>
      <c r="H2803" s="29">
        <v>0</v>
      </c>
      <c r="I2803" s="29">
        <v>541456051</v>
      </c>
      <c r="J2803" s="29">
        <v>45121338</v>
      </c>
      <c r="K2803" s="29">
        <v>315849366</v>
      </c>
      <c r="L2803" s="29">
        <v>45121338</v>
      </c>
      <c r="M2803" s="29">
        <v>315849366</v>
      </c>
      <c r="N2803" s="29">
        <v>315849366</v>
      </c>
      <c r="O2803" s="29">
        <v>0</v>
      </c>
      <c r="P2803" s="29">
        <v>45121338</v>
      </c>
      <c r="Q2803" s="29">
        <v>315849366</v>
      </c>
      <c r="R2803" s="29">
        <v>225606685</v>
      </c>
      <c r="S2803" s="29">
        <v>0</v>
      </c>
      <c r="T2803" s="29">
        <v>0</v>
      </c>
      <c r="U2803" s="29">
        <v>58.33</v>
      </c>
    </row>
    <row r="2804" spans="1:21" x14ac:dyDescent="0.2">
      <c r="A2804" s="27"/>
      <c r="B2804" s="28"/>
      <c r="C2804" s="28"/>
      <c r="D2804" s="27"/>
      <c r="E2804" s="27"/>
      <c r="F2804" s="27"/>
      <c r="G2804" s="27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7"/>
      <c r="T2804" s="27"/>
      <c r="U2804" s="27"/>
    </row>
    <row r="2805" spans="1:21" x14ac:dyDescent="0.2">
      <c r="A2805" s="33"/>
      <c r="B2805" s="22" t="s">
        <v>2846</v>
      </c>
      <c r="C2805" s="34"/>
      <c r="D2805" s="21">
        <v>4360918051</v>
      </c>
      <c r="E2805" s="21">
        <v>1715232977.72</v>
      </c>
      <c r="F2805" s="21">
        <v>0</v>
      </c>
      <c r="G2805" s="21">
        <v>0</v>
      </c>
      <c r="H2805" s="21">
        <v>0</v>
      </c>
      <c r="I2805" s="21">
        <v>6076151028.7200003</v>
      </c>
      <c r="J2805" s="21">
        <v>363409838</v>
      </c>
      <c r="K2805" s="21">
        <v>4259101843.7199998</v>
      </c>
      <c r="L2805" s="21">
        <v>363409838</v>
      </c>
      <c r="M2805" s="21">
        <v>4259101843.7199998</v>
      </c>
      <c r="N2805" s="21">
        <v>4259101843.7199998</v>
      </c>
      <c r="O2805" s="21">
        <v>0</v>
      </c>
      <c r="P2805" s="21">
        <v>363409838</v>
      </c>
      <c r="Q2805" s="21">
        <v>4259101843.7199998</v>
      </c>
      <c r="R2805" s="21">
        <v>1817049185</v>
      </c>
      <c r="S2805" s="21">
        <v>0</v>
      </c>
      <c r="T2805" s="21">
        <v>0</v>
      </c>
      <c r="U2805" s="21">
        <v>70.095391368460128</v>
      </c>
    </row>
    <row r="2806" spans="1:21" x14ac:dyDescent="0.2">
      <c r="A2806" s="27"/>
      <c r="B2806" s="28"/>
      <c r="C2806" s="28"/>
      <c r="D2806" s="27"/>
      <c r="E2806" s="27"/>
      <c r="F2806" s="27"/>
      <c r="G2806" s="27"/>
      <c r="H2806" s="27"/>
      <c r="I2806" s="27"/>
      <c r="J2806" s="27"/>
      <c r="K2806" s="27"/>
      <c r="L2806" s="27"/>
      <c r="M2806" s="27"/>
      <c r="N2806" s="27"/>
      <c r="O2806" s="27"/>
      <c r="P2806" s="27"/>
      <c r="Q2806" s="27"/>
      <c r="R2806" s="27"/>
      <c r="S2806" s="27"/>
      <c r="T2806" s="27"/>
      <c r="U2806" s="27"/>
    </row>
    <row r="2807" spans="1:21" x14ac:dyDescent="0.2">
      <c r="A2807" s="33"/>
      <c r="B2807" s="22" t="s">
        <v>2847</v>
      </c>
      <c r="C2807" s="34"/>
      <c r="D2807" s="33"/>
      <c r="E2807" s="33"/>
      <c r="F2807" s="33"/>
      <c r="G2807" s="33"/>
      <c r="H2807" s="33"/>
      <c r="I2807" s="33"/>
      <c r="J2807" s="33"/>
      <c r="K2807" s="33"/>
      <c r="L2807" s="33"/>
      <c r="M2807" s="33"/>
      <c r="N2807" s="33"/>
      <c r="O2807" s="33"/>
      <c r="P2807" s="33"/>
      <c r="Q2807" s="33"/>
      <c r="R2807" s="33"/>
      <c r="S2807" s="33"/>
      <c r="T2807" s="33"/>
      <c r="U2807" s="33"/>
    </row>
    <row r="2808" spans="1:21" x14ac:dyDescent="0.2">
      <c r="A2808" s="27"/>
      <c r="B2808" s="28"/>
      <c r="C2808" s="28"/>
      <c r="D2808" s="27"/>
      <c r="E2808" s="27"/>
      <c r="F2808" s="27"/>
      <c r="G2808" s="27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7"/>
      <c r="T2808" s="27"/>
      <c r="U2808" s="27"/>
    </row>
    <row r="2809" spans="1:21" x14ac:dyDescent="0.2">
      <c r="A2809" s="27"/>
      <c r="B2809" s="35" t="s">
        <v>2848</v>
      </c>
      <c r="C2809" s="28"/>
      <c r="D2809" s="27"/>
      <c r="E2809" s="27"/>
      <c r="F2809" s="27"/>
      <c r="G2809" s="27"/>
      <c r="H2809" s="27"/>
      <c r="I2809" s="27"/>
      <c r="J2809" s="27"/>
      <c r="K2809" s="27"/>
      <c r="L2809" s="27"/>
      <c r="M2809" s="27"/>
      <c r="N2809" s="27"/>
      <c r="O2809" s="27"/>
      <c r="P2809" s="27"/>
      <c r="Q2809" s="27"/>
      <c r="R2809" s="27"/>
      <c r="S2809" s="27"/>
      <c r="T2809" s="27"/>
      <c r="U2809" s="27"/>
    </row>
    <row r="2810" spans="1:21" ht="25.5" x14ac:dyDescent="0.2">
      <c r="A2810" s="27"/>
      <c r="B2810" s="25" t="s">
        <v>2849</v>
      </c>
      <c r="C2810" s="28"/>
      <c r="D2810" s="27"/>
      <c r="E2810" s="27"/>
      <c r="F2810" s="27"/>
      <c r="G2810" s="27"/>
      <c r="H2810" s="27"/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7"/>
      <c r="T2810" s="27"/>
      <c r="U2810" s="27"/>
    </row>
    <row r="2811" spans="1:21" ht="38.25" x14ac:dyDescent="0.2">
      <c r="A2811" s="24" t="s">
        <v>705</v>
      </c>
      <c r="B2811" s="25" t="s">
        <v>2850</v>
      </c>
      <c r="C2811" s="28"/>
      <c r="D2811" s="27"/>
      <c r="E2811" s="27"/>
      <c r="F2811" s="27"/>
      <c r="G2811" s="27"/>
      <c r="H2811" s="27"/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7"/>
      <c r="T2811" s="27"/>
      <c r="U2811" s="27"/>
    </row>
    <row r="2812" spans="1:21" ht="30" x14ac:dyDescent="0.25">
      <c r="A2812" s="29" t="s">
        <v>2851</v>
      </c>
      <c r="B2812" s="32" t="s">
        <v>2852</v>
      </c>
      <c r="C2812" s="29" t="s">
        <v>2853</v>
      </c>
      <c r="D2812" s="29">
        <v>0</v>
      </c>
      <c r="E2812" s="29">
        <v>1557239500</v>
      </c>
      <c r="F2812" s="29">
        <v>0</v>
      </c>
      <c r="G2812" s="29">
        <v>0</v>
      </c>
      <c r="H2812" s="29">
        <v>0</v>
      </c>
      <c r="I2812" s="29">
        <v>1557239500</v>
      </c>
      <c r="J2812" s="29">
        <v>0</v>
      </c>
      <c r="K2812" s="29">
        <v>0</v>
      </c>
      <c r="L2812" s="29">
        <v>0</v>
      </c>
      <c r="M2812" s="29">
        <v>0</v>
      </c>
      <c r="N2812" s="29">
        <v>0</v>
      </c>
      <c r="O2812" s="29">
        <v>0</v>
      </c>
      <c r="P2812" s="29">
        <v>0</v>
      </c>
      <c r="Q2812" s="29">
        <v>0</v>
      </c>
      <c r="R2812" s="29">
        <v>1557239500</v>
      </c>
      <c r="S2812" s="29">
        <v>0</v>
      </c>
      <c r="T2812" s="29">
        <v>0</v>
      </c>
      <c r="U2812" s="29">
        <v>0</v>
      </c>
    </row>
    <row r="2813" spans="1:21" x14ac:dyDescent="0.2">
      <c r="A2813" s="27"/>
      <c r="B2813" s="28"/>
      <c r="C2813" s="28"/>
      <c r="D2813" s="27"/>
      <c r="E2813" s="27"/>
      <c r="F2813" s="27"/>
      <c r="G2813" s="27"/>
      <c r="H2813" s="27"/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7"/>
      <c r="T2813" s="27"/>
      <c r="U2813" s="27"/>
    </row>
    <row r="2814" spans="1:21" x14ac:dyDescent="0.2">
      <c r="A2814" s="27"/>
      <c r="B2814" s="25" t="s">
        <v>2854</v>
      </c>
      <c r="C2814" s="28"/>
      <c r="D2814" s="27"/>
      <c r="E2814" s="27"/>
      <c r="F2814" s="27"/>
      <c r="G2814" s="27"/>
      <c r="H2814" s="27"/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</row>
    <row r="2815" spans="1:21" ht="25.5" x14ac:dyDescent="0.2">
      <c r="A2815" s="27"/>
      <c r="B2815" s="25" t="s">
        <v>2855</v>
      </c>
      <c r="C2815" s="28"/>
      <c r="D2815" s="27"/>
      <c r="E2815" s="27"/>
      <c r="F2815" s="27"/>
      <c r="G2815" s="27"/>
      <c r="H2815" s="27"/>
      <c r="I2815" s="27"/>
      <c r="J2815" s="27"/>
      <c r="K2815" s="27"/>
      <c r="L2815" s="27"/>
      <c r="M2815" s="27"/>
      <c r="N2815" s="27"/>
      <c r="O2815" s="27"/>
      <c r="P2815" s="27"/>
      <c r="Q2815" s="27"/>
      <c r="R2815" s="27"/>
      <c r="S2815" s="27"/>
      <c r="T2815" s="27"/>
      <c r="U2815" s="27"/>
    </row>
    <row r="2816" spans="1:21" ht="25.5" x14ac:dyDescent="0.2">
      <c r="A2816" s="24" t="s">
        <v>705</v>
      </c>
      <c r="B2816" s="25" t="s">
        <v>2856</v>
      </c>
      <c r="C2816" s="28"/>
      <c r="D2816" s="27"/>
      <c r="E2816" s="27"/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</row>
    <row r="2817" spans="1:21" ht="15" x14ac:dyDescent="0.25">
      <c r="A2817" s="29" t="s">
        <v>2857</v>
      </c>
      <c r="B2817" s="32" t="s">
        <v>2858</v>
      </c>
      <c r="C2817" s="29" t="s">
        <v>51</v>
      </c>
      <c r="D2817" s="29">
        <v>354450000</v>
      </c>
      <c r="E2817" s="29">
        <v>0</v>
      </c>
      <c r="F2817" s="29">
        <v>0</v>
      </c>
      <c r="G2817" s="29">
        <v>0</v>
      </c>
      <c r="H2817" s="29">
        <v>0</v>
      </c>
      <c r="I2817" s="29">
        <v>354450000</v>
      </c>
      <c r="J2817" s="29">
        <v>0</v>
      </c>
      <c r="K2817" s="29">
        <v>354450000</v>
      </c>
      <c r="L2817" s="29">
        <v>0</v>
      </c>
      <c r="M2817" s="29">
        <v>354450000</v>
      </c>
      <c r="N2817" s="29">
        <v>0</v>
      </c>
      <c r="O2817" s="29">
        <v>0</v>
      </c>
      <c r="P2817" s="29">
        <v>0</v>
      </c>
      <c r="Q2817" s="29">
        <v>0</v>
      </c>
      <c r="R2817" s="29">
        <v>0</v>
      </c>
      <c r="S2817" s="29">
        <v>0</v>
      </c>
      <c r="T2817" s="29">
        <v>354450000</v>
      </c>
      <c r="U2817" s="29">
        <v>100</v>
      </c>
    </row>
    <row r="2818" spans="1:21" ht="15" x14ac:dyDescent="0.25">
      <c r="A2818" s="29" t="s">
        <v>2859</v>
      </c>
      <c r="B2818" s="32" t="s">
        <v>2860</v>
      </c>
      <c r="C2818" s="29" t="s">
        <v>2861</v>
      </c>
      <c r="D2818" s="29">
        <v>571680900</v>
      </c>
      <c r="E2818" s="29">
        <v>0</v>
      </c>
      <c r="F2818" s="29">
        <v>0</v>
      </c>
      <c r="G2818" s="29">
        <v>0</v>
      </c>
      <c r="H2818" s="29">
        <v>0</v>
      </c>
      <c r="I2818" s="29">
        <v>571680900</v>
      </c>
      <c r="J2818" s="29">
        <v>-600833.32999999996</v>
      </c>
      <c r="K2818" s="29">
        <v>501876666.67000002</v>
      </c>
      <c r="L2818" s="29">
        <v>-85833.33</v>
      </c>
      <c r="M2818" s="29">
        <v>499936833.32999998</v>
      </c>
      <c r="N2818" s="29">
        <v>416875133.33999997</v>
      </c>
      <c r="O2818" s="29">
        <v>5836666.6699999999</v>
      </c>
      <c r="P2818" s="29">
        <v>125261166.67</v>
      </c>
      <c r="Q2818" s="29">
        <v>411038466.67000002</v>
      </c>
      <c r="R2818" s="29">
        <v>69804233.329999998</v>
      </c>
      <c r="S2818" s="29">
        <v>1939833.34</v>
      </c>
      <c r="T2818" s="29">
        <v>83061699.989999995</v>
      </c>
      <c r="U2818" s="29">
        <v>87.45</v>
      </c>
    </row>
    <row r="2819" spans="1:21" ht="15" x14ac:dyDescent="0.25">
      <c r="A2819" s="29" t="s">
        <v>2862</v>
      </c>
      <c r="B2819" s="32" t="s">
        <v>2863</v>
      </c>
      <c r="C2819" s="29" t="s">
        <v>2864</v>
      </c>
      <c r="D2819" s="29">
        <v>0</v>
      </c>
      <c r="E2819" s="29">
        <v>10000000</v>
      </c>
      <c r="F2819" s="29">
        <v>0</v>
      </c>
      <c r="G2819" s="29">
        <v>0</v>
      </c>
      <c r="H2819" s="29">
        <v>0</v>
      </c>
      <c r="I2819" s="29">
        <v>10000000</v>
      </c>
      <c r="J2819" s="29">
        <v>0</v>
      </c>
      <c r="K2819" s="29">
        <v>0</v>
      </c>
      <c r="L2819" s="29">
        <v>0</v>
      </c>
      <c r="M2819" s="29">
        <v>0</v>
      </c>
      <c r="N2819" s="29">
        <v>0</v>
      </c>
      <c r="O2819" s="29">
        <v>0</v>
      </c>
      <c r="P2819" s="29">
        <v>0</v>
      </c>
      <c r="Q2819" s="29">
        <v>0</v>
      </c>
      <c r="R2819" s="29">
        <v>10000000</v>
      </c>
      <c r="S2819" s="29">
        <v>0</v>
      </c>
      <c r="T2819" s="29">
        <v>0</v>
      </c>
      <c r="U2819" s="29">
        <v>0</v>
      </c>
    </row>
    <row r="2820" spans="1:21" x14ac:dyDescent="0.2">
      <c r="A2820" s="27"/>
      <c r="B2820" s="28"/>
      <c r="C2820" s="28"/>
      <c r="D2820" s="27"/>
      <c r="E2820" s="27"/>
      <c r="F2820" s="27"/>
      <c r="G2820" s="27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7"/>
      <c r="T2820" s="27"/>
      <c r="U2820" s="27"/>
    </row>
    <row r="2821" spans="1:21" ht="38.25" x14ac:dyDescent="0.2">
      <c r="A2821" s="27"/>
      <c r="B2821" s="25" t="s">
        <v>2865</v>
      </c>
      <c r="C2821" s="28"/>
      <c r="D2821" s="27"/>
      <c r="E2821" s="27"/>
      <c r="F2821" s="27"/>
      <c r="G2821" s="27"/>
      <c r="H2821" s="27"/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7"/>
      <c r="T2821" s="27"/>
      <c r="U2821" s="27"/>
    </row>
    <row r="2822" spans="1:21" ht="25.5" x14ac:dyDescent="0.2">
      <c r="A2822" s="24" t="s">
        <v>705</v>
      </c>
      <c r="B2822" s="25" t="s">
        <v>2866</v>
      </c>
      <c r="C2822" s="28"/>
      <c r="D2822" s="27"/>
      <c r="E2822" s="27"/>
      <c r="F2822" s="27"/>
      <c r="G2822" s="27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7"/>
      <c r="T2822" s="27"/>
      <c r="U2822" s="27"/>
    </row>
    <row r="2823" spans="1:21" ht="30" x14ac:dyDescent="0.25">
      <c r="A2823" s="29" t="s">
        <v>2867</v>
      </c>
      <c r="B2823" s="32" t="s">
        <v>2868</v>
      </c>
      <c r="C2823" s="29" t="s">
        <v>51</v>
      </c>
      <c r="D2823" s="29">
        <v>511259750</v>
      </c>
      <c r="E2823" s="29">
        <v>0</v>
      </c>
      <c r="F2823" s="29">
        <v>0</v>
      </c>
      <c r="G2823" s="29">
        <v>127000000</v>
      </c>
      <c r="H2823" s="29">
        <v>0</v>
      </c>
      <c r="I2823" s="29">
        <v>638259750</v>
      </c>
      <c r="J2823" s="29">
        <f>K2823-'[1]JUNIO 2023'!L2767</f>
        <v>-31344000</v>
      </c>
      <c r="K2823" s="29">
        <v>598309333.33000004</v>
      </c>
      <c r="L2823" s="29">
        <v>-16860000</v>
      </c>
      <c r="M2823" s="29">
        <v>469473333.32999998</v>
      </c>
      <c r="N2823" s="29">
        <v>294326666.64999998</v>
      </c>
      <c r="O2823" s="29">
        <v>953333.33</v>
      </c>
      <c r="P2823" s="29">
        <v>39984000</v>
      </c>
      <c r="Q2823" s="29">
        <v>293373333.31999999</v>
      </c>
      <c r="R2823" s="29">
        <v>39950416.670000002</v>
      </c>
      <c r="S2823" s="29">
        <v>128836000</v>
      </c>
      <c r="T2823" s="29">
        <v>175146666.68000001</v>
      </c>
      <c r="U2823" s="29">
        <v>73.55</v>
      </c>
    </row>
    <row r="2824" spans="1:21" ht="30" x14ac:dyDescent="0.25">
      <c r="A2824" s="29" t="s">
        <v>2869</v>
      </c>
      <c r="B2824" s="32" t="s">
        <v>2870</v>
      </c>
      <c r="C2824" s="29" t="s">
        <v>2871</v>
      </c>
      <c r="D2824" s="29">
        <v>0</v>
      </c>
      <c r="E2824" s="29">
        <v>25000000</v>
      </c>
      <c r="F2824" s="29">
        <v>0</v>
      </c>
      <c r="G2824" s="29">
        <v>0</v>
      </c>
      <c r="H2824" s="29">
        <v>0</v>
      </c>
      <c r="I2824" s="29">
        <v>25000000</v>
      </c>
      <c r="J2824" s="29">
        <f>K2824-'[1]JUNIO 2023'!L2768</f>
        <v>0</v>
      </c>
      <c r="K2824" s="29">
        <v>12000000</v>
      </c>
      <c r="L2824" s="29">
        <v>0</v>
      </c>
      <c r="M2824" s="29">
        <v>11800000</v>
      </c>
      <c r="N2824" s="29">
        <v>200000</v>
      </c>
      <c r="O2824" s="29">
        <v>0</v>
      </c>
      <c r="P2824" s="29">
        <v>200000</v>
      </c>
      <c r="Q2824" s="29">
        <v>200000</v>
      </c>
      <c r="R2824" s="29">
        <v>13000000</v>
      </c>
      <c r="S2824" s="29">
        <v>200000</v>
      </c>
      <c r="T2824" s="29">
        <v>11600000</v>
      </c>
      <c r="U2824" s="29">
        <v>47.2</v>
      </c>
    </row>
    <row r="2825" spans="1:21" ht="30" x14ac:dyDescent="0.25">
      <c r="A2825" s="29" t="s">
        <v>2872</v>
      </c>
      <c r="B2825" s="32" t="s">
        <v>2873</v>
      </c>
      <c r="C2825" s="29" t="s">
        <v>2864</v>
      </c>
      <c r="D2825" s="29">
        <v>0</v>
      </c>
      <c r="E2825" s="29">
        <v>80868985.060000002</v>
      </c>
      <c r="F2825" s="29">
        <v>0</v>
      </c>
      <c r="G2825" s="29">
        <v>0</v>
      </c>
      <c r="H2825" s="29">
        <v>0</v>
      </c>
      <c r="I2825" s="29">
        <v>80868985.060000002</v>
      </c>
      <c r="J2825" s="29">
        <f>K2825-'[1]JUNIO 2023'!L2769</f>
        <v>0</v>
      </c>
      <c r="K2825" s="29">
        <v>43600000</v>
      </c>
      <c r="L2825" s="29">
        <v>0</v>
      </c>
      <c r="M2825" s="29">
        <v>43600000</v>
      </c>
      <c r="N2825" s="29">
        <v>941333.33</v>
      </c>
      <c r="O2825" s="29">
        <v>133333.32999999999</v>
      </c>
      <c r="P2825" s="29">
        <v>808000</v>
      </c>
      <c r="Q2825" s="29">
        <v>808000</v>
      </c>
      <c r="R2825" s="29">
        <v>37268985.060000002</v>
      </c>
      <c r="S2825" s="29">
        <v>0</v>
      </c>
      <c r="T2825" s="29">
        <v>42658666.670000002</v>
      </c>
      <c r="U2825" s="29">
        <v>53.91</v>
      </c>
    </row>
    <row r="2826" spans="1:21" x14ac:dyDescent="0.2">
      <c r="A2826" s="27"/>
      <c r="B2826" s="28"/>
      <c r="C2826" s="28"/>
      <c r="D2826" s="27"/>
      <c r="E2826" s="27"/>
      <c r="F2826" s="27"/>
      <c r="G2826" s="27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  <c r="U2826" s="27"/>
    </row>
    <row r="2827" spans="1:21" ht="51" x14ac:dyDescent="0.2">
      <c r="A2827" s="27"/>
      <c r="B2827" s="25" t="s">
        <v>2874</v>
      </c>
      <c r="C2827" s="28"/>
      <c r="D2827" s="27"/>
      <c r="E2827" s="27"/>
      <c r="F2827" s="27"/>
      <c r="G2827" s="27"/>
      <c r="H2827" s="27"/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  <c r="U2827" s="27"/>
    </row>
    <row r="2828" spans="1:21" ht="51" x14ac:dyDescent="0.2">
      <c r="A2828" s="24" t="s">
        <v>705</v>
      </c>
      <c r="B2828" s="25" t="s">
        <v>2875</v>
      </c>
      <c r="C2828" s="28"/>
      <c r="D2828" s="27"/>
      <c r="E2828" s="27"/>
      <c r="F2828" s="27"/>
      <c r="G2828" s="27"/>
      <c r="H2828" s="27"/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  <c r="U2828" s="27"/>
    </row>
    <row r="2829" spans="1:21" ht="45" x14ac:dyDescent="0.25">
      <c r="A2829" s="29" t="s">
        <v>2876</v>
      </c>
      <c r="B2829" s="32" t="s">
        <v>2877</v>
      </c>
      <c r="C2829" s="29" t="s">
        <v>51</v>
      </c>
      <c r="D2829" s="29">
        <v>140378700</v>
      </c>
      <c r="E2829" s="29">
        <v>0</v>
      </c>
      <c r="F2829" s="29">
        <v>0</v>
      </c>
      <c r="G2829" s="29">
        <v>0</v>
      </c>
      <c r="H2829" s="29">
        <v>0</v>
      </c>
      <c r="I2829" s="29">
        <v>140378700</v>
      </c>
      <c r="J2829" s="29">
        <f>K2829-'[1]JUNIO 2023'!L2773</f>
        <v>0</v>
      </c>
      <c r="K2829" s="29">
        <v>103778700</v>
      </c>
      <c r="L2829" s="29">
        <v>0</v>
      </c>
      <c r="M2829" s="29">
        <v>98040000</v>
      </c>
      <c r="N2829" s="29">
        <v>52426666.649999999</v>
      </c>
      <c r="O2829" s="29">
        <v>3433333.33</v>
      </c>
      <c r="P2829" s="29">
        <v>12240000</v>
      </c>
      <c r="Q2829" s="29">
        <v>48993333.32</v>
      </c>
      <c r="R2829" s="29">
        <v>36600000</v>
      </c>
      <c r="S2829" s="29">
        <v>5738700</v>
      </c>
      <c r="T2829" s="29">
        <v>45613333.350000001</v>
      </c>
      <c r="U2829" s="29">
        <v>69.83</v>
      </c>
    </row>
    <row r="2830" spans="1:21" ht="51" x14ac:dyDescent="0.2">
      <c r="A2830" s="24" t="s">
        <v>705</v>
      </c>
      <c r="B2830" s="25" t="s">
        <v>2878</v>
      </c>
      <c r="C2830" s="28"/>
      <c r="D2830" s="27"/>
      <c r="E2830" s="27"/>
      <c r="F2830" s="27"/>
      <c r="G2830" s="27"/>
      <c r="H2830" s="27"/>
      <c r="I2830" s="27"/>
      <c r="J2830" s="27"/>
      <c r="K2830" s="27"/>
      <c r="L2830" s="27"/>
      <c r="M2830" s="27"/>
      <c r="N2830" s="27"/>
      <c r="O2830" s="27"/>
      <c r="P2830" s="27"/>
      <c r="Q2830" s="27"/>
      <c r="R2830" s="27"/>
      <c r="S2830" s="27"/>
      <c r="T2830" s="27"/>
      <c r="U2830" s="27"/>
    </row>
    <row r="2831" spans="1:21" ht="45" x14ac:dyDescent="0.25">
      <c r="A2831" s="29" t="s">
        <v>2879</v>
      </c>
      <c r="B2831" s="32" t="s">
        <v>2880</v>
      </c>
      <c r="C2831" s="29" t="s">
        <v>2861</v>
      </c>
      <c r="D2831" s="29">
        <v>20000000</v>
      </c>
      <c r="E2831" s="29">
        <v>0</v>
      </c>
      <c r="F2831" s="29">
        <v>0</v>
      </c>
      <c r="G2831" s="29">
        <v>0</v>
      </c>
      <c r="H2831" s="29">
        <v>0</v>
      </c>
      <c r="I2831" s="29">
        <v>20000000</v>
      </c>
      <c r="J2831" s="29">
        <v>0</v>
      </c>
      <c r="K2831" s="29">
        <v>20000000</v>
      </c>
      <c r="L2831" s="29">
        <v>0</v>
      </c>
      <c r="M2831" s="29">
        <v>20000000</v>
      </c>
      <c r="N2831" s="29">
        <v>0</v>
      </c>
      <c r="O2831" s="29">
        <v>0</v>
      </c>
      <c r="P2831" s="29">
        <v>0</v>
      </c>
      <c r="Q2831" s="29">
        <v>0</v>
      </c>
      <c r="R2831" s="29">
        <v>0</v>
      </c>
      <c r="S2831" s="29">
        <v>0</v>
      </c>
      <c r="T2831" s="29">
        <v>20000000</v>
      </c>
      <c r="U2831" s="29">
        <v>100</v>
      </c>
    </row>
    <row r="2832" spans="1:21" x14ac:dyDescent="0.2">
      <c r="A2832" s="27"/>
      <c r="B2832" s="28"/>
      <c r="C2832" s="28"/>
      <c r="D2832" s="27"/>
      <c r="E2832" s="27"/>
      <c r="F2832" s="27"/>
      <c r="G2832" s="27"/>
      <c r="H2832" s="27"/>
      <c r="I2832" s="27"/>
      <c r="J2832" s="27"/>
      <c r="K2832" s="27"/>
      <c r="L2832" s="27"/>
      <c r="M2832" s="27"/>
      <c r="N2832" s="27"/>
      <c r="O2832" s="27"/>
      <c r="P2832" s="27"/>
      <c r="Q2832" s="27"/>
      <c r="R2832" s="27"/>
      <c r="S2832" s="27"/>
      <c r="T2832" s="27"/>
      <c r="U2832" s="27"/>
    </row>
    <row r="2833" spans="1:21" ht="51" x14ac:dyDescent="0.2">
      <c r="A2833" s="27"/>
      <c r="B2833" s="25" t="s">
        <v>2881</v>
      </c>
      <c r="C2833" s="28"/>
      <c r="D2833" s="27"/>
      <c r="E2833" s="27"/>
      <c r="F2833" s="27"/>
      <c r="G2833" s="27"/>
      <c r="H2833" s="27"/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7"/>
      <c r="T2833" s="27"/>
      <c r="U2833" s="27"/>
    </row>
    <row r="2834" spans="1:21" ht="38.25" x14ac:dyDescent="0.2">
      <c r="A2834" s="24" t="s">
        <v>705</v>
      </c>
      <c r="B2834" s="25" t="s">
        <v>2882</v>
      </c>
      <c r="C2834" s="28"/>
      <c r="D2834" s="27"/>
      <c r="E2834" s="27"/>
      <c r="F2834" s="27"/>
      <c r="G2834" s="27"/>
      <c r="H2834" s="27"/>
      <c r="I2834" s="27"/>
      <c r="J2834" s="27"/>
      <c r="K2834" s="27"/>
      <c r="L2834" s="27"/>
      <c r="M2834" s="27"/>
      <c r="N2834" s="27"/>
      <c r="O2834" s="27"/>
      <c r="P2834" s="27"/>
      <c r="Q2834" s="27"/>
      <c r="R2834" s="27"/>
      <c r="S2834" s="27"/>
      <c r="T2834" s="27"/>
      <c r="U2834" s="27"/>
    </row>
    <row r="2835" spans="1:21" ht="45" x14ac:dyDescent="0.25">
      <c r="A2835" s="29" t="s">
        <v>2883</v>
      </c>
      <c r="B2835" s="32" t="s">
        <v>2884</v>
      </c>
      <c r="C2835" s="29" t="s">
        <v>51</v>
      </c>
      <c r="D2835" s="29">
        <v>151085550</v>
      </c>
      <c r="E2835" s="29">
        <v>0</v>
      </c>
      <c r="F2835" s="29">
        <v>0</v>
      </c>
      <c r="G2835" s="29">
        <v>0</v>
      </c>
      <c r="H2835" s="29">
        <v>0</v>
      </c>
      <c r="I2835" s="29">
        <v>151085550</v>
      </c>
      <c r="J2835" s="29">
        <f>K2835-'[1]JUNIO 2023'!L2779</f>
        <v>0</v>
      </c>
      <c r="K2835" s="29">
        <v>104850550</v>
      </c>
      <c r="L2835" s="29">
        <v>0</v>
      </c>
      <c r="M2835" s="29">
        <v>99075000</v>
      </c>
      <c r="N2835" s="29">
        <v>65916666.659999996</v>
      </c>
      <c r="O2835" s="29">
        <v>2000000</v>
      </c>
      <c r="P2835" s="29">
        <v>11210000</v>
      </c>
      <c r="Q2835" s="29">
        <v>63916666.659999996</v>
      </c>
      <c r="R2835" s="29">
        <v>46235000</v>
      </c>
      <c r="S2835" s="29">
        <v>5775550</v>
      </c>
      <c r="T2835" s="29">
        <v>33158333.34</v>
      </c>
      <c r="U2835" s="29">
        <v>65.569999999999993</v>
      </c>
    </row>
    <row r="2836" spans="1:21" ht="45" x14ac:dyDescent="0.25">
      <c r="A2836" s="29" t="s">
        <v>2885</v>
      </c>
      <c r="B2836" s="32" t="s">
        <v>2886</v>
      </c>
      <c r="C2836" s="29" t="s">
        <v>2861</v>
      </c>
      <c r="D2836" s="29">
        <v>90000000</v>
      </c>
      <c r="E2836" s="29">
        <v>0</v>
      </c>
      <c r="F2836" s="29">
        <v>0</v>
      </c>
      <c r="G2836" s="29">
        <v>0</v>
      </c>
      <c r="H2836" s="29">
        <v>0</v>
      </c>
      <c r="I2836" s="29">
        <v>90000000</v>
      </c>
      <c r="J2836" s="29">
        <f>K2836-'[1]JUNIO 2023'!L2780</f>
        <v>0</v>
      </c>
      <c r="K2836" s="29">
        <v>90000000</v>
      </c>
      <c r="L2836" s="29">
        <v>0</v>
      </c>
      <c r="M2836" s="29">
        <v>90000000</v>
      </c>
      <c r="N2836" s="29">
        <v>0</v>
      </c>
      <c r="O2836" s="29">
        <v>0</v>
      </c>
      <c r="P2836" s="29">
        <v>0</v>
      </c>
      <c r="Q2836" s="29">
        <v>0</v>
      </c>
      <c r="R2836" s="29">
        <v>0</v>
      </c>
      <c r="S2836" s="29">
        <v>0</v>
      </c>
      <c r="T2836" s="29">
        <v>90000000</v>
      </c>
      <c r="U2836" s="29">
        <v>100</v>
      </c>
    </row>
    <row r="2837" spans="1:21" ht="45" x14ac:dyDescent="0.25">
      <c r="A2837" s="29" t="s">
        <v>2887</v>
      </c>
      <c r="B2837" s="32" t="s">
        <v>2888</v>
      </c>
      <c r="C2837" s="29" t="s">
        <v>2853</v>
      </c>
      <c r="D2837" s="29">
        <v>0</v>
      </c>
      <c r="E2837" s="29">
        <v>40000000</v>
      </c>
      <c r="F2837" s="29">
        <v>0</v>
      </c>
      <c r="G2837" s="29">
        <v>0</v>
      </c>
      <c r="H2837" s="29">
        <v>0</v>
      </c>
      <c r="I2837" s="29">
        <v>40000000</v>
      </c>
      <c r="J2837" s="29">
        <f>K2837-'[1]JUNIO 2023'!L2781</f>
        <v>0</v>
      </c>
      <c r="K2837" s="29">
        <v>40000000</v>
      </c>
      <c r="L2837" s="29">
        <v>0</v>
      </c>
      <c r="M2837" s="29">
        <v>40000000</v>
      </c>
      <c r="N2837" s="29">
        <v>200000</v>
      </c>
      <c r="O2837" s="29">
        <v>200000</v>
      </c>
      <c r="P2837" s="29">
        <v>0</v>
      </c>
      <c r="Q2837" s="29">
        <v>0</v>
      </c>
      <c r="R2837" s="29">
        <v>0</v>
      </c>
      <c r="S2837" s="29">
        <v>0</v>
      </c>
      <c r="T2837" s="29">
        <v>39800000</v>
      </c>
      <c r="U2837" s="29">
        <v>100</v>
      </c>
    </row>
    <row r="2838" spans="1:21" ht="25.5" x14ac:dyDescent="0.2">
      <c r="A2838" s="24" t="s">
        <v>705</v>
      </c>
      <c r="B2838" s="25" t="s">
        <v>2889</v>
      </c>
      <c r="C2838" s="28"/>
      <c r="D2838" s="27"/>
      <c r="E2838" s="27"/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</row>
    <row r="2839" spans="1:21" ht="15" x14ac:dyDescent="0.25">
      <c r="A2839" s="29" t="s">
        <v>2890</v>
      </c>
      <c r="B2839" s="32" t="s">
        <v>2891</v>
      </c>
      <c r="C2839" s="29" t="s">
        <v>51</v>
      </c>
      <c r="D2839" s="29">
        <v>644835190</v>
      </c>
      <c r="E2839" s="29">
        <v>0</v>
      </c>
      <c r="F2839" s="29">
        <v>0</v>
      </c>
      <c r="G2839" s="29">
        <v>0</v>
      </c>
      <c r="H2839" s="29">
        <v>0</v>
      </c>
      <c r="I2839" s="29">
        <v>644835190</v>
      </c>
      <c r="J2839" s="29">
        <f>K2839-'[1]JUNIO 2023'!L2783</f>
        <v>0</v>
      </c>
      <c r="K2839" s="29">
        <v>577500000</v>
      </c>
      <c r="L2839" s="29">
        <v>0</v>
      </c>
      <c r="M2839" s="29">
        <v>577500000</v>
      </c>
      <c r="N2839" s="29">
        <v>0</v>
      </c>
      <c r="O2839" s="29">
        <v>0</v>
      </c>
      <c r="P2839" s="29">
        <v>0</v>
      </c>
      <c r="Q2839" s="29">
        <v>0</v>
      </c>
      <c r="R2839" s="29">
        <v>67335190</v>
      </c>
      <c r="S2839" s="29">
        <v>0</v>
      </c>
      <c r="T2839" s="29">
        <v>577500000</v>
      </c>
      <c r="U2839" s="29">
        <v>89.55</v>
      </c>
    </row>
    <row r="2840" spans="1:21" ht="15" x14ac:dyDescent="0.25">
      <c r="A2840" s="29" t="s">
        <v>2892</v>
      </c>
      <c r="B2840" s="32" t="s">
        <v>2893</v>
      </c>
      <c r="C2840" s="29" t="s">
        <v>2861</v>
      </c>
      <c r="D2840" s="29">
        <v>1581537396</v>
      </c>
      <c r="E2840" s="29">
        <v>0</v>
      </c>
      <c r="F2840" s="29">
        <v>0</v>
      </c>
      <c r="G2840" s="29">
        <v>0</v>
      </c>
      <c r="H2840" s="29">
        <v>0</v>
      </c>
      <c r="I2840" s="29">
        <v>1581537396</v>
      </c>
      <c r="J2840" s="29">
        <f>K2840-'[1]JUNIO 2023'!L2784</f>
        <v>-4256000.0099999905</v>
      </c>
      <c r="K2840" s="29">
        <v>1438834300.6700001</v>
      </c>
      <c r="L2840" s="29">
        <v>-669333.32999999996</v>
      </c>
      <c r="M2840" s="29">
        <v>1406186633.99</v>
      </c>
      <c r="N2840" s="29">
        <v>430839474.99000001</v>
      </c>
      <c r="O2840" s="29">
        <v>27297333.329999998</v>
      </c>
      <c r="P2840" s="29">
        <v>55253141.670000002</v>
      </c>
      <c r="Q2840" s="29">
        <v>403542141.66000003</v>
      </c>
      <c r="R2840" s="29">
        <v>142703095.33000001</v>
      </c>
      <c r="S2840" s="29">
        <v>32647666.68</v>
      </c>
      <c r="T2840" s="29">
        <v>975347159</v>
      </c>
      <c r="U2840" s="29">
        <v>88.91</v>
      </c>
    </row>
    <row r="2841" spans="1:21" ht="15" x14ac:dyDescent="0.25">
      <c r="A2841" s="29" t="s">
        <v>2894</v>
      </c>
      <c r="B2841" s="32" t="s">
        <v>2895</v>
      </c>
      <c r="C2841" s="29" t="s">
        <v>2896</v>
      </c>
      <c r="D2841" s="29">
        <v>1122235110</v>
      </c>
      <c r="E2841" s="29">
        <v>0</v>
      </c>
      <c r="F2841" s="29">
        <v>0</v>
      </c>
      <c r="G2841" s="29">
        <v>120000000</v>
      </c>
      <c r="H2841" s="29">
        <v>0</v>
      </c>
      <c r="I2841" s="29">
        <v>1242235110</v>
      </c>
      <c r="J2841" s="29">
        <f>K2841-'[1]JUNIO 2023'!L2785</f>
        <v>-23642000</v>
      </c>
      <c r="K2841" s="29">
        <v>1009349115.3200001</v>
      </c>
      <c r="L2841" s="29">
        <v>-21444665.989999998</v>
      </c>
      <c r="M2841" s="29">
        <v>975225781.97000003</v>
      </c>
      <c r="N2841" s="29">
        <v>576205715.16999996</v>
      </c>
      <c r="O2841" s="29">
        <v>1282666.6599999999</v>
      </c>
      <c r="P2841" s="29">
        <v>98308333.060000002</v>
      </c>
      <c r="Q2841" s="29">
        <v>574923048.50999999</v>
      </c>
      <c r="R2841" s="29">
        <v>232885994.68000001</v>
      </c>
      <c r="S2841" s="29">
        <v>34123333.350000001</v>
      </c>
      <c r="T2841" s="29">
        <v>399020066.80000001</v>
      </c>
      <c r="U2841" s="29">
        <v>78.5</v>
      </c>
    </row>
    <row r="2842" spans="1:21" ht="15" x14ac:dyDescent="0.25">
      <c r="A2842" s="29" t="s">
        <v>2897</v>
      </c>
      <c r="B2842" s="32" t="s">
        <v>2898</v>
      </c>
      <c r="C2842" s="29" t="s">
        <v>1043</v>
      </c>
      <c r="D2842" s="29">
        <v>60000000</v>
      </c>
      <c r="E2842" s="29">
        <v>0</v>
      </c>
      <c r="F2842" s="29">
        <v>0</v>
      </c>
      <c r="G2842" s="29">
        <v>0</v>
      </c>
      <c r="H2842" s="29">
        <v>0</v>
      </c>
      <c r="I2842" s="29">
        <v>60000000</v>
      </c>
      <c r="J2842" s="29">
        <f>K2842-'[1]JUNIO 2023'!L2786</f>
        <v>0</v>
      </c>
      <c r="K2842" s="29">
        <v>60000000</v>
      </c>
      <c r="L2842" s="29">
        <v>0</v>
      </c>
      <c r="M2842" s="29">
        <v>60000000</v>
      </c>
      <c r="N2842" s="29">
        <v>0</v>
      </c>
      <c r="O2842" s="29">
        <v>0</v>
      </c>
      <c r="P2842" s="29">
        <v>0</v>
      </c>
      <c r="Q2842" s="29">
        <v>0</v>
      </c>
      <c r="R2842" s="29">
        <v>0</v>
      </c>
      <c r="S2842" s="29">
        <v>0</v>
      </c>
      <c r="T2842" s="29">
        <v>60000000</v>
      </c>
      <c r="U2842" s="29">
        <v>100</v>
      </c>
    </row>
    <row r="2843" spans="1:21" ht="15" x14ac:dyDescent="0.25">
      <c r="A2843" s="29" t="s">
        <v>2899</v>
      </c>
      <c r="B2843" s="32" t="s">
        <v>2900</v>
      </c>
      <c r="C2843" s="29" t="s">
        <v>2864</v>
      </c>
      <c r="D2843" s="29">
        <v>0</v>
      </c>
      <c r="E2843" s="29">
        <v>137840799.03999999</v>
      </c>
      <c r="F2843" s="29">
        <v>0</v>
      </c>
      <c r="G2843" s="29">
        <v>0</v>
      </c>
      <c r="H2843" s="29">
        <v>0</v>
      </c>
      <c r="I2843" s="29">
        <v>137840799.03999999</v>
      </c>
      <c r="J2843" s="29">
        <f>K2843-'[1]JUNIO 2023'!L2787</f>
        <v>0</v>
      </c>
      <c r="K2843" s="29">
        <v>137840799</v>
      </c>
      <c r="L2843" s="29">
        <v>0</v>
      </c>
      <c r="M2843" s="29">
        <v>137411632.33000001</v>
      </c>
      <c r="N2843" s="29">
        <v>3046666.68</v>
      </c>
      <c r="O2843" s="29">
        <v>532166.67000000004</v>
      </c>
      <c r="P2843" s="29">
        <v>2514500.0099999998</v>
      </c>
      <c r="Q2843" s="29">
        <v>2514500.0099999998</v>
      </c>
      <c r="R2843" s="29">
        <v>0.04</v>
      </c>
      <c r="S2843" s="29">
        <v>429166.67</v>
      </c>
      <c r="T2843" s="29">
        <v>134364965.65000001</v>
      </c>
      <c r="U2843" s="29">
        <v>99.68</v>
      </c>
    </row>
    <row r="2844" spans="1:21" ht="15" x14ac:dyDescent="0.25">
      <c r="A2844" s="29" t="s">
        <v>2901</v>
      </c>
      <c r="B2844" s="32" t="s">
        <v>2902</v>
      </c>
      <c r="C2844" s="29" t="s">
        <v>2903</v>
      </c>
      <c r="D2844" s="29">
        <v>0</v>
      </c>
      <c r="E2844" s="29">
        <v>34153541.170000002</v>
      </c>
      <c r="F2844" s="29">
        <v>0</v>
      </c>
      <c r="G2844" s="29">
        <v>0</v>
      </c>
      <c r="H2844" s="29">
        <v>0</v>
      </c>
      <c r="I2844" s="29">
        <v>34153541.170000002</v>
      </c>
      <c r="J2844" s="29">
        <f>K2844-'[1]JUNIO 2023'!L2788</f>
        <v>0</v>
      </c>
      <c r="K2844" s="29">
        <v>30079201</v>
      </c>
      <c r="L2844" s="29">
        <v>0</v>
      </c>
      <c r="M2844" s="29">
        <v>29255201</v>
      </c>
      <c r="N2844" s="29">
        <v>274666.67</v>
      </c>
      <c r="O2844" s="29">
        <v>274666.67</v>
      </c>
      <c r="P2844" s="29">
        <v>0</v>
      </c>
      <c r="Q2844" s="29">
        <v>0</v>
      </c>
      <c r="R2844" s="29">
        <v>4074340.17</v>
      </c>
      <c r="S2844" s="29">
        <v>824000</v>
      </c>
      <c r="T2844" s="29">
        <v>28980534.329999998</v>
      </c>
      <c r="U2844" s="29">
        <v>85.65</v>
      </c>
    </row>
    <row r="2845" spans="1:21" ht="15" x14ac:dyDescent="0.25">
      <c r="A2845" s="29" t="s">
        <v>2904</v>
      </c>
      <c r="B2845" s="32" t="s">
        <v>2905</v>
      </c>
      <c r="C2845" s="29" t="s">
        <v>2906</v>
      </c>
      <c r="D2845" s="29">
        <v>0</v>
      </c>
      <c r="E2845" s="29">
        <v>170000000</v>
      </c>
      <c r="F2845" s="29">
        <v>0</v>
      </c>
      <c r="G2845" s="29">
        <v>0</v>
      </c>
      <c r="H2845" s="29">
        <v>0</v>
      </c>
      <c r="I2845" s="29">
        <v>170000000</v>
      </c>
      <c r="J2845" s="29">
        <f>K2845-'[1]JUNIO 2023'!L2789</f>
        <v>0</v>
      </c>
      <c r="K2845" s="29">
        <v>165729000</v>
      </c>
      <c r="L2845" s="29">
        <v>0</v>
      </c>
      <c r="M2845" s="29">
        <v>162089666.66</v>
      </c>
      <c r="N2845" s="29">
        <v>6229833.3200000003</v>
      </c>
      <c r="O2845" s="29">
        <v>2060000</v>
      </c>
      <c r="P2845" s="29">
        <v>4169833.32</v>
      </c>
      <c r="Q2845" s="29">
        <v>4169833.32</v>
      </c>
      <c r="R2845" s="29">
        <v>4271000</v>
      </c>
      <c r="S2845" s="29">
        <v>3639333.34</v>
      </c>
      <c r="T2845" s="29">
        <v>155859833.34</v>
      </c>
      <c r="U2845" s="29">
        <v>95.34</v>
      </c>
    </row>
    <row r="2846" spans="1:21" ht="15" x14ac:dyDescent="0.25">
      <c r="A2846" s="29" t="s">
        <v>2907</v>
      </c>
      <c r="B2846" s="32" t="s">
        <v>2908</v>
      </c>
      <c r="C2846" s="29" t="s">
        <v>2853</v>
      </c>
      <c r="D2846" s="29">
        <v>0</v>
      </c>
      <c r="E2846" s="29">
        <v>100000000</v>
      </c>
      <c r="F2846" s="29">
        <v>0</v>
      </c>
      <c r="G2846" s="29">
        <v>0</v>
      </c>
      <c r="H2846" s="29">
        <v>0</v>
      </c>
      <c r="I2846" s="29">
        <v>100000000</v>
      </c>
      <c r="J2846" s="29">
        <f>K2846-'[1]JUNIO 2023'!L2790</f>
        <v>0</v>
      </c>
      <c r="K2846" s="29">
        <v>0</v>
      </c>
      <c r="L2846" s="29">
        <v>0</v>
      </c>
      <c r="M2846" s="29">
        <v>0</v>
      </c>
      <c r="N2846" s="29">
        <v>0</v>
      </c>
      <c r="O2846" s="29">
        <v>0</v>
      </c>
      <c r="P2846" s="29">
        <v>0</v>
      </c>
      <c r="Q2846" s="29">
        <v>0</v>
      </c>
      <c r="R2846" s="29">
        <v>100000000</v>
      </c>
      <c r="S2846" s="29">
        <v>0</v>
      </c>
      <c r="T2846" s="29">
        <v>0</v>
      </c>
      <c r="U2846" s="29">
        <v>0</v>
      </c>
    </row>
    <row r="2847" spans="1:21" x14ac:dyDescent="0.2">
      <c r="A2847" s="27"/>
      <c r="B2847" s="28"/>
      <c r="C2847" s="28"/>
      <c r="D2847" s="27"/>
      <c r="E2847" s="27"/>
      <c r="F2847" s="27"/>
      <c r="G2847" s="27"/>
      <c r="H2847" s="27"/>
      <c r="I2847" s="27"/>
      <c r="J2847" s="27"/>
      <c r="K2847" s="27"/>
      <c r="L2847" s="27"/>
      <c r="M2847" s="27"/>
      <c r="N2847" s="27"/>
      <c r="O2847" s="27"/>
      <c r="P2847" s="27"/>
      <c r="Q2847" s="27"/>
      <c r="R2847" s="27"/>
      <c r="S2847" s="27"/>
      <c r="T2847" s="27"/>
      <c r="U2847" s="27"/>
    </row>
    <row r="2848" spans="1:21" ht="25.5" x14ac:dyDescent="0.2">
      <c r="A2848" s="27"/>
      <c r="B2848" s="25" t="s">
        <v>2909</v>
      </c>
      <c r="C2848" s="28"/>
      <c r="D2848" s="27"/>
      <c r="E2848" s="27"/>
      <c r="F2848" s="27"/>
      <c r="G2848" s="27"/>
      <c r="H2848" s="27"/>
      <c r="I2848" s="27"/>
      <c r="J2848" s="27"/>
      <c r="K2848" s="27"/>
      <c r="L2848" s="27"/>
      <c r="M2848" s="27"/>
      <c r="N2848" s="27"/>
      <c r="O2848" s="27"/>
      <c r="P2848" s="27"/>
      <c r="Q2848" s="27"/>
      <c r="R2848" s="27"/>
      <c r="S2848" s="27"/>
      <c r="T2848" s="27"/>
      <c r="U2848" s="27"/>
    </row>
    <row r="2849" spans="1:21" ht="25.5" x14ac:dyDescent="0.2">
      <c r="A2849" s="24" t="s">
        <v>705</v>
      </c>
      <c r="B2849" s="25" t="s">
        <v>2910</v>
      </c>
      <c r="C2849" s="28"/>
      <c r="D2849" s="27"/>
      <c r="E2849" s="27"/>
      <c r="F2849" s="27"/>
      <c r="G2849" s="27"/>
      <c r="H2849" s="27"/>
      <c r="I2849" s="27"/>
      <c r="J2849" s="27"/>
      <c r="K2849" s="27"/>
      <c r="L2849" s="27"/>
      <c r="M2849" s="27"/>
      <c r="N2849" s="27"/>
      <c r="O2849" s="27"/>
      <c r="P2849" s="27"/>
      <c r="Q2849" s="27"/>
      <c r="R2849" s="27"/>
      <c r="S2849" s="27"/>
      <c r="T2849" s="27"/>
      <c r="U2849" s="27"/>
    </row>
    <row r="2850" spans="1:21" ht="30" x14ac:dyDescent="0.25">
      <c r="A2850" s="29" t="s">
        <v>2911</v>
      </c>
      <c r="B2850" s="32" t="s">
        <v>2912</v>
      </c>
      <c r="C2850" s="29" t="s">
        <v>2861</v>
      </c>
      <c r="D2850" s="29">
        <v>502754421</v>
      </c>
      <c r="E2850" s="29">
        <v>0</v>
      </c>
      <c r="F2850" s="29">
        <v>0</v>
      </c>
      <c r="G2850" s="29">
        <v>0</v>
      </c>
      <c r="H2850" s="29">
        <v>0</v>
      </c>
      <c r="I2850" s="29">
        <v>502754421</v>
      </c>
      <c r="J2850" s="29">
        <f>K2850-'[1]JUNIO 2023'!L2794</f>
        <v>-2197333.3399999738</v>
      </c>
      <c r="K2850" s="29">
        <v>483613587.66000003</v>
      </c>
      <c r="L2850" s="29">
        <v>0</v>
      </c>
      <c r="M2850" s="29">
        <v>483613587.66000003</v>
      </c>
      <c r="N2850" s="29">
        <v>40999600</v>
      </c>
      <c r="O2850" s="29">
        <v>2334666.67</v>
      </c>
      <c r="P2850" s="29">
        <v>5341000</v>
      </c>
      <c r="Q2850" s="29">
        <v>38664933.329999998</v>
      </c>
      <c r="R2850" s="29">
        <v>19140833.34</v>
      </c>
      <c r="S2850" s="29">
        <v>0</v>
      </c>
      <c r="T2850" s="29">
        <v>442613987.66000003</v>
      </c>
      <c r="U2850" s="29">
        <v>96.19</v>
      </c>
    </row>
    <row r="2851" spans="1:21" ht="30" x14ac:dyDescent="0.25">
      <c r="A2851" s="29" t="s">
        <v>2913</v>
      </c>
      <c r="B2851" s="32" t="s">
        <v>2914</v>
      </c>
      <c r="C2851" s="29" t="s">
        <v>1043</v>
      </c>
      <c r="D2851" s="29">
        <v>0</v>
      </c>
      <c r="E2851" s="29">
        <v>498271100</v>
      </c>
      <c r="F2851" s="29">
        <v>0</v>
      </c>
      <c r="G2851" s="29">
        <v>0</v>
      </c>
      <c r="H2851" s="29">
        <v>0</v>
      </c>
      <c r="I2851" s="29">
        <v>498271100</v>
      </c>
      <c r="J2851" s="29">
        <f>K2851-'[1]JUNIO 2023'!L2795</f>
        <v>0</v>
      </c>
      <c r="K2851" s="29">
        <v>0</v>
      </c>
      <c r="L2851" s="29">
        <v>0</v>
      </c>
      <c r="M2851" s="29">
        <v>0</v>
      </c>
      <c r="N2851" s="29">
        <v>0</v>
      </c>
      <c r="O2851" s="29">
        <v>0</v>
      </c>
      <c r="P2851" s="29">
        <v>0</v>
      </c>
      <c r="Q2851" s="29">
        <v>0</v>
      </c>
      <c r="R2851" s="29">
        <v>498271100</v>
      </c>
      <c r="S2851" s="29">
        <v>0</v>
      </c>
      <c r="T2851" s="29">
        <v>0</v>
      </c>
      <c r="U2851" s="29">
        <v>0</v>
      </c>
    </row>
    <row r="2852" spans="1:21" x14ac:dyDescent="0.2">
      <c r="A2852" s="27"/>
      <c r="B2852" s="28"/>
      <c r="C2852" s="28"/>
      <c r="D2852" s="27"/>
      <c r="E2852" s="27"/>
      <c r="F2852" s="27"/>
      <c r="G2852" s="27"/>
      <c r="H2852" s="27"/>
      <c r="I2852" s="27"/>
      <c r="J2852" s="27"/>
      <c r="K2852" s="27"/>
      <c r="L2852" s="27"/>
      <c r="M2852" s="27"/>
      <c r="N2852" s="27"/>
      <c r="O2852" s="27"/>
      <c r="P2852" s="27"/>
      <c r="Q2852" s="27"/>
      <c r="R2852" s="27"/>
      <c r="S2852" s="27"/>
      <c r="T2852" s="27"/>
      <c r="U2852" s="27"/>
    </row>
    <row r="2853" spans="1:21" ht="25.5" x14ac:dyDescent="0.2">
      <c r="A2853" s="27"/>
      <c r="B2853" s="25" t="s">
        <v>2915</v>
      </c>
      <c r="C2853" s="28"/>
      <c r="D2853" s="27"/>
      <c r="E2853" s="27"/>
      <c r="F2853" s="27"/>
      <c r="G2853" s="27"/>
      <c r="H2853" s="27"/>
      <c r="I2853" s="27"/>
      <c r="J2853" s="27"/>
      <c r="K2853" s="27"/>
      <c r="L2853" s="27"/>
      <c r="M2853" s="27"/>
      <c r="N2853" s="27"/>
      <c r="O2853" s="27"/>
      <c r="P2853" s="27"/>
      <c r="Q2853" s="27"/>
      <c r="R2853" s="27"/>
      <c r="S2853" s="27"/>
      <c r="T2853" s="27"/>
      <c r="U2853" s="27"/>
    </row>
    <row r="2854" spans="1:21" ht="25.5" x14ac:dyDescent="0.2">
      <c r="A2854" s="24" t="s">
        <v>705</v>
      </c>
      <c r="B2854" s="25" t="s">
        <v>2916</v>
      </c>
      <c r="C2854" s="28"/>
      <c r="D2854" s="27"/>
      <c r="E2854" s="27"/>
      <c r="F2854" s="27"/>
      <c r="G2854" s="27"/>
      <c r="H2854" s="27"/>
      <c r="I2854" s="27"/>
      <c r="J2854" s="27"/>
      <c r="K2854" s="27"/>
      <c r="L2854" s="27"/>
      <c r="M2854" s="27"/>
      <c r="N2854" s="27"/>
      <c r="O2854" s="27"/>
      <c r="P2854" s="27"/>
      <c r="Q2854" s="27"/>
      <c r="R2854" s="27"/>
      <c r="S2854" s="27"/>
      <c r="T2854" s="27"/>
      <c r="U2854" s="27"/>
    </row>
    <row r="2855" spans="1:21" ht="15" x14ac:dyDescent="0.25">
      <c r="A2855" s="29" t="s">
        <v>2917</v>
      </c>
      <c r="B2855" s="32" t="s">
        <v>2918</v>
      </c>
      <c r="C2855" s="29" t="s">
        <v>51</v>
      </c>
      <c r="D2855" s="29">
        <v>252440810</v>
      </c>
      <c r="E2855" s="29">
        <v>0</v>
      </c>
      <c r="F2855" s="29">
        <v>0</v>
      </c>
      <c r="G2855" s="29">
        <v>0</v>
      </c>
      <c r="H2855" s="29">
        <v>112000000</v>
      </c>
      <c r="I2855" s="29">
        <v>140440810</v>
      </c>
      <c r="J2855" s="29">
        <f>K2855-'[1]JUNIO 2023'!L2799</f>
        <v>0</v>
      </c>
      <c r="K2855" s="29">
        <v>140440810</v>
      </c>
      <c r="L2855" s="29">
        <v>0</v>
      </c>
      <c r="M2855" s="29">
        <v>140440810</v>
      </c>
      <c r="N2855" s="29">
        <v>0</v>
      </c>
      <c r="O2855" s="29">
        <v>0</v>
      </c>
      <c r="P2855" s="29">
        <v>0</v>
      </c>
      <c r="Q2855" s="29">
        <v>0</v>
      </c>
      <c r="R2855" s="29">
        <v>0</v>
      </c>
      <c r="S2855" s="29">
        <v>0</v>
      </c>
      <c r="T2855" s="29">
        <v>140440810</v>
      </c>
      <c r="U2855" s="29">
        <v>100</v>
      </c>
    </row>
    <row r="2856" spans="1:21" ht="15" x14ac:dyDescent="0.25">
      <c r="A2856" s="29" t="s">
        <v>2919</v>
      </c>
      <c r="B2856" s="32" t="s">
        <v>2920</v>
      </c>
      <c r="C2856" s="29" t="s">
        <v>2861</v>
      </c>
      <c r="D2856" s="29">
        <v>1131307628</v>
      </c>
      <c r="E2856" s="29">
        <v>0</v>
      </c>
      <c r="F2856" s="29">
        <v>0</v>
      </c>
      <c r="G2856" s="29">
        <v>0</v>
      </c>
      <c r="H2856" s="29">
        <v>0</v>
      </c>
      <c r="I2856" s="29">
        <v>1131307628</v>
      </c>
      <c r="J2856" s="29">
        <f>K2856-'[1]JUNIO 2023'!L2800</f>
        <v>0</v>
      </c>
      <c r="K2856" s="29">
        <v>1004411849.33</v>
      </c>
      <c r="L2856" s="29">
        <v>0</v>
      </c>
      <c r="M2856" s="29">
        <v>1000978516</v>
      </c>
      <c r="N2856" s="29">
        <v>188600791.66</v>
      </c>
      <c r="O2856" s="29">
        <v>10849333.33</v>
      </c>
      <c r="P2856" s="29">
        <v>36957458.329999998</v>
      </c>
      <c r="Q2856" s="29">
        <v>177751458.33000001</v>
      </c>
      <c r="R2856" s="29">
        <v>126895778.67</v>
      </c>
      <c r="S2856" s="29">
        <v>3433333.33</v>
      </c>
      <c r="T2856" s="29">
        <v>812377724.34000003</v>
      </c>
      <c r="U2856" s="29">
        <v>88.47</v>
      </c>
    </row>
    <row r="2857" spans="1:21" ht="15" x14ac:dyDescent="0.25">
      <c r="A2857" s="29" t="s">
        <v>2921</v>
      </c>
      <c r="B2857" s="32" t="s">
        <v>2922</v>
      </c>
      <c r="C2857" s="29" t="s">
        <v>2896</v>
      </c>
      <c r="D2857" s="29">
        <v>282453563</v>
      </c>
      <c r="E2857" s="29">
        <v>0</v>
      </c>
      <c r="F2857" s="29">
        <v>0</v>
      </c>
      <c r="G2857" s="29">
        <v>0</v>
      </c>
      <c r="H2857" s="29">
        <v>0</v>
      </c>
      <c r="I2857" s="29">
        <v>282453563</v>
      </c>
      <c r="J2857" s="29">
        <f>K2857-'[1]JUNIO 2023'!L2801</f>
        <v>0</v>
      </c>
      <c r="K2857" s="29">
        <v>281981633.33999997</v>
      </c>
      <c r="L2857" s="29">
        <v>0</v>
      </c>
      <c r="M2857" s="29">
        <v>275363633.33999997</v>
      </c>
      <c r="N2857" s="29">
        <v>38923554.670000002</v>
      </c>
      <c r="O2857" s="29">
        <v>0</v>
      </c>
      <c r="P2857" s="29">
        <v>9534221.3300000001</v>
      </c>
      <c r="Q2857" s="29">
        <v>38923554.670000002</v>
      </c>
      <c r="R2857" s="29">
        <v>471929.66</v>
      </c>
      <c r="S2857" s="29">
        <v>6618000</v>
      </c>
      <c r="T2857" s="29">
        <v>236440078.66999999</v>
      </c>
      <c r="U2857" s="29">
        <v>97.48</v>
      </c>
    </row>
    <row r="2858" spans="1:21" x14ac:dyDescent="0.2">
      <c r="A2858" s="27"/>
      <c r="B2858" s="28"/>
      <c r="C2858" s="28"/>
      <c r="D2858" s="27"/>
      <c r="E2858" s="27"/>
      <c r="F2858" s="27"/>
      <c r="G2858" s="27"/>
      <c r="H2858" s="27"/>
      <c r="I2858" s="27"/>
      <c r="J2858" s="27"/>
      <c r="K2858" s="27"/>
      <c r="L2858" s="27"/>
      <c r="M2858" s="27"/>
      <c r="N2858" s="27"/>
      <c r="O2858" s="27"/>
      <c r="P2858" s="27"/>
      <c r="Q2858" s="27"/>
      <c r="R2858" s="27"/>
      <c r="S2858" s="27"/>
      <c r="T2858" s="27"/>
      <c r="U2858" s="27"/>
    </row>
    <row r="2859" spans="1:21" ht="25.5" x14ac:dyDescent="0.2">
      <c r="A2859" s="27"/>
      <c r="B2859" s="25" t="s">
        <v>2923</v>
      </c>
      <c r="C2859" s="28"/>
      <c r="D2859" s="27"/>
      <c r="E2859" s="27"/>
      <c r="F2859" s="27"/>
      <c r="G2859" s="27"/>
      <c r="H2859" s="27"/>
      <c r="I2859" s="27"/>
      <c r="J2859" s="27"/>
      <c r="K2859" s="27"/>
      <c r="L2859" s="27"/>
      <c r="M2859" s="27"/>
      <c r="N2859" s="27"/>
      <c r="O2859" s="27"/>
      <c r="P2859" s="27"/>
      <c r="Q2859" s="27"/>
      <c r="R2859" s="27"/>
      <c r="S2859" s="27"/>
      <c r="T2859" s="27"/>
      <c r="U2859" s="27"/>
    </row>
    <row r="2860" spans="1:21" ht="25.5" x14ac:dyDescent="0.2">
      <c r="A2860" s="24" t="s">
        <v>705</v>
      </c>
      <c r="B2860" s="25" t="s">
        <v>2924</v>
      </c>
      <c r="C2860" s="28"/>
      <c r="D2860" s="27"/>
      <c r="E2860" s="27"/>
      <c r="F2860" s="27"/>
      <c r="G2860" s="27"/>
      <c r="H2860" s="27"/>
      <c r="I2860" s="27"/>
      <c r="J2860" s="27"/>
      <c r="K2860" s="27"/>
      <c r="L2860" s="27"/>
      <c r="M2860" s="27"/>
      <c r="N2860" s="27"/>
      <c r="O2860" s="27"/>
      <c r="P2860" s="27"/>
      <c r="Q2860" s="27"/>
      <c r="R2860" s="27"/>
      <c r="S2860" s="27"/>
      <c r="T2860" s="27"/>
      <c r="U2860" s="27"/>
    </row>
    <row r="2861" spans="1:21" ht="30" x14ac:dyDescent="0.25">
      <c r="A2861" s="29" t="s">
        <v>2925</v>
      </c>
      <c r="B2861" s="32" t="s">
        <v>2926</v>
      </c>
      <c r="C2861" s="29" t="s">
        <v>51</v>
      </c>
      <c r="D2861" s="29">
        <v>0</v>
      </c>
      <c r="E2861" s="29">
        <v>0</v>
      </c>
      <c r="F2861" s="29">
        <v>0</v>
      </c>
      <c r="G2861" s="29">
        <v>112000000</v>
      </c>
      <c r="H2861" s="29">
        <v>0</v>
      </c>
      <c r="I2861" s="29">
        <v>112000000</v>
      </c>
      <c r="J2861" s="29">
        <f>K2861-'[1]JUNIO 2023'!L2805</f>
        <v>0</v>
      </c>
      <c r="K2861" s="29">
        <v>111240000</v>
      </c>
      <c r="L2861" s="29">
        <v>0</v>
      </c>
      <c r="M2861" s="29">
        <v>107120000</v>
      </c>
      <c r="N2861" s="29">
        <v>15930666.67</v>
      </c>
      <c r="O2861" s="29">
        <v>412000</v>
      </c>
      <c r="P2861" s="29">
        <v>9613333.3399999999</v>
      </c>
      <c r="Q2861" s="29">
        <v>15518666.67</v>
      </c>
      <c r="R2861" s="29">
        <v>760000</v>
      </c>
      <c r="S2861" s="29">
        <v>4120000</v>
      </c>
      <c r="T2861" s="29">
        <v>91189333.329999998</v>
      </c>
      <c r="U2861" s="29">
        <v>95.64</v>
      </c>
    </row>
    <row r="2862" spans="1:21" ht="30" x14ac:dyDescent="0.25">
      <c r="A2862" s="29" t="s">
        <v>2927</v>
      </c>
      <c r="B2862" s="32" t="s">
        <v>2928</v>
      </c>
      <c r="C2862" s="29" t="s">
        <v>2861</v>
      </c>
      <c r="D2862" s="29">
        <v>493774291</v>
      </c>
      <c r="E2862" s="29">
        <v>0</v>
      </c>
      <c r="F2862" s="29">
        <v>0</v>
      </c>
      <c r="G2862" s="29">
        <v>0</v>
      </c>
      <c r="H2862" s="29">
        <v>0</v>
      </c>
      <c r="I2862" s="29">
        <v>493774291</v>
      </c>
      <c r="J2862" s="29">
        <f>K2862-'[1]JUNIO 2023'!L2806</f>
        <v>-1098666.6700000167</v>
      </c>
      <c r="K2862" s="29">
        <v>452196624.32999998</v>
      </c>
      <c r="L2862" s="29">
        <v>0</v>
      </c>
      <c r="M2862" s="29">
        <v>452196624.32999998</v>
      </c>
      <c r="N2862" s="29">
        <v>76936953.989999995</v>
      </c>
      <c r="O2862" s="29">
        <v>4841000</v>
      </c>
      <c r="P2862" s="29">
        <v>19095587.329999998</v>
      </c>
      <c r="Q2862" s="29">
        <v>72095953.989999995</v>
      </c>
      <c r="R2862" s="29">
        <v>41577666.670000002</v>
      </c>
      <c r="S2862" s="29">
        <v>0</v>
      </c>
      <c r="T2862" s="29">
        <v>375259670.33999997</v>
      </c>
      <c r="U2862" s="29">
        <v>91.57</v>
      </c>
    </row>
    <row r="2863" spans="1:21" ht="30" x14ac:dyDescent="0.25">
      <c r="A2863" s="29" t="s">
        <v>2929</v>
      </c>
      <c r="B2863" s="32" t="s">
        <v>2930</v>
      </c>
      <c r="C2863" s="29" t="s">
        <v>2864</v>
      </c>
      <c r="D2863" s="29">
        <v>0</v>
      </c>
      <c r="E2863" s="29">
        <v>12000000</v>
      </c>
      <c r="F2863" s="29">
        <v>0</v>
      </c>
      <c r="G2863" s="29">
        <v>0</v>
      </c>
      <c r="H2863" s="29">
        <v>0</v>
      </c>
      <c r="I2863" s="29">
        <v>12000000</v>
      </c>
      <c r="J2863" s="29">
        <f>K2863-'[1]JUNIO 2023'!L2807</f>
        <v>0</v>
      </c>
      <c r="K2863" s="29">
        <v>0</v>
      </c>
      <c r="L2863" s="29">
        <v>0</v>
      </c>
      <c r="M2863" s="29">
        <v>0</v>
      </c>
      <c r="N2863" s="29">
        <v>0</v>
      </c>
      <c r="O2863" s="29">
        <v>0</v>
      </c>
      <c r="P2863" s="29">
        <v>0</v>
      </c>
      <c r="Q2863" s="29">
        <v>0</v>
      </c>
      <c r="R2863" s="29">
        <v>12000000</v>
      </c>
      <c r="S2863" s="29">
        <v>0</v>
      </c>
      <c r="T2863" s="29">
        <v>0</v>
      </c>
      <c r="U2863" s="29">
        <v>0</v>
      </c>
    </row>
    <row r="2864" spans="1:21" ht="30" x14ac:dyDescent="0.25">
      <c r="A2864" s="29" t="s">
        <v>2931</v>
      </c>
      <c r="B2864" s="32" t="s">
        <v>2932</v>
      </c>
      <c r="C2864" s="29" t="s">
        <v>2903</v>
      </c>
      <c r="D2864" s="29">
        <v>0</v>
      </c>
      <c r="E2864" s="29">
        <v>41109831</v>
      </c>
      <c r="F2864" s="29">
        <v>0</v>
      </c>
      <c r="G2864" s="29">
        <v>0</v>
      </c>
      <c r="H2864" s="29">
        <v>0</v>
      </c>
      <c r="I2864" s="29">
        <v>41109831</v>
      </c>
      <c r="J2864" s="29">
        <f>K2864-'[1]JUNIO 2023'!L2808</f>
        <v>0</v>
      </c>
      <c r="K2864" s="29">
        <v>14162500</v>
      </c>
      <c r="L2864" s="29">
        <v>0</v>
      </c>
      <c r="M2864" s="29">
        <v>14162500</v>
      </c>
      <c r="N2864" s="29">
        <v>171666.67</v>
      </c>
      <c r="O2864" s="29">
        <v>0</v>
      </c>
      <c r="P2864" s="29">
        <v>171666.67</v>
      </c>
      <c r="Q2864" s="29">
        <v>171666.67</v>
      </c>
      <c r="R2864" s="29">
        <v>26947331</v>
      </c>
      <c r="S2864" s="29">
        <v>0</v>
      </c>
      <c r="T2864" s="29">
        <v>13990833.33</v>
      </c>
      <c r="U2864" s="29">
        <v>34.450000000000003</v>
      </c>
    </row>
    <row r="2865" spans="1:21" x14ac:dyDescent="0.2">
      <c r="A2865" s="27"/>
      <c r="B2865" s="28"/>
      <c r="C2865" s="28"/>
      <c r="D2865" s="27"/>
      <c r="E2865" s="27"/>
      <c r="F2865" s="27"/>
      <c r="G2865" s="27"/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  <c r="U2865" s="27"/>
    </row>
    <row r="2866" spans="1:21" ht="25.5" x14ac:dyDescent="0.2">
      <c r="A2866" s="27"/>
      <c r="B2866" s="25" t="s">
        <v>2933</v>
      </c>
      <c r="C2866" s="28"/>
      <c r="D2866" s="27"/>
      <c r="E2866" s="27"/>
      <c r="F2866" s="27"/>
      <c r="G2866" s="27"/>
      <c r="H2866" s="27"/>
      <c r="I2866" s="27"/>
      <c r="J2866" s="27"/>
      <c r="K2866" s="27"/>
      <c r="L2866" s="27"/>
      <c r="M2866" s="27"/>
      <c r="N2866" s="27"/>
      <c r="O2866" s="27"/>
      <c r="P2866" s="27"/>
      <c r="Q2866" s="27"/>
      <c r="R2866" s="27"/>
      <c r="S2866" s="27"/>
      <c r="T2866" s="27"/>
      <c r="U2866" s="27"/>
    </row>
    <row r="2867" spans="1:21" ht="25.5" x14ac:dyDescent="0.2">
      <c r="A2867" s="24" t="s">
        <v>705</v>
      </c>
      <c r="B2867" s="25" t="s">
        <v>2934</v>
      </c>
      <c r="C2867" s="28"/>
      <c r="D2867" s="27"/>
      <c r="E2867" s="27"/>
      <c r="F2867" s="27"/>
      <c r="G2867" s="27"/>
      <c r="H2867" s="27"/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7"/>
      <c r="T2867" s="27"/>
      <c r="U2867" s="27"/>
    </row>
    <row r="2868" spans="1:21" ht="30" x14ac:dyDescent="0.25">
      <c r="A2868" s="29" t="s">
        <v>2935</v>
      </c>
      <c r="B2868" s="32" t="s">
        <v>2936</v>
      </c>
      <c r="C2868" s="29" t="s">
        <v>51</v>
      </c>
      <c r="D2868" s="29">
        <v>100000000</v>
      </c>
      <c r="E2868" s="29">
        <v>0</v>
      </c>
      <c r="F2868" s="29">
        <v>0</v>
      </c>
      <c r="G2868" s="29">
        <v>0</v>
      </c>
      <c r="H2868" s="29">
        <v>0</v>
      </c>
      <c r="I2868" s="29">
        <v>100000000</v>
      </c>
      <c r="J2868" s="29">
        <f>K2868-'[1]JUNIO 2023'!L2812</f>
        <v>-1133333.3299999982</v>
      </c>
      <c r="K2868" s="29">
        <v>95800000</v>
      </c>
      <c r="L2868" s="29">
        <v>-1133333.33</v>
      </c>
      <c r="M2868" s="29">
        <v>95773333.329999998</v>
      </c>
      <c r="N2868" s="29">
        <v>57941333.329999998</v>
      </c>
      <c r="O2868" s="29">
        <v>8720000.0099999998</v>
      </c>
      <c r="P2868" s="29">
        <v>14296000</v>
      </c>
      <c r="Q2868" s="29">
        <v>49221333.32</v>
      </c>
      <c r="R2868" s="29">
        <v>4200000</v>
      </c>
      <c r="S2868" s="29">
        <v>26666.67</v>
      </c>
      <c r="T2868" s="29">
        <v>37832000</v>
      </c>
      <c r="U2868" s="29">
        <v>95.77</v>
      </c>
    </row>
    <row r="2869" spans="1:21" ht="30" x14ac:dyDescent="0.25">
      <c r="A2869" s="29" t="s">
        <v>2937</v>
      </c>
      <c r="B2869" s="32" t="s">
        <v>2938</v>
      </c>
      <c r="C2869" s="29" t="s">
        <v>2861</v>
      </c>
      <c r="D2869" s="29">
        <v>69216000</v>
      </c>
      <c r="E2869" s="29">
        <v>0</v>
      </c>
      <c r="F2869" s="29">
        <v>0</v>
      </c>
      <c r="G2869" s="29">
        <v>0</v>
      </c>
      <c r="H2869" s="29">
        <v>0</v>
      </c>
      <c r="I2869" s="29">
        <v>69216000</v>
      </c>
      <c r="J2869" s="29">
        <f>K2869-'[1]JUNIO 2023'!L2813</f>
        <v>0</v>
      </c>
      <c r="K2869" s="29">
        <v>67895000</v>
      </c>
      <c r="L2869" s="29">
        <v>0</v>
      </c>
      <c r="M2869" s="29">
        <v>67895000</v>
      </c>
      <c r="N2869" s="29">
        <v>29987666.670000002</v>
      </c>
      <c r="O2869" s="29">
        <v>0</v>
      </c>
      <c r="P2869" s="29">
        <v>4753500</v>
      </c>
      <c r="Q2869" s="29">
        <v>29987666.670000002</v>
      </c>
      <c r="R2869" s="29">
        <v>1321000</v>
      </c>
      <c r="S2869" s="29">
        <v>0</v>
      </c>
      <c r="T2869" s="29">
        <v>37907333.329999998</v>
      </c>
      <c r="U2869" s="29">
        <v>98.09</v>
      </c>
    </row>
    <row r="2870" spans="1:21" x14ac:dyDescent="0.2">
      <c r="A2870" s="27"/>
      <c r="B2870" s="28"/>
      <c r="C2870" s="28"/>
      <c r="D2870" s="27"/>
      <c r="E2870" s="27"/>
      <c r="F2870" s="27"/>
      <c r="G2870" s="27"/>
      <c r="H2870" s="27"/>
      <c r="I2870" s="27"/>
      <c r="J2870" s="27"/>
      <c r="K2870" s="27"/>
      <c r="L2870" s="27"/>
      <c r="M2870" s="27"/>
      <c r="N2870" s="27"/>
      <c r="O2870" s="27"/>
      <c r="P2870" s="27"/>
      <c r="Q2870" s="27"/>
      <c r="R2870" s="27"/>
      <c r="S2870" s="27"/>
      <c r="T2870" s="27"/>
      <c r="U2870" s="27"/>
    </row>
    <row r="2871" spans="1:21" ht="38.25" x14ac:dyDescent="0.2">
      <c r="A2871" s="27"/>
      <c r="B2871" s="25" t="s">
        <v>2939</v>
      </c>
      <c r="C2871" s="28"/>
      <c r="D2871" s="27"/>
      <c r="E2871" s="27"/>
      <c r="F2871" s="27"/>
      <c r="G2871" s="27"/>
      <c r="H2871" s="27"/>
      <c r="I2871" s="27"/>
      <c r="J2871" s="27"/>
      <c r="K2871" s="27"/>
      <c r="L2871" s="27"/>
      <c r="M2871" s="27"/>
      <c r="N2871" s="27"/>
      <c r="O2871" s="27"/>
      <c r="P2871" s="27"/>
      <c r="Q2871" s="27"/>
      <c r="R2871" s="27"/>
      <c r="S2871" s="27"/>
      <c r="T2871" s="27"/>
      <c r="U2871" s="27"/>
    </row>
    <row r="2872" spans="1:21" ht="25.5" x14ac:dyDescent="0.2">
      <c r="A2872" s="24" t="s">
        <v>705</v>
      </c>
      <c r="B2872" s="25" t="s">
        <v>2940</v>
      </c>
      <c r="C2872" s="28"/>
      <c r="D2872" s="27"/>
      <c r="E2872" s="27"/>
      <c r="F2872" s="27"/>
      <c r="G2872" s="27"/>
      <c r="H2872" s="27"/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7"/>
      <c r="T2872" s="27"/>
      <c r="U2872" s="27"/>
    </row>
    <row r="2873" spans="1:21" ht="30" x14ac:dyDescent="0.25">
      <c r="A2873" s="29" t="s">
        <v>2941</v>
      </c>
      <c r="B2873" s="32" t="s">
        <v>2942</v>
      </c>
      <c r="C2873" s="29" t="s">
        <v>2861</v>
      </c>
      <c r="D2873" s="29">
        <v>461129791</v>
      </c>
      <c r="E2873" s="29">
        <v>0</v>
      </c>
      <c r="F2873" s="29">
        <v>0</v>
      </c>
      <c r="G2873" s="29">
        <v>0</v>
      </c>
      <c r="H2873" s="29">
        <v>0</v>
      </c>
      <c r="I2873" s="29">
        <v>461129791</v>
      </c>
      <c r="J2873" s="29">
        <f>K2873-'[1]JUNIO 2023'!L2817</f>
        <v>-686666.67000001669</v>
      </c>
      <c r="K2873" s="29">
        <v>443101974.32999998</v>
      </c>
      <c r="L2873" s="29">
        <v>0</v>
      </c>
      <c r="M2873" s="29">
        <v>410117574.31</v>
      </c>
      <c r="N2873" s="29">
        <v>146836546.65000001</v>
      </c>
      <c r="O2873" s="29">
        <v>4872800</v>
      </c>
      <c r="P2873" s="29">
        <v>19999680</v>
      </c>
      <c r="Q2873" s="29">
        <v>141963746.65000001</v>
      </c>
      <c r="R2873" s="29">
        <v>18027816.670000002</v>
      </c>
      <c r="S2873" s="29">
        <v>32984400.02</v>
      </c>
      <c r="T2873" s="29">
        <v>263281027.66</v>
      </c>
      <c r="U2873" s="29">
        <v>88.93</v>
      </c>
    </row>
    <row r="2874" spans="1:21" ht="30" x14ac:dyDescent="0.25">
      <c r="A2874" s="29" t="s">
        <v>2943</v>
      </c>
      <c r="B2874" s="32" t="s">
        <v>2944</v>
      </c>
      <c r="C2874" s="29" t="s">
        <v>2896</v>
      </c>
      <c r="D2874" s="29">
        <v>248745000</v>
      </c>
      <c r="E2874" s="29">
        <v>0</v>
      </c>
      <c r="F2874" s="29">
        <v>0</v>
      </c>
      <c r="G2874" s="29">
        <v>0</v>
      </c>
      <c r="H2874" s="29">
        <v>0</v>
      </c>
      <c r="I2874" s="29">
        <v>248745000</v>
      </c>
      <c r="J2874" s="29">
        <f>K2874-'[1]JUNIO 2023'!L2818</f>
        <v>-1333333.3400000036</v>
      </c>
      <c r="K2874" s="29">
        <v>240502666.66</v>
      </c>
      <c r="L2874" s="29">
        <v>0</v>
      </c>
      <c r="M2874" s="29">
        <v>237502666.66</v>
      </c>
      <c r="N2874" s="29">
        <v>119551999.97</v>
      </c>
      <c r="O2874" s="29">
        <v>9466666.6600000001</v>
      </c>
      <c r="P2874" s="29">
        <v>14096000</v>
      </c>
      <c r="Q2874" s="29">
        <v>110085333.31</v>
      </c>
      <c r="R2874" s="29">
        <v>8242333.3399999999</v>
      </c>
      <c r="S2874" s="29">
        <v>3000000</v>
      </c>
      <c r="T2874" s="29">
        <v>117950666.69</v>
      </c>
      <c r="U2874" s="29">
        <v>95.48</v>
      </c>
    </row>
    <row r="2875" spans="1:21" ht="30" x14ac:dyDescent="0.25">
      <c r="A2875" s="29" t="s">
        <v>2945</v>
      </c>
      <c r="B2875" s="32" t="s">
        <v>2946</v>
      </c>
      <c r="C2875" s="29" t="s">
        <v>2871</v>
      </c>
      <c r="D2875" s="29">
        <v>0</v>
      </c>
      <c r="E2875" s="29">
        <v>1246763351.7</v>
      </c>
      <c r="F2875" s="29">
        <v>0</v>
      </c>
      <c r="G2875" s="29">
        <v>0</v>
      </c>
      <c r="H2875" s="29">
        <v>0</v>
      </c>
      <c r="I2875" s="29">
        <v>1246763351.7</v>
      </c>
      <c r="J2875" s="29">
        <f>K2875-'[1]JUNIO 2023'!L2819</f>
        <v>336238610.69999999</v>
      </c>
      <c r="K2875" s="29">
        <v>510568610.69999999</v>
      </c>
      <c r="L2875" s="29">
        <v>336238610.69999999</v>
      </c>
      <c r="M2875" s="29">
        <v>497344610.69</v>
      </c>
      <c r="N2875" s="29">
        <v>4350666.66</v>
      </c>
      <c r="O2875" s="29">
        <v>1284666.6599999999</v>
      </c>
      <c r="P2875" s="29">
        <v>3066000</v>
      </c>
      <c r="Q2875" s="29">
        <v>3066000</v>
      </c>
      <c r="R2875" s="29">
        <v>736194741</v>
      </c>
      <c r="S2875" s="29">
        <v>13224000.01</v>
      </c>
      <c r="T2875" s="29">
        <v>492993944.02999997</v>
      </c>
      <c r="U2875" s="29">
        <v>39.89</v>
      </c>
    </row>
    <row r="2876" spans="1:21" ht="30" x14ac:dyDescent="0.25">
      <c r="A2876" s="29" t="s">
        <v>2947</v>
      </c>
      <c r="B2876" s="32" t="s">
        <v>2948</v>
      </c>
      <c r="C2876" s="29" t="s">
        <v>2949</v>
      </c>
      <c r="D2876" s="29">
        <v>0</v>
      </c>
      <c r="E2876" s="29">
        <v>203761389.30000001</v>
      </c>
      <c r="F2876" s="29">
        <v>0</v>
      </c>
      <c r="G2876" s="29">
        <v>0</v>
      </c>
      <c r="H2876" s="29">
        <v>0</v>
      </c>
      <c r="I2876" s="29">
        <v>203761389.30000001</v>
      </c>
      <c r="J2876" s="29">
        <f>K2876-'[1]JUNIO 2023'!L2820</f>
        <v>203761389.30000001</v>
      </c>
      <c r="K2876" s="29">
        <v>203761389.30000001</v>
      </c>
      <c r="L2876" s="29">
        <v>203761389.30000001</v>
      </c>
      <c r="M2876" s="29">
        <v>203761389.30000001</v>
      </c>
      <c r="N2876" s="29">
        <v>0</v>
      </c>
      <c r="O2876" s="29">
        <v>0</v>
      </c>
      <c r="P2876" s="29">
        <v>0</v>
      </c>
      <c r="Q2876" s="29">
        <v>0</v>
      </c>
      <c r="R2876" s="29">
        <v>0</v>
      </c>
      <c r="S2876" s="29">
        <v>0</v>
      </c>
      <c r="T2876" s="29">
        <v>203761389.30000001</v>
      </c>
      <c r="U2876" s="29">
        <v>100</v>
      </c>
    </row>
    <row r="2877" spans="1:21" x14ac:dyDescent="0.2">
      <c r="A2877" s="27"/>
      <c r="B2877" s="28"/>
      <c r="C2877" s="28"/>
      <c r="D2877" s="27"/>
      <c r="E2877" s="27"/>
      <c r="F2877" s="27"/>
      <c r="G2877" s="27"/>
      <c r="H2877" s="27"/>
      <c r="I2877" s="27"/>
      <c r="J2877" s="27"/>
      <c r="K2877" s="27"/>
      <c r="L2877" s="27"/>
      <c r="M2877" s="27"/>
      <c r="N2877" s="27"/>
      <c r="O2877" s="27"/>
      <c r="P2877" s="27"/>
      <c r="Q2877" s="27"/>
      <c r="R2877" s="27"/>
      <c r="S2877" s="27"/>
      <c r="T2877" s="27"/>
      <c r="U2877" s="27"/>
    </row>
    <row r="2878" spans="1:21" ht="25.5" x14ac:dyDescent="0.2">
      <c r="A2878" s="27"/>
      <c r="B2878" s="25" t="s">
        <v>2950</v>
      </c>
      <c r="C2878" s="28"/>
      <c r="D2878" s="27"/>
      <c r="E2878" s="27"/>
      <c r="F2878" s="27"/>
      <c r="G2878" s="27"/>
      <c r="H2878" s="27"/>
      <c r="I2878" s="27"/>
      <c r="J2878" s="27"/>
      <c r="K2878" s="27"/>
      <c r="L2878" s="27"/>
      <c r="M2878" s="27"/>
      <c r="N2878" s="27"/>
      <c r="O2878" s="27"/>
      <c r="P2878" s="27"/>
      <c r="Q2878" s="27"/>
      <c r="R2878" s="27"/>
      <c r="S2878" s="27"/>
      <c r="T2878" s="27"/>
      <c r="U2878" s="27"/>
    </row>
    <row r="2879" spans="1:21" ht="25.5" x14ac:dyDescent="0.2">
      <c r="A2879" s="24" t="s">
        <v>705</v>
      </c>
      <c r="B2879" s="25" t="s">
        <v>2951</v>
      </c>
      <c r="C2879" s="28"/>
      <c r="D2879" s="27"/>
      <c r="E2879" s="27"/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</row>
    <row r="2880" spans="1:21" ht="15" x14ac:dyDescent="0.25">
      <c r="A2880" s="29" t="s">
        <v>2952</v>
      </c>
      <c r="B2880" s="32" t="s">
        <v>2953</v>
      </c>
      <c r="C2880" s="29" t="s">
        <v>2861</v>
      </c>
      <c r="D2880" s="29">
        <v>329290350</v>
      </c>
      <c r="E2880" s="29">
        <v>0</v>
      </c>
      <c r="F2880" s="29">
        <v>0</v>
      </c>
      <c r="G2880" s="29">
        <v>0</v>
      </c>
      <c r="H2880" s="29">
        <v>0</v>
      </c>
      <c r="I2880" s="29">
        <v>329290350</v>
      </c>
      <c r="J2880" s="29">
        <f>K2880-'[1]JUNIO 2023'!L2824</f>
        <v>-274666.66999995708</v>
      </c>
      <c r="K2880" s="29">
        <v>317292016.66000003</v>
      </c>
      <c r="L2880" s="29">
        <v>0</v>
      </c>
      <c r="M2880" s="29">
        <v>316794183.31</v>
      </c>
      <c r="N2880" s="29">
        <v>147835303.31</v>
      </c>
      <c r="O2880" s="29">
        <v>14000000</v>
      </c>
      <c r="P2880" s="29">
        <v>22702278.34</v>
      </c>
      <c r="Q2880" s="29">
        <v>133835303.31</v>
      </c>
      <c r="R2880" s="29">
        <v>11998333.34</v>
      </c>
      <c r="S2880" s="29">
        <v>497833.35</v>
      </c>
      <c r="T2880" s="29">
        <v>168958880</v>
      </c>
      <c r="U2880" s="29">
        <v>96.2</v>
      </c>
    </row>
    <row r="2881" spans="1:21" ht="30" x14ac:dyDescent="0.25">
      <c r="A2881" s="29" t="s">
        <v>2954</v>
      </c>
      <c r="B2881" s="32" t="s">
        <v>2955</v>
      </c>
      <c r="C2881" s="29" t="s">
        <v>2871</v>
      </c>
      <c r="D2881" s="29">
        <v>0</v>
      </c>
      <c r="E2881" s="29">
        <v>75000000</v>
      </c>
      <c r="F2881" s="29">
        <v>0</v>
      </c>
      <c r="G2881" s="29">
        <v>0</v>
      </c>
      <c r="H2881" s="29">
        <v>0</v>
      </c>
      <c r="I2881" s="29">
        <v>75000000</v>
      </c>
      <c r="J2881" s="29">
        <f>K2881-'[1]JUNIO 2023'!L2825</f>
        <v>0</v>
      </c>
      <c r="K2881" s="29">
        <v>53719999.990000002</v>
      </c>
      <c r="L2881" s="29">
        <v>0</v>
      </c>
      <c r="M2881" s="29">
        <v>53719999.990000002</v>
      </c>
      <c r="N2881" s="29">
        <v>1020000</v>
      </c>
      <c r="O2881" s="29">
        <v>333333.33</v>
      </c>
      <c r="P2881" s="29">
        <v>686666.67</v>
      </c>
      <c r="Q2881" s="29">
        <v>686666.67</v>
      </c>
      <c r="R2881" s="29">
        <v>21280000.010000002</v>
      </c>
      <c r="S2881" s="29">
        <v>0</v>
      </c>
      <c r="T2881" s="29">
        <v>52699999.990000002</v>
      </c>
      <c r="U2881" s="29">
        <v>71.62</v>
      </c>
    </row>
    <row r="2882" spans="1:21" x14ac:dyDescent="0.2">
      <c r="A2882" s="27"/>
      <c r="B2882" s="28"/>
      <c r="C2882" s="28"/>
      <c r="D2882" s="27"/>
      <c r="E2882" s="27"/>
      <c r="F2882" s="27"/>
      <c r="G2882" s="27"/>
      <c r="H2882" s="27"/>
      <c r="I2882" s="27"/>
      <c r="J2882" s="27"/>
      <c r="K2882" s="27"/>
      <c r="L2882" s="27"/>
      <c r="M2882" s="27"/>
      <c r="N2882" s="27"/>
      <c r="O2882" s="27"/>
      <c r="P2882" s="27"/>
      <c r="Q2882" s="27"/>
      <c r="R2882" s="27"/>
      <c r="S2882" s="27"/>
      <c r="T2882" s="27"/>
      <c r="U2882" s="27"/>
    </row>
    <row r="2883" spans="1:21" ht="38.25" x14ac:dyDescent="0.2">
      <c r="A2883" s="27"/>
      <c r="B2883" s="25" t="s">
        <v>2956</v>
      </c>
      <c r="C2883" s="28"/>
      <c r="D2883" s="27"/>
      <c r="E2883" s="27"/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  <c r="P2883" s="27"/>
      <c r="Q2883" s="27"/>
      <c r="R2883" s="27"/>
      <c r="S2883" s="27"/>
      <c r="T2883" s="27"/>
      <c r="U2883" s="27"/>
    </row>
    <row r="2884" spans="1:21" ht="38.25" x14ac:dyDescent="0.2">
      <c r="A2884" s="24" t="s">
        <v>705</v>
      </c>
      <c r="B2884" s="25" t="s">
        <v>2957</v>
      </c>
      <c r="C2884" s="28"/>
      <c r="D2884" s="27"/>
      <c r="E2884" s="27"/>
      <c r="F2884" s="27"/>
      <c r="G2884" s="27"/>
      <c r="H2884" s="27"/>
      <c r="I2884" s="27"/>
      <c r="J2884" s="27"/>
      <c r="K2884" s="27"/>
      <c r="L2884" s="27"/>
      <c r="M2884" s="27"/>
      <c r="N2884" s="27"/>
      <c r="O2884" s="27"/>
      <c r="P2884" s="27"/>
      <c r="Q2884" s="27"/>
      <c r="R2884" s="27"/>
      <c r="S2884" s="27"/>
      <c r="T2884" s="27"/>
      <c r="U2884" s="27"/>
    </row>
    <row r="2885" spans="1:21" ht="30" x14ac:dyDescent="0.25">
      <c r="A2885" s="29" t="s">
        <v>2958</v>
      </c>
      <c r="B2885" s="32" t="s">
        <v>2959</v>
      </c>
      <c r="C2885" s="29" t="s">
        <v>51</v>
      </c>
      <c r="D2885" s="29">
        <v>100000000</v>
      </c>
      <c r="E2885" s="29">
        <v>0</v>
      </c>
      <c r="F2885" s="29">
        <v>0</v>
      </c>
      <c r="G2885" s="29">
        <v>0</v>
      </c>
      <c r="H2885" s="29">
        <v>0</v>
      </c>
      <c r="I2885" s="29">
        <v>100000000</v>
      </c>
      <c r="J2885" s="29">
        <f>K2885-'[1]JUNIO 2023'!L2829</f>
        <v>0</v>
      </c>
      <c r="K2885" s="29">
        <v>100000000</v>
      </c>
      <c r="L2885" s="29">
        <v>0</v>
      </c>
      <c r="M2885" s="29">
        <v>100000000</v>
      </c>
      <c r="N2885" s="29">
        <v>0</v>
      </c>
      <c r="O2885" s="29">
        <v>0</v>
      </c>
      <c r="P2885" s="29">
        <v>0</v>
      </c>
      <c r="Q2885" s="29">
        <v>0</v>
      </c>
      <c r="R2885" s="29">
        <v>0</v>
      </c>
      <c r="S2885" s="29">
        <v>0</v>
      </c>
      <c r="T2885" s="29">
        <v>100000000</v>
      </c>
      <c r="U2885" s="29">
        <v>100</v>
      </c>
    </row>
    <row r="2886" spans="1:21" ht="30" x14ac:dyDescent="0.25">
      <c r="A2886" s="29" t="s">
        <v>2960</v>
      </c>
      <c r="B2886" s="32" t="s">
        <v>2961</v>
      </c>
      <c r="C2886" s="29" t="s">
        <v>2861</v>
      </c>
      <c r="D2886" s="29">
        <v>181942200</v>
      </c>
      <c r="E2886" s="29">
        <v>0</v>
      </c>
      <c r="F2886" s="29">
        <v>0</v>
      </c>
      <c r="G2886" s="29">
        <v>0</v>
      </c>
      <c r="H2886" s="29">
        <v>0</v>
      </c>
      <c r="I2886" s="29">
        <v>181942200</v>
      </c>
      <c r="J2886" s="29">
        <f>K2886-'[1]JUNIO 2023'!L2830</f>
        <v>0</v>
      </c>
      <c r="K2886" s="29">
        <v>170183033.33000001</v>
      </c>
      <c r="L2886" s="29">
        <v>0</v>
      </c>
      <c r="M2886" s="29">
        <v>167865533.33000001</v>
      </c>
      <c r="N2886" s="29">
        <v>29526666.66</v>
      </c>
      <c r="O2886" s="29">
        <v>0</v>
      </c>
      <c r="P2886" s="29">
        <v>5356000</v>
      </c>
      <c r="Q2886" s="29">
        <v>29526666.66</v>
      </c>
      <c r="R2886" s="29">
        <v>11759166.67</v>
      </c>
      <c r="S2886" s="29">
        <v>2317500</v>
      </c>
      <c r="T2886" s="29">
        <v>138338866.66999999</v>
      </c>
      <c r="U2886" s="29">
        <v>92.26</v>
      </c>
    </row>
    <row r="2887" spans="1:21" ht="30" x14ac:dyDescent="0.25">
      <c r="A2887" s="29" t="s">
        <v>2962</v>
      </c>
      <c r="B2887" s="32" t="s">
        <v>2963</v>
      </c>
      <c r="C2887" s="29" t="s">
        <v>1043</v>
      </c>
      <c r="D2887" s="29">
        <v>0</v>
      </c>
      <c r="E2887" s="29">
        <v>50000000</v>
      </c>
      <c r="F2887" s="29">
        <v>0</v>
      </c>
      <c r="G2887" s="29">
        <v>0</v>
      </c>
      <c r="H2887" s="29">
        <v>0</v>
      </c>
      <c r="I2887" s="29">
        <v>50000000</v>
      </c>
      <c r="J2887" s="29">
        <f>K2887-'[1]JUNIO 2023'!L2831</f>
        <v>0</v>
      </c>
      <c r="K2887" s="29">
        <v>49950000</v>
      </c>
      <c r="L2887" s="29">
        <v>0</v>
      </c>
      <c r="M2887" s="29">
        <v>49950000</v>
      </c>
      <c r="N2887" s="29">
        <v>740000</v>
      </c>
      <c r="O2887" s="29">
        <v>400000</v>
      </c>
      <c r="P2887" s="29">
        <v>340000</v>
      </c>
      <c r="Q2887" s="29">
        <v>340000</v>
      </c>
      <c r="R2887" s="29">
        <v>50000</v>
      </c>
      <c r="S2887" s="29">
        <v>0</v>
      </c>
      <c r="T2887" s="29">
        <v>49210000</v>
      </c>
      <c r="U2887" s="29">
        <v>99.9</v>
      </c>
    </row>
    <row r="2888" spans="1:21" ht="30" x14ac:dyDescent="0.25">
      <c r="A2888" s="29" t="s">
        <v>2964</v>
      </c>
      <c r="B2888" s="32" t="s">
        <v>2965</v>
      </c>
      <c r="C2888" s="29" t="s">
        <v>2864</v>
      </c>
      <c r="D2888" s="29">
        <v>0</v>
      </c>
      <c r="E2888" s="29">
        <v>30000000</v>
      </c>
      <c r="F2888" s="29">
        <v>0</v>
      </c>
      <c r="G2888" s="29">
        <v>0</v>
      </c>
      <c r="H2888" s="29">
        <v>0</v>
      </c>
      <c r="I2888" s="29">
        <v>30000000</v>
      </c>
      <c r="J2888" s="29">
        <f>K2888-'[1]JUNIO 2023'!L2832</f>
        <v>0</v>
      </c>
      <c r="K2888" s="29">
        <v>0</v>
      </c>
      <c r="L2888" s="29">
        <v>0</v>
      </c>
      <c r="M2888" s="29">
        <v>0</v>
      </c>
      <c r="N2888" s="29">
        <v>0</v>
      </c>
      <c r="O2888" s="29">
        <v>0</v>
      </c>
      <c r="P2888" s="29">
        <v>0</v>
      </c>
      <c r="Q2888" s="29">
        <v>0</v>
      </c>
      <c r="R2888" s="29">
        <v>30000000</v>
      </c>
      <c r="S2888" s="29">
        <v>0</v>
      </c>
      <c r="T2888" s="29">
        <v>0</v>
      </c>
      <c r="U2888" s="29">
        <v>0</v>
      </c>
    </row>
    <row r="2889" spans="1:21" x14ac:dyDescent="0.2">
      <c r="A2889" s="27"/>
      <c r="B2889" s="28"/>
      <c r="C2889" s="28"/>
      <c r="D2889" s="27"/>
      <c r="E2889" s="27"/>
      <c r="F2889" s="27"/>
      <c r="G2889" s="27"/>
      <c r="H2889" s="27"/>
      <c r="I2889" s="27"/>
      <c r="J2889" s="27"/>
      <c r="K2889" s="27"/>
      <c r="L2889" s="27"/>
      <c r="M2889" s="27"/>
      <c r="N2889" s="27"/>
      <c r="O2889" s="27"/>
      <c r="P2889" s="27"/>
      <c r="Q2889" s="27"/>
      <c r="R2889" s="27"/>
      <c r="S2889" s="27"/>
      <c r="T2889" s="27"/>
      <c r="U2889" s="27"/>
    </row>
    <row r="2890" spans="1:21" ht="25.5" x14ac:dyDescent="0.2">
      <c r="A2890" s="27"/>
      <c r="B2890" s="25" t="s">
        <v>2966</v>
      </c>
      <c r="C2890" s="28"/>
      <c r="D2890" s="27"/>
      <c r="E2890" s="27"/>
      <c r="F2890" s="27"/>
      <c r="G2890" s="27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7"/>
      <c r="T2890" s="27"/>
      <c r="U2890" s="27"/>
    </row>
    <row r="2891" spans="1:21" ht="25.5" x14ac:dyDescent="0.2">
      <c r="A2891" s="24" t="s">
        <v>705</v>
      </c>
      <c r="B2891" s="25" t="s">
        <v>2967</v>
      </c>
      <c r="C2891" s="28"/>
      <c r="D2891" s="27"/>
      <c r="E2891" s="27"/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</row>
    <row r="2892" spans="1:21" ht="30" x14ac:dyDescent="0.25">
      <c r="A2892" s="29" t="s">
        <v>2968</v>
      </c>
      <c r="B2892" s="32" t="s">
        <v>2969</v>
      </c>
      <c r="C2892" s="29" t="s">
        <v>51</v>
      </c>
      <c r="D2892" s="29">
        <v>207648000</v>
      </c>
      <c r="E2892" s="29">
        <v>0</v>
      </c>
      <c r="F2892" s="29">
        <v>0</v>
      </c>
      <c r="G2892" s="29">
        <v>0</v>
      </c>
      <c r="H2892" s="29">
        <v>0</v>
      </c>
      <c r="I2892" s="29">
        <v>207648000</v>
      </c>
      <c r="J2892" s="29">
        <f>K2892-'[1]JUNIO 2023'!L2836</f>
        <v>0</v>
      </c>
      <c r="K2892" s="29">
        <v>177366000</v>
      </c>
      <c r="L2892" s="29">
        <v>0</v>
      </c>
      <c r="M2892" s="29">
        <v>173040000</v>
      </c>
      <c r="N2892" s="29">
        <v>93009000</v>
      </c>
      <c r="O2892" s="29">
        <v>1297800</v>
      </c>
      <c r="P2892" s="29">
        <v>7786800</v>
      </c>
      <c r="Q2892" s="29">
        <v>91711200</v>
      </c>
      <c r="R2892" s="29">
        <v>30282000</v>
      </c>
      <c r="S2892" s="29">
        <v>4326000</v>
      </c>
      <c r="T2892" s="29">
        <v>80031000</v>
      </c>
      <c r="U2892" s="29">
        <v>83.33</v>
      </c>
    </row>
    <row r="2893" spans="1:21" ht="30" x14ac:dyDescent="0.25">
      <c r="A2893" s="29" t="s">
        <v>2970</v>
      </c>
      <c r="B2893" s="32" t="s">
        <v>2971</v>
      </c>
      <c r="C2893" s="29" t="s">
        <v>2861</v>
      </c>
      <c r="D2893" s="29">
        <v>112065030</v>
      </c>
      <c r="E2893" s="29">
        <v>0</v>
      </c>
      <c r="F2893" s="29">
        <v>0</v>
      </c>
      <c r="G2893" s="29">
        <v>0</v>
      </c>
      <c r="H2893" s="29">
        <v>0</v>
      </c>
      <c r="I2893" s="29">
        <v>112065030</v>
      </c>
      <c r="J2893" s="29">
        <f>K2893-'[1]JUNIO 2023'!L2837</f>
        <v>0</v>
      </c>
      <c r="K2893" s="29">
        <v>65371250</v>
      </c>
      <c r="L2893" s="29">
        <v>0</v>
      </c>
      <c r="M2893" s="29">
        <v>65371250</v>
      </c>
      <c r="N2893" s="29">
        <v>53230875</v>
      </c>
      <c r="O2893" s="29">
        <v>8652000</v>
      </c>
      <c r="P2893" s="29">
        <v>5012750</v>
      </c>
      <c r="Q2893" s="29">
        <v>44578875</v>
      </c>
      <c r="R2893" s="29">
        <v>46693780</v>
      </c>
      <c r="S2893" s="29">
        <v>0</v>
      </c>
      <c r="T2893" s="29">
        <v>12140375</v>
      </c>
      <c r="U2893" s="29">
        <v>58.33</v>
      </c>
    </row>
    <row r="2894" spans="1:21" ht="30" x14ac:dyDescent="0.25">
      <c r="A2894" s="29" t="s">
        <v>2972</v>
      </c>
      <c r="B2894" s="32" t="s">
        <v>2973</v>
      </c>
      <c r="C2894" s="29" t="s">
        <v>2864</v>
      </c>
      <c r="D2894" s="29">
        <v>0</v>
      </c>
      <c r="E2894" s="29">
        <v>150608531.75</v>
      </c>
      <c r="F2894" s="29">
        <v>0</v>
      </c>
      <c r="G2894" s="29">
        <v>0</v>
      </c>
      <c r="H2894" s="29">
        <v>0</v>
      </c>
      <c r="I2894" s="29">
        <v>150608531.75</v>
      </c>
      <c r="J2894" s="29">
        <f>K2894-'[1]JUNIO 2023'!L2838</f>
        <v>0</v>
      </c>
      <c r="K2894" s="29">
        <v>24720000</v>
      </c>
      <c r="L2894" s="29">
        <v>0</v>
      </c>
      <c r="M2894" s="29">
        <v>24720000</v>
      </c>
      <c r="N2894" s="29">
        <v>686666.67</v>
      </c>
      <c r="O2894" s="29">
        <v>0</v>
      </c>
      <c r="P2894" s="29">
        <v>686666.67</v>
      </c>
      <c r="Q2894" s="29">
        <v>686666.67</v>
      </c>
      <c r="R2894" s="29">
        <v>125888531.75</v>
      </c>
      <c r="S2894" s="29">
        <v>0</v>
      </c>
      <c r="T2894" s="29">
        <v>24033333.329999998</v>
      </c>
      <c r="U2894" s="29">
        <v>16.41</v>
      </c>
    </row>
    <row r="2895" spans="1:21" ht="30" x14ac:dyDescent="0.25">
      <c r="A2895" s="29" t="s">
        <v>2974</v>
      </c>
      <c r="B2895" s="32" t="s">
        <v>2975</v>
      </c>
      <c r="C2895" s="29" t="s">
        <v>2853</v>
      </c>
      <c r="D2895" s="29">
        <v>0</v>
      </c>
      <c r="E2895" s="29">
        <v>70000000</v>
      </c>
      <c r="F2895" s="29">
        <v>0</v>
      </c>
      <c r="G2895" s="29">
        <v>0</v>
      </c>
      <c r="H2895" s="29">
        <v>0</v>
      </c>
      <c r="I2895" s="29">
        <v>70000000</v>
      </c>
      <c r="J2895" s="29">
        <f>K2895-'[1]JUNIO 2023'!L2839</f>
        <v>0</v>
      </c>
      <c r="K2895" s="29">
        <v>0</v>
      </c>
      <c r="L2895" s="29">
        <v>0</v>
      </c>
      <c r="M2895" s="29">
        <v>0</v>
      </c>
      <c r="N2895" s="29">
        <v>0</v>
      </c>
      <c r="O2895" s="29">
        <v>0</v>
      </c>
      <c r="P2895" s="29">
        <v>0</v>
      </c>
      <c r="Q2895" s="29">
        <v>0</v>
      </c>
      <c r="R2895" s="29">
        <v>70000000</v>
      </c>
      <c r="S2895" s="29">
        <v>0</v>
      </c>
      <c r="T2895" s="29">
        <v>0</v>
      </c>
      <c r="U2895" s="29">
        <v>0</v>
      </c>
    </row>
    <row r="2896" spans="1:21" ht="25.5" x14ac:dyDescent="0.2">
      <c r="A2896" s="24" t="s">
        <v>705</v>
      </c>
      <c r="B2896" s="25" t="s">
        <v>2976</v>
      </c>
      <c r="C2896" s="28"/>
      <c r="D2896" s="27"/>
      <c r="E2896" s="27"/>
      <c r="F2896" s="27"/>
      <c r="G2896" s="27"/>
      <c r="H2896" s="27"/>
      <c r="I2896" s="27"/>
      <c r="J2896" s="27"/>
      <c r="K2896" s="27"/>
      <c r="L2896" s="27"/>
      <c r="M2896" s="27"/>
      <c r="N2896" s="27"/>
      <c r="O2896" s="27"/>
      <c r="P2896" s="27"/>
      <c r="Q2896" s="27"/>
      <c r="R2896" s="27"/>
      <c r="S2896" s="27"/>
      <c r="T2896" s="27"/>
      <c r="U2896" s="27"/>
    </row>
    <row r="2897" spans="1:21" ht="30" x14ac:dyDescent="0.25">
      <c r="A2897" s="29" t="s">
        <v>2977</v>
      </c>
      <c r="B2897" s="32" t="s">
        <v>2978</v>
      </c>
      <c r="C2897" s="29" t="s">
        <v>51</v>
      </c>
      <c r="D2897" s="29">
        <v>100000000</v>
      </c>
      <c r="E2897" s="29">
        <v>0</v>
      </c>
      <c r="F2897" s="29">
        <v>0</v>
      </c>
      <c r="G2897" s="29">
        <v>0</v>
      </c>
      <c r="H2897" s="29">
        <v>0</v>
      </c>
      <c r="I2897" s="29">
        <v>100000000</v>
      </c>
      <c r="J2897" s="29">
        <f>K2897-'[1]JUNIO 2023'!L2841</f>
        <v>0</v>
      </c>
      <c r="K2897" s="29">
        <v>100000000</v>
      </c>
      <c r="L2897" s="29">
        <v>0</v>
      </c>
      <c r="M2897" s="29">
        <v>100000000</v>
      </c>
      <c r="N2897" s="29">
        <v>0</v>
      </c>
      <c r="O2897" s="29">
        <v>0</v>
      </c>
      <c r="P2897" s="29">
        <v>0</v>
      </c>
      <c r="Q2897" s="29">
        <v>0</v>
      </c>
      <c r="R2897" s="29">
        <v>0</v>
      </c>
      <c r="S2897" s="29">
        <v>0</v>
      </c>
      <c r="T2897" s="29">
        <v>100000000</v>
      </c>
      <c r="U2897" s="29">
        <v>100</v>
      </c>
    </row>
    <row r="2898" spans="1:21" ht="30" x14ac:dyDescent="0.25">
      <c r="A2898" s="29" t="s">
        <v>2979</v>
      </c>
      <c r="B2898" s="32" t="s">
        <v>2980</v>
      </c>
      <c r="C2898" s="29" t="s">
        <v>2896</v>
      </c>
      <c r="D2898" s="29">
        <v>100000000</v>
      </c>
      <c r="E2898" s="29">
        <v>0</v>
      </c>
      <c r="F2898" s="29">
        <v>0</v>
      </c>
      <c r="G2898" s="29">
        <v>0</v>
      </c>
      <c r="H2898" s="29">
        <v>0</v>
      </c>
      <c r="I2898" s="29">
        <v>100000000</v>
      </c>
      <c r="J2898" s="29">
        <f>K2898-'[1]JUNIO 2023'!L2842</f>
        <v>0</v>
      </c>
      <c r="K2898" s="29">
        <v>91991765</v>
      </c>
      <c r="L2898" s="29">
        <v>0</v>
      </c>
      <c r="M2898" s="29">
        <v>91991765</v>
      </c>
      <c r="N2898" s="29">
        <v>0</v>
      </c>
      <c r="O2898" s="29">
        <v>0</v>
      </c>
      <c r="P2898" s="29">
        <v>0</v>
      </c>
      <c r="Q2898" s="29">
        <v>0</v>
      </c>
      <c r="R2898" s="29">
        <v>8008235</v>
      </c>
      <c r="S2898" s="29">
        <v>0</v>
      </c>
      <c r="T2898" s="29">
        <v>91991765</v>
      </c>
      <c r="U2898" s="29">
        <v>91.99</v>
      </c>
    </row>
    <row r="2899" spans="1:21" ht="25.5" x14ac:dyDescent="0.2">
      <c r="A2899" s="24" t="s">
        <v>705</v>
      </c>
      <c r="B2899" s="25" t="s">
        <v>2981</v>
      </c>
      <c r="C2899" s="28"/>
      <c r="D2899" s="27"/>
      <c r="E2899" s="27"/>
      <c r="F2899" s="27"/>
      <c r="G2899" s="27"/>
      <c r="H2899" s="27"/>
      <c r="I2899" s="27"/>
      <c r="J2899" s="27"/>
      <c r="K2899" s="27"/>
      <c r="L2899" s="27"/>
      <c r="M2899" s="27"/>
      <c r="N2899" s="27"/>
      <c r="O2899" s="27"/>
      <c r="P2899" s="27"/>
      <c r="Q2899" s="27"/>
      <c r="R2899" s="27"/>
      <c r="S2899" s="27"/>
      <c r="T2899" s="27"/>
      <c r="U2899" s="27"/>
    </row>
    <row r="2900" spans="1:21" ht="15" x14ac:dyDescent="0.25">
      <c r="A2900" s="29" t="s">
        <v>2982</v>
      </c>
      <c r="B2900" s="32" t="s">
        <v>2983</v>
      </c>
      <c r="C2900" s="29" t="s">
        <v>2984</v>
      </c>
      <c r="D2900" s="29">
        <v>0</v>
      </c>
      <c r="E2900" s="29">
        <v>92800000</v>
      </c>
      <c r="F2900" s="29">
        <v>0</v>
      </c>
      <c r="G2900" s="29">
        <v>0</v>
      </c>
      <c r="H2900" s="29">
        <v>0</v>
      </c>
      <c r="I2900" s="29">
        <v>92800000</v>
      </c>
      <c r="J2900" s="29">
        <f>K2900-'[1]JUNIO 2023'!L2844</f>
        <v>0</v>
      </c>
      <c r="K2900" s="29">
        <v>0</v>
      </c>
      <c r="L2900" s="29">
        <v>0</v>
      </c>
      <c r="M2900" s="29">
        <v>0</v>
      </c>
      <c r="N2900" s="29">
        <v>0</v>
      </c>
      <c r="O2900" s="29">
        <v>0</v>
      </c>
      <c r="P2900" s="29">
        <v>0</v>
      </c>
      <c r="Q2900" s="29">
        <v>0</v>
      </c>
      <c r="R2900" s="29">
        <v>92800000</v>
      </c>
      <c r="S2900" s="29">
        <v>0</v>
      </c>
      <c r="T2900" s="29">
        <v>0</v>
      </c>
      <c r="U2900" s="29">
        <v>0</v>
      </c>
    </row>
    <row r="2901" spans="1:21" x14ac:dyDescent="0.2">
      <c r="A2901" s="27"/>
      <c r="B2901" s="28"/>
      <c r="C2901" s="28"/>
      <c r="D2901" s="27"/>
      <c r="E2901" s="27"/>
      <c r="F2901" s="27"/>
      <c r="G2901" s="27"/>
      <c r="H2901" s="27"/>
      <c r="I2901" s="27"/>
      <c r="J2901" s="27"/>
      <c r="K2901" s="27"/>
      <c r="L2901" s="27"/>
      <c r="M2901" s="27"/>
      <c r="N2901" s="27"/>
      <c r="O2901" s="27"/>
      <c r="P2901" s="27"/>
      <c r="Q2901" s="27"/>
      <c r="R2901" s="27"/>
      <c r="S2901" s="27"/>
      <c r="T2901" s="27"/>
      <c r="U2901" s="27"/>
    </row>
    <row r="2902" spans="1:21" x14ac:dyDescent="0.2">
      <c r="A2902" s="27"/>
      <c r="B2902" s="35" t="s">
        <v>2985</v>
      </c>
      <c r="C2902" s="28"/>
      <c r="D2902" s="27"/>
      <c r="E2902" s="27"/>
      <c r="F2902" s="27"/>
      <c r="G2902" s="27"/>
      <c r="H2902" s="27"/>
      <c r="I2902" s="27"/>
      <c r="J2902" s="27"/>
      <c r="K2902" s="27"/>
      <c r="L2902" s="27"/>
      <c r="M2902" s="27"/>
      <c r="N2902" s="27"/>
      <c r="O2902" s="27"/>
      <c r="P2902" s="27"/>
      <c r="Q2902" s="27"/>
      <c r="R2902" s="27"/>
      <c r="S2902" s="27"/>
      <c r="T2902" s="27"/>
      <c r="U2902" s="27"/>
    </row>
    <row r="2903" spans="1:21" ht="25.5" x14ac:dyDescent="0.2">
      <c r="A2903" s="24" t="s">
        <v>705</v>
      </c>
      <c r="B2903" s="25" t="s">
        <v>2986</v>
      </c>
      <c r="C2903" s="28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N2903" s="27"/>
      <c r="O2903" s="27"/>
      <c r="P2903" s="27"/>
      <c r="Q2903" s="27"/>
      <c r="R2903" s="27"/>
      <c r="S2903" s="27"/>
      <c r="T2903" s="27"/>
      <c r="U2903" s="27"/>
    </row>
    <row r="2904" spans="1:21" ht="15" x14ac:dyDescent="0.25">
      <c r="A2904" s="29" t="s">
        <v>2987</v>
      </c>
      <c r="B2904" s="32" t="s">
        <v>2988</v>
      </c>
      <c r="C2904" s="29" t="s">
        <v>2989</v>
      </c>
      <c r="D2904" s="29">
        <v>0</v>
      </c>
      <c r="E2904" s="29">
        <v>0</v>
      </c>
      <c r="F2904" s="29">
        <v>0</v>
      </c>
      <c r="G2904" s="29">
        <v>706204514</v>
      </c>
      <c r="H2904" s="29">
        <v>0</v>
      </c>
      <c r="I2904" s="29">
        <v>706204514</v>
      </c>
      <c r="J2904" s="29">
        <f>K2904-'[1]JUNIO 2023'!L2848</f>
        <v>0</v>
      </c>
      <c r="K2904" s="29">
        <v>706204514</v>
      </c>
      <c r="L2904" s="29">
        <v>0</v>
      </c>
      <c r="M2904" s="29">
        <v>706204514</v>
      </c>
      <c r="N2904" s="29">
        <v>0</v>
      </c>
      <c r="O2904" s="29">
        <v>0</v>
      </c>
      <c r="P2904" s="29">
        <v>0</v>
      </c>
      <c r="Q2904" s="29">
        <v>0</v>
      </c>
      <c r="R2904" s="29">
        <v>0</v>
      </c>
      <c r="S2904" s="29">
        <v>0</v>
      </c>
      <c r="T2904" s="29">
        <v>706204514</v>
      </c>
      <c r="U2904" s="29">
        <v>100</v>
      </c>
    </row>
    <row r="2905" spans="1:21" ht="51" x14ac:dyDescent="0.2">
      <c r="A2905" s="24" t="s">
        <v>705</v>
      </c>
      <c r="B2905" s="25" t="s">
        <v>2990</v>
      </c>
      <c r="C2905" s="28"/>
      <c r="D2905" s="27"/>
      <c r="E2905" s="27"/>
      <c r="F2905" s="27"/>
      <c r="G2905" s="27"/>
      <c r="H2905" s="27"/>
      <c r="I2905" s="27"/>
      <c r="J2905" s="27"/>
      <c r="K2905" s="27"/>
      <c r="L2905" s="27"/>
      <c r="M2905" s="27"/>
      <c r="N2905" s="27"/>
      <c r="O2905" s="27"/>
      <c r="P2905" s="27"/>
      <c r="Q2905" s="27"/>
      <c r="R2905" s="27"/>
      <c r="S2905" s="27"/>
      <c r="T2905" s="27"/>
      <c r="U2905" s="27"/>
    </row>
    <row r="2906" spans="1:21" ht="15" x14ac:dyDescent="0.25">
      <c r="A2906" s="29" t="s">
        <v>2991</v>
      </c>
      <c r="B2906" s="32" t="s">
        <v>2992</v>
      </c>
      <c r="C2906" s="29" t="s">
        <v>2993</v>
      </c>
      <c r="D2906" s="29">
        <v>1056311232</v>
      </c>
      <c r="E2906" s="29">
        <v>296115879</v>
      </c>
      <c r="F2906" s="29">
        <v>0</v>
      </c>
      <c r="G2906" s="29">
        <v>0</v>
      </c>
      <c r="H2906" s="29">
        <v>0</v>
      </c>
      <c r="I2906" s="29">
        <v>1352427111</v>
      </c>
      <c r="J2906" s="29">
        <f>K2906-'[1]JUNIO 2023'!L2850</f>
        <v>0</v>
      </c>
      <c r="K2906" s="29">
        <v>1352427111</v>
      </c>
      <c r="L2906" s="29">
        <v>112702259.25</v>
      </c>
      <c r="M2906" s="29">
        <v>788915814.75</v>
      </c>
      <c r="N2906" s="29">
        <v>788915814.75</v>
      </c>
      <c r="O2906" s="29">
        <v>0</v>
      </c>
      <c r="P2906" s="29">
        <v>112702259.25</v>
      </c>
      <c r="Q2906" s="29">
        <v>788915814.75</v>
      </c>
      <c r="R2906" s="29">
        <v>0</v>
      </c>
      <c r="S2906" s="29">
        <v>563511296.25</v>
      </c>
      <c r="T2906" s="29">
        <v>0</v>
      </c>
      <c r="U2906" s="29">
        <v>58.33</v>
      </c>
    </row>
    <row r="2907" spans="1:21" x14ac:dyDescent="0.2">
      <c r="A2907" s="27"/>
      <c r="B2907" s="28"/>
      <c r="C2907" s="28"/>
      <c r="D2907" s="27"/>
      <c r="E2907" s="27"/>
      <c r="F2907" s="27"/>
      <c r="G2907" s="27"/>
      <c r="H2907" s="27"/>
      <c r="I2907" s="27"/>
      <c r="J2907" s="27"/>
      <c r="K2907" s="27"/>
      <c r="L2907" s="27"/>
      <c r="M2907" s="27"/>
      <c r="N2907" s="27"/>
      <c r="O2907" s="27"/>
      <c r="P2907" s="27"/>
      <c r="Q2907" s="27"/>
      <c r="R2907" s="27"/>
      <c r="S2907" s="27"/>
      <c r="T2907" s="27"/>
      <c r="U2907" s="27"/>
    </row>
    <row r="2908" spans="1:21" ht="25.5" x14ac:dyDescent="0.2">
      <c r="A2908" s="27"/>
      <c r="B2908" s="25" t="s">
        <v>2994</v>
      </c>
      <c r="C2908" s="28"/>
      <c r="D2908" s="27"/>
      <c r="E2908" s="27"/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/>
      <c r="S2908" s="27"/>
      <c r="T2908" s="27"/>
      <c r="U2908" s="27"/>
    </row>
    <row r="2909" spans="1:21" ht="25.5" x14ac:dyDescent="0.2">
      <c r="A2909" s="24" t="s">
        <v>705</v>
      </c>
      <c r="B2909" s="25" t="s">
        <v>2995</v>
      </c>
      <c r="C2909" s="28"/>
      <c r="D2909" s="27"/>
      <c r="E2909" s="27"/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/>
      <c r="S2909" s="27"/>
      <c r="T2909" s="27"/>
      <c r="U2909" s="27"/>
    </row>
    <row r="2910" spans="1:21" ht="15" x14ac:dyDescent="0.25">
      <c r="A2910" s="29" t="s">
        <v>2996</v>
      </c>
      <c r="B2910" s="32" t="s">
        <v>2997</v>
      </c>
      <c r="C2910" s="29" t="s">
        <v>2861</v>
      </c>
      <c r="D2910" s="29">
        <v>91329988124</v>
      </c>
      <c r="E2910" s="29">
        <v>12371148335</v>
      </c>
      <c r="F2910" s="29">
        <v>0</v>
      </c>
      <c r="G2910" s="29">
        <v>0</v>
      </c>
      <c r="H2910" s="29">
        <v>0</v>
      </c>
      <c r="I2910" s="29">
        <v>103701136459</v>
      </c>
      <c r="J2910" s="29">
        <f>K2910-'[1]JUNIO 2023'!L2854</f>
        <v>0</v>
      </c>
      <c r="K2910" s="29">
        <v>103701136459</v>
      </c>
      <c r="L2910" s="29">
        <v>8653573350</v>
      </c>
      <c r="M2910" s="29">
        <v>60433269702</v>
      </c>
      <c r="N2910" s="29">
        <v>60433269702</v>
      </c>
      <c r="O2910" s="29">
        <v>0</v>
      </c>
      <c r="P2910" s="29">
        <v>8653573350</v>
      </c>
      <c r="Q2910" s="29">
        <v>60433269702</v>
      </c>
      <c r="R2910" s="29">
        <v>0</v>
      </c>
      <c r="S2910" s="29">
        <v>43267866757</v>
      </c>
      <c r="T2910" s="29">
        <v>0</v>
      </c>
      <c r="U2910" s="29">
        <v>58.27</v>
      </c>
    </row>
    <row r="2911" spans="1:21" ht="15" x14ac:dyDescent="0.25">
      <c r="A2911" s="29" t="s">
        <v>2998</v>
      </c>
      <c r="B2911" s="32" t="s">
        <v>2999</v>
      </c>
      <c r="C2911" s="29" t="s">
        <v>2896</v>
      </c>
      <c r="D2911" s="29">
        <v>6546797889</v>
      </c>
      <c r="E2911" s="29">
        <v>903436944.97000003</v>
      </c>
      <c r="F2911" s="29">
        <v>0</v>
      </c>
      <c r="G2911" s="29">
        <v>0</v>
      </c>
      <c r="H2911" s="29">
        <v>0</v>
      </c>
      <c r="I2911" s="29">
        <v>7450234833.9700003</v>
      </c>
      <c r="J2911" s="29">
        <f>K2911-'[1]JUNIO 2023'!L2855</f>
        <v>0</v>
      </c>
      <c r="K2911" s="29">
        <v>7450234833.9700003</v>
      </c>
      <c r="L2911" s="29">
        <v>421716831</v>
      </c>
      <c r="M2911" s="29">
        <v>4627203154.0200005</v>
      </c>
      <c r="N2911" s="29">
        <v>4627203154.0200005</v>
      </c>
      <c r="O2911" s="29">
        <v>0</v>
      </c>
      <c r="P2911" s="29">
        <v>421716831</v>
      </c>
      <c r="Q2911" s="29">
        <v>4627203154.0200005</v>
      </c>
      <c r="R2911" s="29">
        <v>0</v>
      </c>
      <c r="S2911" s="29">
        <v>2823031679.9499998</v>
      </c>
      <c r="T2911" s="29">
        <v>0</v>
      </c>
      <c r="U2911" s="29">
        <v>62.1</v>
      </c>
    </row>
    <row r="2912" spans="1:21" ht="15" x14ac:dyDescent="0.25">
      <c r="A2912" s="29" t="s">
        <v>3000</v>
      </c>
      <c r="B2912" s="32" t="s">
        <v>3001</v>
      </c>
      <c r="C2912" s="29" t="s">
        <v>2993</v>
      </c>
      <c r="D2912" s="29">
        <v>162324290942</v>
      </c>
      <c r="E2912" s="29">
        <v>34738424101.139999</v>
      </c>
      <c r="F2912" s="29">
        <v>0</v>
      </c>
      <c r="G2912" s="29">
        <v>0</v>
      </c>
      <c r="H2912" s="29">
        <v>0</v>
      </c>
      <c r="I2912" s="29">
        <v>197062715043.14001</v>
      </c>
      <c r="J2912" s="29">
        <f>K2912-'[1]JUNIO 2023'!L2856</f>
        <v>0</v>
      </c>
      <c r="K2912" s="29">
        <v>197062715043.14001</v>
      </c>
      <c r="L2912" s="29">
        <v>13876253531.280001</v>
      </c>
      <c r="M2912" s="29">
        <v>119320267477.5</v>
      </c>
      <c r="N2912" s="29">
        <v>119320267477.5</v>
      </c>
      <c r="O2912" s="29">
        <v>0</v>
      </c>
      <c r="P2912" s="29">
        <v>13876253531.280001</v>
      </c>
      <c r="Q2912" s="29">
        <v>119320267477.5</v>
      </c>
      <c r="R2912" s="29">
        <v>0</v>
      </c>
      <c r="S2912" s="29">
        <v>77742447565.639999</v>
      </c>
      <c r="T2912" s="29">
        <v>0</v>
      </c>
      <c r="U2912" s="29">
        <v>60.54</v>
      </c>
    </row>
    <row r="2913" spans="1:21" ht="15" x14ac:dyDescent="0.25">
      <c r="A2913" s="29" t="s">
        <v>3002</v>
      </c>
      <c r="B2913" s="32" t="s">
        <v>3003</v>
      </c>
      <c r="C2913" s="29" t="s">
        <v>3004</v>
      </c>
      <c r="D2913" s="29">
        <v>18357613101</v>
      </c>
      <c r="E2913" s="29">
        <v>11535078192.129999</v>
      </c>
      <c r="F2913" s="29">
        <v>0</v>
      </c>
      <c r="G2913" s="29">
        <v>0</v>
      </c>
      <c r="H2913" s="29">
        <v>0</v>
      </c>
      <c r="I2913" s="29">
        <v>29892691293.130001</v>
      </c>
      <c r="J2913" s="29">
        <f>K2913-'[1]JUNIO 2023'!L2857</f>
        <v>0</v>
      </c>
      <c r="K2913" s="29">
        <v>29892691293.130001</v>
      </c>
      <c r="L2913" s="29">
        <v>2121567705.98</v>
      </c>
      <c r="M2913" s="29">
        <v>17271473780.419998</v>
      </c>
      <c r="N2913" s="29">
        <v>17271473780.419998</v>
      </c>
      <c r="O2913" s="29">
        <v>0</v>
      </c>
      <c r="P2913" s="29">
        <v>2121567705.98</v>
      </c>
      <c r="Q2913" s="29">
        <v>17271473780.419998</v>
      </c>
      <c r="R2913" s="29">
        <v>0</v>
      </c>
      <c r="S2913" s="29">
        <v>12621217512.709999</v>
      </c>
      <c r="T2913" s="29">
        <v>0</v>
      </c>
      <c r="U2913" s="29">
        <v>57.77</v>
      </c>
    </row>
    <row r="2914" spans="1:21" ht="25.5" x14ac:dyDescent="0.2">
      <c r="A2914" s="24" t="s">
        <v>705</v>
      </c>
      <c r="B2914" s="25" t="s">
        <v>2994</v>
      </c>
      <c r="C2914" s="28"/>
      <c r="D2914" s="27"/>
      <c r="E2914" s="27"/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/>
      <c r="S2914" s="27"/>
      <c r="T2914" s="27"/>
      <c r="U2914" s="27"/>
    </row>
    <row r="2915" spans="1:21" ht="15" x14ac:dyDescent="0.25">
      <c r="A2915" s="29" t="s">
        <v>3005</v>
      </c>
      <c r="B2915" s="32" t="s">
        <v>3006</v>
      </c>
      <c r="C2915" s="29" t="s">
        <v>2989</v>
      </c>
      <c r="D2915" s="29">
        <v>3000000000</v>
      </c>
      <c r="E2915" s="29">
        <v>0</v>
      </c>
      <c r="F2915" s="29">
        <v>0</v>
      </c>
      <c r="G2915" s="29">
        <v>0</v>
      </c>
      <c r="H2915" s="29">
        <v>0</v>
      </c>
      <c r="I2915" s="29">
        <v>3000000000</v>
      </c>
      <c r="J2915" s="29">
        <v>0</v>
      </c>
      <c r="K2915" s="29">
        <v>0</v>
      </c>
      <c r="L2915" s="29">
        <v>0</v>
      </c>
      <c r="M2915" s="29">
        <v>0</v>
      </c>
      <c r="N2915" s="29">
        <v>0</v>
      </c>
      <c r="O2915" s="29">
        <v>0</v>
      </c>
      <c r="P2915" s="29">
        <v>0</v>
      </c>
      <c r="Q2915" s="29">
        <v>0</v>
      </c>
      <c r="R2915" s="29">
        <v>3000000000</v>
      </c>
      <c r="S2915" s="29">
        <v>0</v>
      </c>
      <c r="T2915" s="29">
        <v>0</v>
      </c>
      <c r="U2915" s="29">
        <v>0</v>
      </c>
    </row>
    <row r="2916" spans="1:21" x14ac:dyDescent="0.2">
      <c r="A2916" s="27"/>
      <c r="B2916" s="28"/>
      <c r="C2916" s="28"/>
      <c r="D2916" s="27"/>
      <c r="E2916" s="27"/>
      <c r="F2916" s="27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/>
      <c r="T2916" s="27"/>
      <c r="U2916" s="27"/>
    </row>
    <row r="2917" spans="1:21" x14ac:dyDescent="0.2">
      <c r="A2917" s="27"/>
      <c r="B2917" s="25" t="s">
        <v>3007</v>
      </c>
      <c r="C2917" s="28"/>
      <c r="D2917" s="27"/>
      <c r="E2917" s="27"/>
      <c r="F2917" s="27"/>
      <c r="G2917" s="27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/>
      <c r="T2917" s="27"/>
      <c r="U2917" s="27"/>
    </row>
    <row r="2918" spans="1:21" ht="25.5" x14ac:dyDescent="0.2">
      <c r="A2918" s="24" t="s">
        <v>705</v>
      </c>
      <c r="B2918" s="25" t="s">
        <v>3008</v>
      </c>
      <c r="C2918" s="28"/>
      <c r="D2918" s="27"/>
      <c r="E2918" s="27"/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/>
      <c r="T2918" s="27"/>
      <c r="U2918" s="27"/>
    </row>
    <row r="2919" spans="1:21" ht="15" x14ac:dyDescent="0.25">
      <c r="A2919" s="29" t="s">
        <v>3009</v>
      </c>
      <c r="B2919" s="32" t="s">
        <v>3010</v>
      </c>
      <c r="C2919" s="29" t="s">
        <v>1043</v>
      </c>
      <c r="D2919" s="29">
        <v>700000000</v>
      </c>
      <c r="E2919" s="29">
        <v>0</v>
      </c>
      <c r="F2919" s="29">
        <v>0</v>
      </c>
      <c r="G2919" s="29">
        <v>0</v>
      </c>
      <c r="H2919" s="29">
        <v>0</v>
      </c>
      <c r="I2919" s="29">
        <v>700000000</v>
      </c>
      <c r="J2919" s="29">
        <v>0</v>
      </c>
      <c r="K2919" s="29">
        <v>0</v>
      </c>
      <c r="L2919" s="29">
        <v>0</v>
      </c>
      <c r="M2919" s="29">
        <v>0</v>
      </c>
      <c r="N2919" s="29">
        <v>0</v>
      </c>
      <c r="O2919" s="29">
        <v>0</v>
      </c>
      <c r="P2919" s="29">
        <v>0</v>
      </c>
      <c r="Q2919" s="29">
        <v>0</v>
      </c>
      <c r="R2919" s="29">
        <v>700000000</v>
      </c>
      <c r="S2919" s="29">
        <v>0</v>
      </c>
      <c r="T2919" s="29">
        <v>0</v>
      </c>
      <c r="U2919" s="29">
        <v>0</v>
      </c>
    </row>
    <row r="2920" spans="1:21" ht="15" x14ac:dyDescent="0.25">
      <c r="A2920" s="29" t="s">
        <v>3011</v>
      </c>
      <c r="B2920" s="32" t="s">
        <v>3012</v>
      </c>
      <c r="C2920" s="29" t="s">
        <v>2989</v>
      </c>
      <c r="D2920" s="29">
        <v>24500000000</v>
      </c>
      <c r="E2920" s="29">
        <v>0</v>
      </c>
      <c r="F2920" s="29">
        <v>0</v>
      </c>
      <c r="G2920" s="29">
        <v>0</v>
      </c>
      <c r="H2920" s="29">
        <v>706204514</v>
      </c>
      <c r="I2920" s="29">
        <v>23793795486</v>
      </c>
      <c r="J2920" s="29">
        <v>0</v>
      </c>
      <c r="K2920" s="29">
        <v>0</v>
      </c>
      <c r="L2920" s="29">
        <v>0</v>
      </c>
      <c r="M2920" s="29">
        <v>0</v>
      </c>
      <c r="N2920" s="29">
        <v>0</v>
      </c>
      <c r="O2920" s="29">
        <v>0</v>
      </c>
      <c r="P2920" s="29">
        <v>0</v>
      </c>
      <c r="Q2920" s="29">
        <v>0</v>
      </c>
      <c r="R2920" s="29">
        <v>23793795486</v>
      </c>
      <c r="S2920" s="29">
        <v>0</v>
      </c>
      <c r="T2920" s="29">
        <v>0</v>
      </c>
      <c r="U2920" s="29">
        <v>0</v>
      </c>
    </row>
    <row r="2921" spans="1:21" x14ac:dyDescent="0.2">
      <c r="A2921" s="27"/>
      <c r="B2921" s="28"/>
      <c r="C2921" s="28"/>
      <c r="D2921" s="27"/>
      <c r="E2921" s="27"/>
      <c r="F2921" s="27"/>
      <c r="G2921" s="27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/>
      <c r="U2921" s="27"/>
    </row>
    <row r="2922" spans="1:21" x14ac:dyDescent="0.2">
      <c r="A2922" s="27"/>
      <c r="B2922" s="35" t="s">
        <v>3013</v>
      </c>
      <c r="C2922" s="28"/>
      <c r="D2922" s="27"/>
      <c r="E2922" s="27"/>
      <c r="F2922" s="27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/>
    </row>
    <row r="2923" spans="1:21" x14ac:dyDescent="0.2">
      <c r="A2923" s="27"/>
      <c r="B2923" s="28"/>
      <c r="C2923" s="28"/>
      <c r="D2923" s="27"/>
      <c r="E2923" s="27"/>
      <c r="F2923" s="27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</row>
    <row r="2924" spans="1:21" x14ac:dyDescent="0.2">
      <c r="A2924" s="27"/>
      <c r="B2924" s="35" t="s">
        <v>3014</v>
      </c>
      <c r="C2924" s="28"/>
      <c r="D2924" s="27"/>
      <c r="E2924" s="27"/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</row>
    <row r="2925" spans="1:21" ht="25.5" x14ac:dyDescent="0.2">
      <c r="A2925" s="27"/>
      <c r="B2925" s="25" t="s">
        <v>3015</v>
      </c>
      <c r="C2925" s="28"/>
      <c r="D2925" s="27"/>
      <c r="E2925" s="27"/>
      <c r="F2925" s="27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</row>
    <row r="2926" spans="1:21" ht="25.5" x14ac:dyDescent="0.2">
      <c r="A2926" s="24" t="s">
        <v>705</v>
      </c>
      <c r="B2926" s="25" t="s">
        <v>3016</v>
      </c>
      <c r="C2926" s="28"/>
      <c r="D2926" s="27"/>
      <c r="E2926" s="27"/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7"/>
      <c r="Q2926" s="27"/>
      <c r="R2926" s="27"/>
      <c r="S2926" s="27"/>
      <c r="T2926" s="27"/>
      <c r="U2926" s="27"/>
    </row>
    <row r="2927" spans="1:21" ht="15" x14ac:dyDescent="0.25">
      <c r="A2927" s="29" t="s">
        <v>3017</v>
      </c>
      <c r="B2927" s="32" t="s">
        <v>3018</v>
      </c>
      <c r="C2927" s="29" t="s">
        <v>2896</v>
      </c>
      <c r="D2927" s="29">
        <v>136809750</v>
      </c>
      <c r="E2927" s="29">
        <v>0</v>
      </c>
      <c r="F2927" s="29">
        <v>0</v>
      </c>
      <c r="G2927" s="29">
        <v>0</v>
      </c>
      <c r="H2927" s="29">
        <v>0</v>
      </c>
      <c r="I2927" s="29">
        <v>136809750</v>
      </c>
      <c r="J2927" s="29">
        <f>K2927-'[1]JUNIO 2023'!L2870</f>
        <v>-1098666.6700000018</v>
      </c>
      <c r="K2927" s="29">
        <v>123497000</v>
      </c>
      <c r="L2927" s="29">
        <v>0</v>
      </c>
      <c r="M2927" s="29">
        <v>119205333.33</v>
      </c>
      <c r="N2927" s="29">
        <v>83017999.989999995</v>
      </c>
      <c r="O2927" s="29">
        <v>4120000</v>
      </c>
      <c r="P2927" s="29">
        <v>4772333.33</v>
      </c>
      <c r="Q2927" s="29">
        <v>78897999.989999995</v>
      </c>
      <c r="R2927" s="29">
        <v>13312750</v>
      </c>
      <c r="S2927" s="29">
        <v>4291666.67</v>
      </c>
      <c r="T2927" s="29">
        <v>36187333.340000004</v>
      </c>
      <c r="U2927" s="29">
        <v>87.13</v>
      </c>
    </row>
    <row r="2928" spans="1:21" ht="15" x14ac:dyDescent="0.25">
      <c r="A2928" s="29" t="s">
        <v>3019</v>
      </c>
      <c r="B2928" s="32" t="s">
        <v>3020</v>
      </c>
      <c r="C2928" s="29" t="s">
        <v>2906</v>
      </c>
      <c r="D2928" s="29">
        <v>0</v>
      </c>
      <c r="E2928" s="29">
        <v>87000000</v>
      </c>
      <c r="F2928" s="29">
        <v>0</v>
      </c>
      <c r="G2928" s="29">
        <v>0</v>
      </c>
      <c r="H2928" s="29">
        <v>0</v>
      </c>
      <c r="I2928" s="29">
        <v>87000000</v>
      </c>
      <c r="J2928" s="29">
        <f>K2928-'[1]JUNIO 2023'!L2871</f>
        <v>0</v>
      </c>
      <c r="K2928" s="29">
        <v>68924166.670000002</v>
      </c>
      <c r="L2928" s="29">
        <v>0</v>
      </c>
      <c r="M2928" s="29">
        <v>66692500.009999998</v>
      </c>
      <c r="N2928" s="29">
        <v>4720833.33</v>
      </c>
      <c r="O2928" s="29">
        <v>0</v>
      </c>
      <c r="P2928" s="29">
        <v>4720833.33</v>
      </c>
      <c r="Q2928" s="29">
        <v>4720833.33</v>
      </c>
      <c r="R2928" s="29">
        <v>18075833.329999998</v>
      </c>
      <c r="S2928" s="29">
        <v>2231666.66</v>
      </c>
      <c r="T2928" s="29">
        <v>61971666.68</v>
      </c>
      <c r="U2928" s="29">
        <v>76.650000000000006</v>
      </c>
    </row>
    <row r="2929" spans="1:21" x14ac:dyDescent="0.2">
      <c r="A2929" s="24" t="s">
        <v>705</v>
      </c>
      <c r="B2929" s="25" t="s">
        <v>3021</v>
      </c>
      <c r="C2929" s="28"/>
      <c r="D2929" s="27"/>
      <c r="E2929" s="27"/>
      <c r="F2929" s="27"/>
      <c r="G2929" s="27"/>
      <c r="H2929" s="27"/>
      <c r="I2929" s="27"/>
      <c r="J2929" s="27"/>
      <c r="K2929" s="27"/>
      <c r="L2929" s="27"/>
      <c r="M2929" s="27"/>
      <c r="N2929" s="27"/>
      <c r="O2929" s="27"/>
      <c r="P2929" s="27"/>
      <c r="Q2929" s="27"/>
      <c r="R2929" s="27"/>
      <c r="S2929" s="27"/>
      <c r="T2929" s="27"/>
      <c r="U2929" s="27"/>
    </row>
    <row r="2930" spans="1:21" ht="30" x14ac:dyDescent="0.25">
      <c r="A2930" s="29" t="s">
        <v>3022</v>
      </c>
      <c r="B2930" s="32" t="s">
        <v>3023</v>
      </c>
      <c r="C2930" s="29" t="s">
        <v>2853</v>
      </c>
      <c r="D2930" s="29">
        <v>0</v>
      </c>
      <c r="E2930" s="29">
        <v>80000000.239999995</v>
      </c>
      <c r="F2930" s="29">
        <v>0</v>
      </c>
      <c r="G2930" s="29">
        <v>0</v>
      </c>
      <c r="H2930" s="29">
        <v>0</v>
      </c>
      <c r="I2930" s="29">
        <v>80000000.239999995</v>
      </c>
      <c r="J2930" s="29">
        <f>K2930-'[1]JUNIO 2023'!L2873</f>
        <v>0</v>
      </c>
      <c r="K2930" s="29">
        <v>0</v>
      </c>
      <c r="L2930" s="29">
        <v>0</v>
      </c>
      <c r="M2930" s="29">
        <v>0</v>
      </c>
      <c r="N2930" s="29">
        <v>0</v>
      </c>
      <c r="O2930" s="29">
        <v>0</v>
      </c>
      <c r="P2930" s="29">
        <v>0</v>
      </c>
      <c r="Q2930" s="29">
        <v>0</v>
      </c>
      <c r="R2930" s="29">
        <v>80000000.239999995</v>
      </c>
      <c r="S2930" s="29">
        <v>0</v>
      </c>
      <c r="T2930" s="29">
        <v>0</v>
      </c>
      <c r="U2930" s="29">
        <v>0</v>
      </c>
    </row>
    <row r="2931" spans="1:21" x14ac:dyDescent="0.2">
      <c r="A2931" s="27"/>
      <c r="B2931" s="28"/>
      <c r="C2931" s="28"/>
      <c r="D2931" s="27"/>
      <c r="E2931" s="27"/>
      <c r="F2931" s="27"/>
      <c r="G2931" s="27"/>
      <c r="H2931" s="27"/>
      <c r="I2931" s="27"/>
      <c r="J2931" s="27"/>
      <c r="K2931" s="27"/>
      <c r="L2931" s="27"/>
      <c r="M2931" s="27"/>
      <c r="N2931" s="27"/>
      <c r="O2931" s="27"/>
      <c r="P2931" s="27"/>
      <c r="Q2931" s="27"/>
      <c r="R2931" s="27"/>
      <c r="S2931" s="27"/>
      <c r="T2931" s="27"/>
      <c r="U2931" s="27"/>
    </row>
    <row r="2932" spans="1:21" ht="25.5" x14ac:dyDescent="0.2">
      <c r="A2932" s="27"/>
      <c r="B2932" s="25" t="s">
        <v>3024</v>
      </c>
      <c r="C2932" s="28"/>
      <c r="D2932" s="27"/>
      <c r="E2932" s="27"/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</row>
    <row r="2933" spans="1:21" ht="25.5" x14ac:dyDescent="0.2">
      <c r="A2933" s="24" t="s">
        <v>705</v>
      </c>
      <c r="B2933" s="25" t="s">
        <v>3025</v>
      </c>
      <c r="C2933" s="28"/>
      <c r="D2933" s="27"/>
      <c r="E2933" s="27"/>
      <c r="F2933" s="27"/>
      <c r="G2933" s="27"/>
      <c r="H2933" s="27"/>
      <c r="I2933" s="27"/>
      <c r="J2933" s="27"/>
      <c r="K2933" s="27"/>
      <c r="L2933" s="27"/>
      <c r="M2933" s="27"/>
      <c r="N2933" s="27"/>
      <c r="O2933" s="27"/>
      <c r="P2933" s="27"/>
      <c r="Q2933" s="27"/>
      <c r="R2933" s="27"/>
      <c r="S2933" s="27"/>
      <c r="T2933" s="27"/>
      <c r="U2933" s="27"/>
    </row>
    <row r="2934" spans="1:21" ht="15" x14ac:dyDescent="0.25">
      <c r="A2934" s="29" t="s">
        <v>3026</v>
      </c>
      <c r="B2934" s="32" t="s">
        <v>3027</v>
      </c>
      <c r="C2934" s="29" t="s">
        <v>2906</v>
      </c>
      <c r="D2934" s="29">
        <v>0</v>
      </c>
      <c r="E2934" s="29">
        <v>617931143</v>
      </c>
      <c r="F2934" s="29">
        <v>0</v>
      </c>
      <c r="G2934" s="29">
        <v>0</v>
      </c>
      <c r="H2934" s="29">
        <v>0</v>
      </c>
      <c r="I2934" s="29">
        <v>617931143</v>
      </c>
      <c r="J2934" s="29">
        <f>K2934-'[1]JUNIO 2023'!L2877</f>
        <v>0</v>
      </c>
      <c r="K2934" s="29">
        <v>0</v>
      </c>
      <c r="L2934" s="29">
        <v>0</v>
      </c>
      <c r="M2934" s="29">
        <v>0</v>
      </c>
      <c r="N2934" s="29">
        <v>0</v>
      </c>
      <c r="O2934" s="29">
        <v>0</v>
      </c>
      <c r="P2934" s="29">
        <v>0</v>
      </c>
      <c r="Q2934" s="29">
        <v>0</v>
      </c>
      <c r="R2934" s="29">
        <v>617931143</v>
      </c>
      <c r="S2934" s="29">
        <v>0</v>
      </c>
      <c r="T2934" s="29">
        <v>0</v>
      </c>
      <c r="U2934" s="29">
        <v>0</v>
      </c>
    </row>
    <row r="2935" spans="1:21" x14ac:dyDescent="0.2">
      <c r="A2935" s="27"/>
      <c r="B2935" s="28"/>
      <c r="C2935" s="28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</row>
    <row r="2936" spans="1:21" ht="25.5" x14ac:dyDescent="0.2">
      <c r="A2936" s="27"/>
      <c r="B2936" s="25" t="s">
        <v>3028</v>
      </c>
      <c r="C2936" s="28"/>
      <c r="D2936" s="27"/>
      <c r="E2936" s="27"/>
      <c r="F2936" s="27"/>
      <c r="G2936" s="27"/>
      <c r="H2936" s="27"/>
      <c r="I2936" s="27"/>
      <c r="J2936" s="27"/>
      <c r="K2936" s="27"/>
      <c r="L2936" s="27"/>
      <c r="M2936" s="27"/>
      <c r="N2936" s="27"/>
      <c r="O2936" s="27"/>
      <c r="P2936" s="27"/>
      <c r="Q2936" s="27"/>
      <c r="R2936" s="27"/>
      <c r="S2936" s="27"/>
      <c r="T2936" s="27"/>
      <c r="U2936" s="27"/>
    </row>
    <row r="2937" spans="1:21" ht="25.5" x14ac:dyDescent="0.2">
      <c r="A2937" s="24" t="s">
        <v>705</v>
      </c>
      <c r="B2937" s="25" t="s">
        <v>3029</v>
      </c>
      <c r="C2937" s="28"/>
      <c r="D2937" s="27"/>
      <c r="E2937" s="27"/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</row>
    <row r="2938" spans="1:21" ht="30" x14ac:dyDescent="0.25">
      <c r="A2938" s="29" t="s">
        <v>3030</v>
      </c>
      <c r="B2938" s="32" t="s">
        <v>3031</v>
      </c>
      <c r="C2938" s="29" t="s">
        <v>1043</v>
      </c>
      <c r="D2938" s="29">
        <v>80000000</v>
      </c>
      <c r="E2938" s="29">
        <v>0</v>
      </c>
      <c r="F2938" s="29">
        <v>0</v>
      </c>
      <c r="G2938" s="29">
        <v>0</v>
      </c>
      <c r="H2938" s="29">
        <v>0</v>
      </c>
      <c r="I2938" s="29">
        <v>80000000</v>
      </c>
      <c r="J2938" s="29">
        <f>K2938-'[1]JUNIO 2023'!L2881</f>
        <v>0</v>
      </c>
      <c r="K2938" s="29">
        <v>80000000</v>
      </c>
      <c r="L2938" s="29">
        <v>0</v>
      </c>
      <c r="M2938" s="29">
        <v>68000400</v>
      </c>
      <c r="N2938" s="29">
        <v>0</v>
      </c>
      <c r="O2938" s="29">
        <v>0</v>
      </c>
      <c r="P2938" s="29">
        <v>0</v>
      </c>
      <c r="Q2938" s="29">
        <v>0</v>
      </c>
      <c r="R2938" s="29">
        <v>0</v>
      </c>
      <c r="S2938" s="29">
        <v>11999600</v>
      </c>
      <c r="T2938" s="29">
        <v>68000400</v>
      </c>
      <c r="U2938" s="29">
        <v>85</v>
      </c>
    </row>
    <row r="2939" spans="1:21" ht="30" x14ac:dyDescent="0.25">
      <c r="A2939" s="29" t="s">
        <v>3032</v>
      </c>
      <c r="B2939" s="32" t="s">
        <v>3033</v>
      </c>
      <c r="C2939" s="29" t="s">
        <v>2906</v>
      </c>
      <c r="D2939" s="29">
        <v>0</v>
      </c>
      <c r="E2939" s="29">
        <v>100000000</v>
      </c>
      <c r="F2939" s="29">
        <v>0</v>
      </c>
      <c r="G2939" s="29">
        <v>0</v>
      </c>
      <c r="H2939" s="29">
        <v>0</v>
      </c>
      <c r="I2939" s="29">
        <v>100000000</v>
      </c>
      <c r="J2939" s="29">
        <f>K2939-'[1]JUNIO 2023'!L2882</f>
        <v>20000000</v>
      </c>
      <c r="K2939" s="29">
        <v>20000000</v>
      </c>
      <c r="L2939" s="29">
        <v>0</v>
      </c>
      <c r="M2939" s="29">
        <v>0</v>
      </c>
      <c r="N2939" s="29">
        <v>0</v>
      </c>
      <c r="O2939" s="29">
        <v>0</v>
      </c>
      <c r="P2939" s="29">
        <v>0</v>
      </c>
      <c r="Q2939" s="29">
        <v>0</v>
      </c>
      <c r="R2939" s="29">
        <v>80000000</v>
      </c>
      <c r="S2939" s="29">
        <v>20000000</v>
      </c>
      <c r="T2939" s="29">
        <v>0</v>
      </c>
      <c r="U2939" s="29">
        <v>0</v>
      </c>
    </row>
    <row r="2940" spans="1:21" ht="30" x14ac:dyDescent="0.25">
      <c r="A2940" s="29" t="s">
        <v>3034</v>
      </c>
      <c r="B2940" s="32" t="s">
        <v>3035</v>
      </c>
      <c r="C2940" s="29" t="s">
        <v>2853</v>
      </c>
      <c r="D2940" s="29">
        <v>0</v>
      </c>
      <c r="E2940" s="29">
        <v>516919511</v>
      </c>
      <c r="F2940" s="29">
        <v>0</v>
      </c>
      <c r="G2940" s="29">
        <v>0</v>
      </c>
      <c r="H2940" s="29">
        <v>0</v>
      </c>
      <c r="I2940" s="29">
        <v>516919511</v>
      </c>
      <c r="J2940" s="29">
        <f>K2940-'[1]JUNIO 2023'!L2883</f>
        <v>0</v>
      </c>
      <c r="K2940" s="29">
        <v>0</v>
      </c>
      <c r="L2940" s="29">
        <v>0</v>
      </c>
      <c r="M2940" s="29">
        <v>0</v>
      </c>
      <c r="N2940" s="29">
        <v>0</v>
      </c>
      <c r="O2940" s="29">
        <v>0</v>
      </c>
      <c r="P2940" s="29">
        <v>0</v>
      </c>
      <c r="Q2940" s="29">
        <v>0</v>
      </c>
      <c r="R2940" s="29">
        <v>516919511</v>
      </c>
      <c r="S2940" s="29">
        <v>0</v>
      </c>
      <c r="T2940" s="29">
        <v>0</v>
      </c>
      <c r="U2940" s="29">
        <v>0</v>
      </c>
    </row>
    <row r="2941" spans="1:21" ht="38.25" x14ac:dyDescent="0.2">
      <c r="A2941" s="24" t="s">
        <v>705</v>
      </c>
      <c r="B2941" s="25" t="s">
        <v>3036</v>
      </c>
      <c r="C2941" s="28"/>
      <c r="D2941" s="27"/>
      <c r="E2941" s="27"/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</row>
    <row r="2942" spans="1:21" ht="30" x14ac:dyDescent="0.25">
      <c r="A2942" s="29" t="s">
        <v>3037</v>
      </c>
      <c r="B2942" s="32" t="s">
        <v>3038</v>
      </c>
      <c r="C2942" s="29" t="s">
        <v>2853</v>
      </c>
      <c r="D2942" s="29">
        <v>0</v>
      </c>
      <c r="E2942" s="29">
        <v>200000000</v>
      </c>
      <c r="F2942" s="29">
        <v>0</v>
      </c>
      <c r="G2942" s="29">
        <v>0</v>
      </c>
      <c r="H2942" s="29">
        <v>0</v>
      </c>
      <c r="I2942" s="29">
        <v>200000000</v>
      </c>
      <c r="J2942" s="29">
        <f>K2942-'[1]JUNIO 2023'!L2885</f>
        <v>0</v>
      </c>
      <c r="K2942" s="29">
        <v>0</v>
      </c>
      <c r="L2942" s="29">
        <v>0</v>
      </c>
      <c r="M2942" s="29">
        <v>0</v>
      </c>
      <c r="N2942" s="29">
        <v>0</v>
      </c>
      <c r="O2942" s="29">
        <v>0</v>
      </c>
      <c r="P2942" s="29">
        <v>0</v>
      </c>
      <c r="Q2942" s="29">
        <v>0</v>
      </c>
      <c r="R2942" s="29">
        <v>200000000</v>
      </c>
      <c r="S2942" s="29">
        <v>0</v>
      </c>
      <c r="T2942" s="29">
        <v>0</v>
      </c>
      <c r="U2942" s="29">
        <v>0</v>
      </c>
    </row>
    <row r="2943" spans="1:21" ht="38.25" x14ac:dyDescent="0.2">
      <c r="A2943" s="24" t="s">
        <v>705</v>
      </c>
      <c r="B2943" s="25" t="s">
        <v>3039</v>
      </c>
      <c r="C2943" s="28"/>
      <c r="D2943" s="27"/>
      <c r="E2943" s="27"/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</row>
    <row r="2944" spans="1:21" ht="30" x14ac:dyDescent="0.25">
      <c r="A2944" s="29" t="s">
        <v>3040</v>
      </c>
      <c r="B2944" s="32" t="s">
        <v>3041</v>
      </c>
      <c r="C2944" s="29" t="s">
        <v>2906</v>
      </c>
      <c r="D2944" s="29">
        <v>0</v>
      </c>
      <c r="E2944" s="29">
        <v>394239500</v>
      </c>
      <c r="F2944" s="29">
        <v>0</v>
      </c>
      <c r="G2944" s="29">
        <v>0</v>
      </c>
      <c r="H2944" s="29">
        <v>0</v>
      </c>
      <c r="I2944" s="29">
        <v>394239500</v>
      </c>
      <c r="J2944" s="29">
        <f>K2944-'[1]JUNIO 2023'!L2887</f>
        <v>0</v>
      </c>
      <c r="K2944" s="29">
        <v>0</v>
      </c>
      <c r="L2944" s="29">
        <v>0</v>
      </c>
      <c r="M2944" s="29">
        <v>0</v>
      </c>
      <c r="N2944" s="29">
        <v>0</v>
      </c>
      <c r="O2944" s="29">
        <v>0</v>
      </c>
      <c r="P2944" s="29">
        <v>0</v>
      </c>
      <c r="Q2944" s="29">
        <v>0</v>
      </c>
      <c r="R2944" s="29">
        <v>394239500</v>
      </c>
      <c r="S2944" s="29">
        <v>0</v>
      </c>
      <c r="T2944" s="29">
        <v>0</v>
      </c>
      <c r="U2944" s="29">
        <v>0</v>
      </c>
    </row>
    <row r="2945" spans="1:21" ht="38.25" x14ac:dyDescent="0.2">
      <c r="A2945" s="24" t="s">
        <v>705</v>
      </c>
      <c r="B2945" s="25" t="s">
        <v>3042</v>
      </c>
      <c r="C2945" s="28"/>
      <c r="D2945" s="27"/>
      <c r="E2945" s="27"/>
      <c r="F2945" s="27"/>
      <c r="G2945" s="27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U2945" s="27"/>
    </row>
    <row r="2946" spans="1:21" ht="30" x14ac:dyDescent="0.25">
      <c r="A2946" s="29" t="s">
        <v>3043</v>
      </c>
      <c r="B2946" s="32" t="s">
        <v>3044</v>
      </c>
      <c r="C2946" s="29" t="s">
        <v>2896</v>
      </c>
      <c r="D2946" s="29">
        <v>209756577</v>
      </c>
      <c r="E2946" s="29">
        <v>0</v>
      </c>
      <c r="F2946" s="29">
        <v>0</v>
      </c>
      <c r="G2946" s="29">
        <v>0</v>
      </c>
      <c r="H2946" s="29">
        <v>120000000</v>
      </c>
      <c r="I2946" s="29">
        <v>89756577</v>
      </c>
      <c r="J2946" s="29">
        <f>K2946-'[1]JUNIO 2023'!L2889</f>
        <v>-666666.67000000179</v>
      </c>
      <c r="K2946" s="29">
        <v>49333333.329999998</v>
      </c>
      <c r="L2946" s="29">
        <v>-333333.33</v>
      </c>
      <c r="M2946" s="29">
        <v>49333333.329999998</v>
      </c>
      <c r="N2946" s="29">
        <v>20000000</v>
      </c>
      <c r="O2946" s="29">
        <v>0</v>
      </c>
      <c r="P2946" s="29">
        <v>666666.67000000004</v>
      </c>
      <c r="Q2946" s="29">
        <v>20000000</v>
      </c>
      <c r="R2946" s="29">
        <v>40423243.670000002</v>
      </c>
      <c r="S2946" s="29">
        <v>0</v>
      </c>
      <c r="T2946" s="29">
        <v>29333333.329999998</v>
      </c>
      <c r="U2946" s="29">
        <v>54.96</v>
      </c>
    </row>
    <row r="2947" spans="1:21" ht="30" x14ac:dyDescent="0.25">
      <c r="A2947" s="29" t="s">
        <v>3045</v>
      </c>
      <c r="B2947" s="32" t="s">
        <v>3046</v>
      </c>
      <c r="C2947" s="29" t="s">
        <v>1043</v>
      </c>
      <c r="D2947" s="29">
        <v>50000000</v>
      </c>
      <c r="E2947" s="29">
        <v>0</v>
      </c>
      <c r="F2947" s="29">
        <v>0</v>
      </c>
      <c r="G2947" s="29">
        <v>0</v>
      </c>
      <c r="H2947" s="29">
        <v>0</v>
      </c>
      <c r="I2947" s="29">
        <v>50000000</v>
      </c>
      <c r="J2947" s="29">
        <f>K2947-'[1]JUNIO 2023'!L2890</f>
        <v>0</v>
      </c>
      <c r="K2947" s="29">
        <v>0</v>
      </c>
      <c r="L2947" s="29">
        <v>0</v>
      </c>
      <c r="M2947" s="29">
        <v>0</v>
      </c>
      <c r="N2947" s="29">
        <v>0</v>
      </c>
      <c r="O2947" s="29">
        <v>0</v>
      </c>
      <c r="P2947" s="29">
        <v>0</v>
      </c>
      <c r="Q2947" s="29">
        <v>0</v>
      </c>
      <c r="R2947" s="29">
        <v>50000000</v>
      </c>
      <c r="S2947" s="29">
        <v>0</v>
      </c>
      <c r="T2947" s="29">
        <v>0</v>
      </c>
      <c r="U2947" s="29">
        <v>0</v>
      </c>
    </row>
    <row r="2948" spans="1:21" ht="30" x14ac:dyDescent="0.25">
      <c r="A2948" s="29" t="s">
        <v>3047</v>
      </c>
      <c r="B2948" s="32" t="s">
        <v>3048</v>
      </c>
      <c r="C2948" s="29" t="s">
        <v>637</v>
      </c>
      <c r="D2948" s="29">
        <v>2440585114</v>
      </c>
      <c r="E2948" s="29">
        <v>0</v>
      </c>
      <c r="F2948" s="29">
        <v>0</v>
      </c>
      <c r="G2948" s="29">
        <v>0</v>
      </c>
      <c r="H2948" s="29">
        <v>0</v>
      </c>
      <c r="I2948" s="29">
        <v>2440585114</v>
      </c>
      <c r="J2948" s="29">
        <f>K2948-'[1]JUNIO 2023'!L2891</f>
        <v>-19769333.330000162</v>
      </c>
      <c r="K2948" s="29">
        <v>1120123333.3299999</v>
      </c>
      <c r="L2948" s="29">
        <v>-10574666.66</v>
      </c>
      <c r="M2948" s="29">
        <v>1073747998.6500001</v>
      </c>
      <c r="N2948" s="29">
        <v>475463465.00999999</v>
      </c>
      <c r="O2948" s="29">
        <v>19581000</v>
      </c>
      <c r="P2948" s="29">
        <v>126416666.67</v>
      </c>
      <c r="Q2948" s="29">
        <v>455882465.00999999</v>
      </c>
      <c r="R2948" s="29">
        <v>1320461780.6700001</v>
      </c>
      <c r="S2948" s="29">
        <v>46375334.68</v>
      </c>
      <c r="T2948" s="29">
        <v>598284533.63999999</v>
      </c>
      <c r="U2948" s="29">
        <v>43.99</v>
      </c>
    </row>
    <row r="2949" spans="1:21" x14ac:dyDescent="0.2">
      <c r="A2949" s="27"/>
      <c r="B2949" s="28"/>
      <c r="C2949" s="28"/>
      <c r="D2949" s="27"/>
      <c r="E2949" s="27"/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</row>
    <row r="2950" spans="1:21" ht="38.25" x14ac:dyDescent="0.2">
      <c r="A2950" s="27"/>
      <c r="B2950" s="25" t="s">
        <v>3049</v>
      </c>
      <c r="C2950" s="28"/>
      <c r="D2950" s="27"/>
      <c r="E2950" s="27"/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</row>
    <row r="2951" spans="1:21" ht="25.5" x14ac:dyDescent="0.2">
      <c r="A2951" s="24" t="s">
        <v>705</v>
      </c>
      <c r="B2951" s="25" t="s">
        <v>3050</v>
      </c>
      <c r="C2951" s="28"/>
      <c r="D2951" s="27"/>
      <c r="E2951" s="27"/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</row>
    <row r="2952" spans="1:21" ht="15" x14ac:dyDescent="0.25">
      <c r="A2952" s="29" t="s">
        <v>3051</v>
      </c>
      <c r="B2952" s="32" t="s">
        <v>3052</v>
      </c>
      <c r="C2952" s="29" t="s">
        <v>2853</v>
      </c>
      <c r="D2952" s="29">
        <v>0</v>
      </c>
      <c r="E2952" s="29">
        <v>117000000</v>
      </c>
      <c r="F2952" s="29">
        <v>0</v>
      </c>
      <c r="G2952" s="29">
        <v>0</v>
      </c>
      <c r="H2952" s="29">
        <v>0</v>
      </c>
      <c r="I2952" s="29">
        <v>117000000</v>
      </c>
      <c r="J2952" s="29">
        <f>K2952-'[1]JUNIO 2023'!L2895</f>
        <v>0</v>
      </c>
      <c r="K2952" s="29">
        <v>117000000</v>
      </c>
      <c r="L2952" s="29">
        <v>0</v>
      </c>
      <c r="M2952" s="29">
        <v>117000000</v>
      </c>
      <c r="N2952" s="29">
        <v>0</v>
      </c>
      <c r="O2952" s="29">
        <v>0</v>
      </c>
      <c r="P2952" s="29">
        <v>0</v>
      </c>
      <c r="Q2952" s="29">
        <v>0</v>
      </c>
      <c r="R2952" s="29">
        <v>0</v>
      </c>
      <c r="S2952" s="29">
        <v>0</v>
      </c>
      <c r="T2952" s="29">
        <v>117000000</v>
      </c>
      <c r="U2952" s="29">
        <v>100</v>
      </c>
    </row>
    <row r="2953" spans="1:21" x14ac:dyDescent="0.2">
      <c r="A2953" s="27"/>
      <c r="B2953" s="28"/>
      <c r="C2953" s="28"/>
      <c r="D2953" s="27"/>
      <c r="E2953" s="27"/>
      <c r="F2953" s="27"/>
      <c r="G2953" s="27"/>
      <c r="H2953" s="27"/>
      <c r="I2953" s="27"/>
      <c r="J2953" s="27"/>
      <c r="K2953" s="27"/>
      <c r="L2953" s="27"/>
      <c r="M2953" s="27"/>
      <c r="N2953" s="27"/>
      <c r="O2953" s="27"/>
      <c r="P2953" s="27"/>
      <c r="Q2953" s="27"/>
      <c r="R2953" s="27"/>
      <c r="S2953" s="27"/>
      <c r="T2953" s="27"/>
      <c r="U2953" s="27"/>
    </row>
    <row r="2954" spans="1:21" x14ac:dyDescent="0.2">
      <c r="A2954" s="33"/>
      <c r="B2954" s="22" t="s">
        <v>3053</v>
      </c>
      <c r="C2954" s="34"/>
      <c r="D2954" s="21">
        <v>320652382409</v>
      </c>
      <c r="E2954" s="21">
        <v>66582710635.5</v>
      </c>
      <c r="F2954" s="21">
        <v>0</v>
      </c>
      <c r="G2954" s="21">
        <v>1065204514</v>
      </c>
      <c r="H2954" s="21">
        <v>938204514</v>
      </c>
      <c r="I2954" s="21">
        <v>387362093044.5</v>
      </c>
      <c r="J2954" s="21">
        <f>SUM(J2811:J2952)</f>
        <v>471898499.96999985</v>
      </c>
      <c r="K2954" s="21">
        <f t="shared" ref="K2954:L2954" si="11">SUM(K2811:K2952)</f>
        <v>352232755464.19</v>
      </c>
      <c r="L2954" s="21">
        <f t="shared" si="11"/>
        <v>25674712511.540001</v>
      </c>
      <c r="M2954" s="21">
        <v>214845081067.87</v>
      </c>
      <c r="N2954" s="21">
        <v>205918095009.06</v>
      </c>
      <c r="O2954" s="21">
        <v>135168766.65000001</v>
      </c>
      <c r="P2954" s="21">
        <v>25851834760.919998</v>
      </c>
      <c r="Q2954" s="21">
        <v>205782926242.41</v>
      </c>
      <c r="R2954" s="21">
        <v>35129337580.309998</v>
      </c>
      <c r="S2954" s="21">
        <v>137387674396.32001</v>
      </c>
      <c r="T2954" s="21">
        <v>8926986058.8099995</v>
      </c>
      <c r="U2954" s="21">
        <v>55.463630779997018</v>
      </c>
    </row>
    <row r="2956" spans="1:21" x14ac:dyDescent="0.2">
      <c r="A2956" s="33"/>
      <c r="B2956" s="22" t="s">
        <v>3054</v>
      </c>
      <c r="C2956" s="34"/>
      <c r="D2956" s="33"/>
      <c r="E2956" s="33"/>
      <c r="F2956" s="33"/>
      <c r="G2956" s="33"/>
      <c r="H2956" s="33"/>
      <c r="I2956" s="33"/>
      <c r="J2956" s="33"/>
      <c r="K2956" s="33"/>
      <c r="L2956" s="33"/>
      <c r="M2956" s="33"/>
      <c r="N2956" s="33"/>
      <c r="O2956" s="33"/>
      <c r="P2956" s="33"/>
      <c r="Q2956" s="33"/>
      <c r="R2956" s="33"/>
      <c r="S2956" s="33"/>
      <c r="T2956" s="33"/>
      <c r="U2956" s="33"/>
    </row>
    <row r="2957" spans="1:21" x14ac:dyDescent="0.2">
      <c r="A2957" s="27"/>
      <c r="B2957" s="25" t="s">
        <v>477</v>
      </c>
      <c r="C2957" s="28"/>
      <c r="D2957" s="27"/>
      <c r="E2957" s="27"/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</row>
    <row r="2958" spans="1:21" x14ac:dyDescent="0.2">
      <c r="A2958" s="27"/>
      <c r="B2958" s="25" t="s">
        <v>2103</v>
      </c>
      <c r="C2958" s="28"/>
      <c r="D2958" s="27"/>
      <c r="E2958" s="27"/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</row>
    <row r="2959" spans="1:21" x14ac:dyDescent="0.2">
      <c r="A2959" s="27"/>
      <c r="B2959" s="25" t="s">
        <v>699</v>
      </c>
      <c r="C2959" s="28"/>
      <c r="D2959" s="27"/>
      <c r="E2959" s="27"/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</row>
    <row r="2960" spans="1:21" x14ac:dyDescent="0.2">
      <c r="A2960" s="27"/>
      <c r="B2960" s="25" t="s">
        <v>1520</v>
      </c>
      <c r="C2960" s="28"/>
      <c r="D2960" s="27"/>
      <c r="E2960" s="27"/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</row>
    <row r="2961" spans="1:21" x14ac:dyDescent="0.2">
      <c r="A2961" s="27"/>
      <c r="B2961" s="25" t="s">
        <v>1532</v>
      </c>
      <c r="C2961" s="28"/>
      <c r="D2961" s="27"/>
      <c r="E2961" s="27"/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</row>
    <row r="2962" spans="1:21" ht="25.5" x14ac:dyDescent="0.2">
      <c r="A2962" s="27"/>
      <c r="B2962" s="25" t="s">
        <v>3055</v>
      </c>
      <c r="C2962" s="28"/>
      <c r="D2962" s="27"/>
      <c r="E2962" s="27"/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</row>
    <row r="2963" spans="1:21" x14ac:dyDescent="0.2">
      <c r="A2963" s="27"/>
      <c r="B2963" s="25" t="s">
        <v>3056</v>
      </c>
      <c r="C2963" s="28"/>
      <c r="D2963" s="27"/>
      <c r="E2963" s="27"/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</row>
    <row r="2964" spans="1:21" ht="25.5" x14ac:dyDescent="0.2">
      <c r="A2964" s="24" t="s">
        <v>705</v>
      </c>
      <c r="B2964" s="25" t="s">
        <v>3057</v>
      </c>
      <c r="C2964" s="28"/>
      <c r="D2964" s="27"/>
      <c r="E2964" s="27"/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</row>
    <row r="2965" spans="1:21" ht="15" x14ac:dyDescent="0.25">
      <c r="A2965" s="29" t="s">
        <v>3058</v>
      </c>
      <c r="B2965" s="32" t="s">
        <v>3059</v>
      </c>
      <c r="C2965" s="29" t="s">
        <v>676</v>
      </c>
      <c r="D2965" s="29">
        <v>0</v>
      </c>
      <c r="E2965" s="29">
        <v>2900000000</v>
      </c>
      <c r="F2965" s="29">
        <v>0</v>
      </c>
      <c r="G2965" s="29">
        <v>0</v>
      </c>
      <c r="H2965" s="29">
        <v>0</v>
      </c>
      <c r="I2965" s="29">
        <v>2900000000</v>
      </c>
      <c r="J2965" s="29">
        <v>2900000000</v>
      </c>
      <c r="K2965" s="29">
        <v>2900000000</v>
      </c>
      <c r="L2965" s="29">
        <v>2900000000</v>
      </c>
      <c r="M2965" s="29">
        <v>2900000000</v>
      </c>
      <c r="N2965" s="29">
        <v>2900000000</v>
      </c>
      <c r="O2965" s="29">
        <v>0</v>
      </c>
      <c r="P2965" s="29">
        <v>2900000000</v>
      </c>
      <c r="Q2965" s="29">
        <v>2900000000</v>
      </c>
      <c r="R2965" s="29">
        <v>0</v>
      </c>
      <c r="S2965" s="29">
        <v>0</v>
      </c>
      <c r="T2965" s="29">
        <v>0</v>
      </c>
      <c r="U2965" s="29">
        <v>100</v>
      </c>
    </row>
    <row r="2966" spans="1:21" x14ac:dyDescent="0.2">
      <c r="A2966" s="27"/>
      <c r="B2966" s="28"/>
      <c r="C2966" s="28"/>
      <c r="D2966" s="27"/>
      <c r="E2966" s="27"/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</row>
    <row r="2967" spans="1:21" ht="38.25" x14ac:dyDescent="0.2">
      <c r="A2967" s="27"/>
      <c r="B2967" s="25" t="s">
        <v>2319</v>
      </c>
      <c r="C2967" s="28"/>
      <c r="D2967" s="27"/>
      <c r="E2967" s="27"/>
      <c r="F2967" s="27"/>
      <c r="G2967" s="27"/>
      <c r="H2967" s="27"/>
      <c r="I2967" s="27"/>
      <c r="J2967" s="27"/>
      <c r="K2967" s="27"/>
      <c r="L2967" s="27"/>
      <c r="M2967" s="27"/>
      <c r="N2967" s="27"/>
      <c r="O2967" s="27"/>
      <c r="P2967" s="27"/>
      <c r="Q2967" s="27"/>
      <c r="R2967" s="27"/>
      <c r="S2967" s="27"/>
      <c r="T2967" s="27"/>
      <c r="U2967" s="27"/>
    </row>
    <row r="2968" spans="1:21" x14ac:dyDescent="0.2">
      <c r="A2968" s="27"/>
      <c r="B2968" s="25" t="s">
        <v>3060</v>
      </c>
      <c r="C2968" s="28"/>
      <c r="D2968" s="27"/>
      <c r="E2968" s="27"/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</row>
    <row r="2969" spans="1:21" x14ac:dyDescent="0.2">
      <c r="A2969" s="24" t="s">
        <v>705</v>
      </c>
      <c r="B2969" s="25" t="s">
        <v>3061</v>
      </c>
      <c r="C2969" s="28"/>
      <c r="D2969" s="27"/>
      <c r="E2969" s="27"/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</row>
    <row r="2970" spans="1:21" ht="15" x14ac:dyDescent="0.25">
      <c r="A2970" s="29" t="s">
        <v>3062</v>
      </c>
      <c r="B2970" s="32" t="s">
        <v>3063</v>
      </c>
      <c r="C2970" s="29" t="s">
        <v>676</v>
      </c>
      <c r="D2970" s="29">
        <v>0</v>
      </c>
      <c r="E2970" s="29">
        <v>100000000</v>
      </c>
      <c r="F2970" s="29">
        <v>0</v>
      </c>
      <c r="G2970" s="29">
        <v>0</v>
      </c>
      <c r="H2970" s="29">
        <v>0</v>
      </c>
      <c r="I2970" s="29">
        <v>100000000</v>
      </c>
      <c r="J2970" s="29">
        <v>100000000</v>
      </c>
      <c r="K2970" s="29">
        <v>100000000</v>
      </c>
      <c r="L2970" s="29">
        <v>100000000</v>
      </c>
      <c r="M2970" s="29">
        <v>100000000</v>
      </c>
      <c r="N2970" s="29">
        <v>100000000</v>
      </c>
      <c r="O2970" s="29">
        <v>0</v>
      </c>
      <c r="P2970" s="29">
        <v>100000000</v>
      </c>
      <c r="Q2970" s="29">
        <v>100000000</v>
      </c>
      <c r="R2970" s="29">
        <v>0</v>
      </c>
      <c r="S2970" s="29">
        <v>0</v>
      </c>
      <c r="T2970" s="29">
        <v>0</v>
      </c>
      <c r="U2970" s="29">
        <v>100</v>
      </c>
    </row>
    <row r="2971" spans="1:21" x14ac:dyDescent="0.2">
      <c r="A2971" s="27"/>
      <c r="B2971" s="28"/>
      <c r="C2971" s="28"/>
      <c r="D2971" s="27"/>
      <c r="E2971" s="27"/>
      <c r="F2971" s="27"/>
      <c r="G2971" s="27"/>
      <c r="H2971" s="27"/>
      <c r="I2971" s="27"/>
      <c r="J2971" s="27"/>
      <c r="K2971" s="27"/>
      <c r="L2971" s="27"/>
      <c r="M2971" s="27"/>
      <c r="N2971" s="27"/>
      <c r="O2971" s="27"/>
      <c r="P2971" s="27"/>
      <c r="Q2971" s="27"/>
      <c r="R2971" s="27"/>
      <c r="S2971" s="27"/>
      <c r="T2971" s="27"/>
      <c r="U2971" s="27"/>
    </row>
    <row r="2972" spans="1:21" x14ac:dyDescent="0.2">
      <c r="A2972" s="27"/>
      <c r="B2972" s="25" t="s">
        <v>1537</v>
      </c>
      <c r="C2972" s="28"/>
      <c r="D2972" s="27"/>
      <c r="E2972" s="27"/>
      <c r="F2972" s="27"/>
      <c r="G2972" s="27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  <c r="U2972" s="27"/>
    </row>
    <row r="2973" spans="1:21" ht="25.5" x14ac:dyDescent="0.2">
      <c r="A2973" s="27"/>
      <c r="B2973" s="25" t="s">
        <v>1951</v>
      </c>
      <c r="C2973" s="28"/>
      <c r="D2973" s="27"/>
      <c r="E2973" s="27"/>
      <c r="F2973" s="27"/>
      <c r="G2973" s="27"/>
      <c r="H2973" s="27"/>
      <c r="I2973" s="27"/>
      <c r="J2973" s="27"/>
      <c r="K2973" s="27"/>
      <c r="L2973" s="27"/>
      <c r="M2973" s="27"/>
      <c r="N2973" s="27"/>
      <c r="O2973" s="27"/>
      <c r="P2973" s="27"/>
      <c r="Q2973" s="27"/>
      <c r="R2973" s="27"/>
      <c r="S2973" s="27"/>
      <c r="T2973" s="27"/>
      <c r="U2973" s="27"/>
    </row>
    <row r="2974" spans="1:21" x14ac:dyDescent="0.2">
      <c r="A2974" s="27"/>
      <c r="B2974" s="25" t="s">
        <v>3064</v>
      </c>
      <c r="C2974" s="28"/>
      <c r="D2974" s="27"/>
      <c r="E2974" s="27"/>
      <c r="F2974" s="27"/>
      <c r="G2974" s="27"/>
      <c r="H2974" s="27"/>
      <c r="I2974" s="27"/>
      <c r="J2974" s="27"/>
      <c r="K2974" s="27"/>
      <c r="L2974" s="27"/>
      <c r="M2974" s="27"/>
      <c r="N2974" s="27"/>
      <c r="O2974" s="27"/>
      <c r="P2974" s="27"/>
      <c r="Q2974" s="27"/>
      <c r="R2974" s="27"/>
      <c r="S2974" s="27"/>
      <c r="T2974" s="27"/>
      <c r="U2974" s="27"/>
    </row>
    <row r="2975" spans="1:21" x14ac:dyDescent="0.2">
      <c r="A2975" s="24" t="s">
        <v>705</v>
      </c>
      <c r="B2975" s="25" t="s">
        <v>3065</v>
      </c>
      <c r="C2975" s="28"/>
      <c r="D2975" s="27"/>
      <c r="E2975" s="27"/>
      <c r="F2975" s="27"/>
      <c r="G2975" s="27"/>
      <c r="H2975" s="27"/>
      <c r="I2975" s="27"/>
      <c r="J2975" s="27"/>
      <c r="K2975" s="27"/>
      <c r="L2975" s="27"/>
      <c r="M2975" s="27"/>
      <c r="N2975" s="27"/>
      <c r="O2975" s="27"/>
      <c r="P2975" s="27"/>
      <c r="Q2975" s="27"/>
      <c r="R2975" s="27"/>
      <c r="S2975" s="27"/>
      <c r="T2975" s="27"/>
      <c r="U2975" s="27"/>
    </row>
    <row r="2976" spans="1:21" ht="15" x14ac:dyDescent="0.25">
      <c r="A2976" s="29" t="s">
        <v>3066</v>
      </c>
      <c r="B2976" s="32" t="s">
        <v>3067</v>
      </c>
      <c r="C2976" s="29" t="s">
        <v>676</v>
      </c>
      <c r="D2976" s="29">
        <v>0</v>
      </c>
      <c r="E2976" s="29">
        <v>500000000</v>
      </c>
      <c r="F2976" s="29">
        <v>0</v>
      </c>
      <c r="G2976" s="29">
        <v>0</v>
      </c>
      <c r="H2976" s="29">
        <v>0</v>
      </c>
      <c r="I2976" s="29">
        <v>500000000</v>
      </c>
      <c r="J2976" s="29">
        <v>500000000</v>
      </c>
      <c r="K2976" s="29">
        <v>500000000</v>
      </c>
      <c r="L2976" s="29">
        <v>500000000</v>
      </c>
      <c r="M2976" s="29">
        <v>500000000</v>
      </c>
      <c r="N2976" s="29">
        <v>500000000</v>
      </c>
      <c r="O2976" s="29">
        <v>0</v>
      </c>
      <c r="P2976" s="29">
        <v>500000000</v>
      </c>
      <c r="Q2976" s="29">
        <v>500000000</v>
      </c>
      <c r="R2976" s="29">
        <v>0</v>
      </c>
      <c r="S2976" s="29">
        <v>0</v>
      </c>
      <c r="T2976" s="29">
        <v>0</v>
      </c>
      <c r="U2976" s="29">
        <v>100</v>
      </c>
    </row>
    <row r="2977" spans="1:21" x14ac:dyDescent="0.2">
      <c r="A2977" s="27"/>
      <c r="B2977" s="28"/>
      <c r="C2977" s="28"/>
      <c r="D2977" s="27"/>
      <c r="E2977" s="27"/>
      <c r="F2977" s="27"/>
      <c r="G2977" s="27"/>
      <c r="H2977" s="27"/>
      <c r="I2977" s="27"/>
      <c r="J2977" s="27"/>
      <c r="K2977" s="27"/>
      <c r="L2977" s="27"/>
      <c r="M2977" s="27"/>
      <c r="N2977" s="27"/>
      <c r="O2977" s="27"/>
      <c r="P2977" s="27"/>
      <c r="Q2977" s="27"/>
      <c r="R2977" s="27"/>
      <c r="S2977" s="27"/>
      <c r="T2977" s="27"/>
      <c r="U2977" s="27"/>
    </row>
    <row r="2978" spans="1:21" x14ac:dyDescent="0.2">
      <c r="A2978" s="27"/>
      <c r="B2978" s="25" t="s">
        <v>2034</v>
      </c>
      <c r="C2978" s="28"/>
      <c r="D2978" s="27"/>
      <c r="E2978" s="27"/>
      <c r="F2978" s="27"/>
      <c r="G2978" s="27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  <c r="U2978" s="27"/>
    </row>
    <row r="2979" spans="1:21" x14ac:dyDescent="0.2">
      <c r="A2979" s="27"/>
      <c r="B2979" s="25" t="s">
        <v>2035</v>
      </c>
      <c r="C2979" s="28"/>
      <c r="D2979" s="27"/>
      <c r="E2979" s="27"/>
      <c r="F2979" s="27"/>
      <c r="G2979" s="27"/>
      <c r="H2979" s="27"/>
      <c r="I2979" s="27"/>
      <c r="J2979" s="27"/>
      <c r="K2979" s="27"/>
      <c r="L2979" s="27"/>
      <c r="M2979" s="27"/>
      <c r="N2979" s="27"/>
      <c r="O2979" s="27"/>
      <c r="P2979" s="27"/>
      <c r="Q2979" s="27"/>
      <c r="R2979" s="27"/>
      <c r="S2979" s="27"/>
      <c r="T2979" s="27"/>
      <c r="U2979" s="27"/>
    </row>
    <row r="2980" spans="1:21" x14ac:dyDescent="0.2">
      <c r="A2980" s="27"/>
      <c r="B2980" s="25" t="s">
        <v>3068</v>
      </c>
      <c r="C2980" s="28"/>
      <c r="D2980" s="27"/>
      <c r="E2980" s="27"/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  <c r="U2980" s="27"/>
    </row>
    <row r="2981" spans="1:21" x14ac:dyDescent="0.2">
      <c r="A2981" s="27"/>
      <c r="B2981" s="25" t="s">
        <v>2037</v>
      </c>
      <c r="C2981" s="28"/>
      <c r="D2981" s="27"/>
      <c r="E2981" s="27"/>
      <c r="F2981" s="27"/>
      <c r="G2981" s="27"/>
      <c r="H2981" s="27"/>
      <c r="I2981" s="27"/>
      <c r="J2981" s="27"/>
      <c r="K2981" s="27"/>
      <c r="L2981" s="27"/>
      <c r="M2981" s="27"/>
      <c r="N2981" s="27"/>
      <c r="O2981" s="27"/>
      <c r="P2981" s="27"/>
      <c r="Q2981" s="27"/>
      <c r="R2981" s="27"/>
      <c r="S2981" s="27"/>
      <c r="T2981" s="27"/>
      <c r="U2981" s="27"/>
    </row>
    <row r="2982" spans="1:21" x14ac:dyDescent="0.2">
      <c r="A2982" s="27"/>
      <c r="B2982" s="25" t="s">
        <v>2038</v>
      </c>
      <c r="C2982" s="28"/>
      <c r="D2982" s="27"/>
      <c r="E2982" s="27"/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</row>
    <row r="2983" spans="1:21" x14ac:dyDescent="0.2">
      <c r="A2983" s="27"/>
      <c r="B2983" s="25" t="s">
        <v>3069</v>
      </c>
      <c r="C2983" s="28"/>
      <c r="D2983" s="27"/>
      <c r="E2983" s="27"/>
      <c r="F2983" s="27"/>
      <c r="G2983" s="27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  <c r="U2983" s="27"/>
    </row>
    <row r="2984" spans="1:21" ht="25.5" x14ac:dyDescent="0.2">
      <c r="A2984" s="24" t="s">
        <v>705</v>
      </c>
      <c r="B2984" s="25" t="s">
        <v>3070</v>
      </c>
      <c r="C2984" s="28"/>
      <c r="D2984" s="27"/>
      <c r="E2984" s="27"/>
      <c r="F2984" s="27"/>
      <c r="G2984" s="27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  <c r="U2984" s="27"/>
    </row>
    <row r="2985" spans="1:21" ht="15" x14ac:dyDescent="0.25">
      <c r="A2985" s="29" t="s">
        <v>3071</v>
      </c>
      <c r="B2985" s="32" t="s">
        <v>3072</v>
      </c>
      <c r="C2985" s="29" t="s">
        <v>51</v>
      </c>
      <c r="D2985" s="29">
        <v>15000000</v>
      </c>
      <c r="E2985" s="29">
        <v>0</v>
      </c>
      <c r="F2985" s="29">
        <v>0</v>
      </c>
      <c r="G2985" s="29">
        <v>0</v>
      </c>
      <c r="H2985" s="29">
        <v>0</v>
      </c>
      <c r="I2985" s="29">
        <v>15000000</v>
      </c>
      <c r="J2985" s="29">
        <v>0</v>
      </c>
      <c r="K2985" s="29">
        <v>15000000</v>
      </c>
      <c r="L2985" s="29">
        <v>0</v>
      </c>
      <c r="M2985" s="29">
        <v>15000000</v>
      </c>
      <c r="N2985" s="29">
        <v>15000000</v>
      </c>
      <c r="O2985" s="29">
        <v>0</v>
      </c>
      <c r="P2985" s="29">
        <v>0</v>
      </c>
      <c r="Q2985" s="29">
        <v>15000000</v>
      </c>
      <c r="R2985" s="29">
        <v>0</v>
      </c>
      <c r="S2985" s="29">
        <v>0</v>
      </c>
      <c r="T2985" s="29">
        <v>0</v>
      </c>
      <c r="U2985" s="29">
        <v>100</v>
      </c>
    </row>
    <row r="2986" spans="1:21" x14ac:dyDescent="0.2">
      <c r="A2986" s="27"/>
      <c r="B2986" s="28"/>
      <c r="C2986" s="28"/>
      <c r="D2986" s="27"/>
      <c r="E2986" s="27"/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</row>
    <row r="2987" spans="1:21" x14ac:dyDescent="0.2">
      <c r="A2987" s="27"/>
      <c r="B2987" s="25" t="s">
        <v>3073</v>
      </c>
      <c r="C2987" s="28"/>
      <c r="D2987" s="27"/>
      <c r="E2987" s="27"/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</row>
    <row r="2988" spans="1:21" x14ac:dyDescent="0.2">
      <c r="A2988" s="27"/>
      <c r="B2988" s="25" t="s">
        <v>3074</v>
      </c>
      <c r="C2988" s="28"/>
      <c r="D2988" s="27"/>
      <c r="E2988" s="27"/>
      <c r="F2988" s="27"/>
      <c r="G2988" s="27"/>
      <c r="H2988" s="27"/>
      <c r="I2988" s="27"/>
      <c r="J2988" s="27"/>
      <c r="K2988" s="27"/>
      <c r="L2988" s="27"/>
      <c r="M2988" s="27"/>
      <c r="N2988" s="27"/>
      <c r="O2988" s="27"/>
      <c r="P2988" s="27"/>
      <c r="Q2988" s="27"/>
      <c r="R2988" s="27"/>
      <c r="S2988" s="27"/>
      <c r="T2988" s="27"/>
      <c r="U2988" s="27"/>
    </row>
    <row r="2989" spans="1:21" ht="25.5" x14ac:dyDescent="0.2">
      <c r="A2989" s="24" t="s">
        <v>705</v>
      </c>
      <c r="B2989" s="25" t="s">
        <v>3075</v>
      </c>
      <c r="C2989" s="28"/>
      <c r="D2989" s="27"/>
      <c r="E2989" s="27"/>
      <c r="F2989" s="27"/>
      <c r="G2989" s="27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  <c r="U2989" s="27"/>
    </row>
    <row r="2990" spans="1:21" ht="15" x14ac:dyDescent="0.25">
      <c r="A2990" s="29" t="s">
        <v>3076</v>
      </c>
      <c r="B2990" s="32" t="s">
        <v>3077</v>
      </c>
      <c r="C2990" s="29" t="s">
        <v>51</v>
      </c>
      <c r="D2990" s="29">
        <v>15000000</v>
      </c>
      <c r="E2990" s="29">
        <v>0</v>
      </c>
      <c r="F2990" s="29">
        <v>0</v>
      </c>
      <c r="G2990" s="29">
        <v>0</v>
      </c>
      <c r="H2990" s="29">
        <v>0</v>
      </c>
      <c r="I2990" s="29">
        <v>15000000</v>
      </c>
      <c r="J2990" s="29">
        <v>0</v>
      </c>
      <c r="K2990" s="29">
        <v>15000000</v>
      </c>
      <c r="L2990" s="29">
        <v>0</v>
      </c>
      <c r="M2990" s="29">
        <v>15000000</v>
      </c>
      <c r="N2990" s="29">
        <v>15000000</v>
      </c>
      <c r="O2990" s="29">
        <v>0</v>
      </c>
      <c r="P2990" s="29">
        <v>0</v>
      </c>
      <c r="Q2990" s="29">
        <v>15000000</v>
      </c>
      <c r="R2990" s="29">
        <v>0</v>
      </c>
      <c r="S2990" s="29">
        <v>0</v>
      </c>
      <c r="T2990" s="29">
        <v>0</v>
      </c>
      <c r="U2990" s="29">
        <v>100</v>
      </c>
    </row>
    <row r="2991" spans="1:21" x14ac:dyDescent="0.2">
      <c r="A2991" s="27"/>
      <c r="B2991" s="28"/>
      <c r="C2991" s="28"/>
      <c r="D2991" s="27"/>
      <c r="E2991" s="27"/>
      <c r="F2991" s="27"/>
      <c r="G2991" s="27"/>
      <c r="H2991" s="27"/>
      <c r="I2991" s="27"/>
      <c r="J2991" s="27"/>
      <c r="K2991" s="27"/>
      <c r="L2991" s="27"/>
      <c r="M2991" s="27"/>
      <c r="N2991" s="27"/>
      <c r="O2991" s="27"/>
      <c r="P2991" s="27"/>
      <c r="Q2991" s="27"/>
      <c r="R2991" s="27"/>
      <c r="S2991" s="27"/>
      <c r="T2991" s="27"/>
      <c r="U2991" s="27"/>
    </row>
    <row r="2992" spans="1:21" x14ac:dyDescent="0.2">
      <c r="A2992" s="27"/>
      <c r="B2992" s="25" t="s">
        <v>479</v>
      </c>
      <c r="C2992" s="28"/>
      <c r="D2992" s="27"/>
      <c r="E2992" s="27"/>
      <c r="F2992" s="27"/>
      <c r="G2992" s="27"/>
      <c r="H2992" s="27"/>
      <c r="I2992" s="27"/>
      <c r="J2992" s="27"/>
      <c r="K2992" s="27"/>
      <c r="L2992" s="27"/>
      <c r="M2992" s="27"/>
      <c r="N2992" s="27"/>
      <c r="O2992" s="27"/>
      <c r="P2992" s="27"/>
      <c r="Q2992" s="27"/>
      <c r="R2992" s="27"/>
      <c r="S2992" s="27"/>
      <c r="T2992" s="27"/>
      <c r="U2992" s="27"/>
    </row>
    <row r="2993" spans="1:21" x14ac:dyDescent="0.2">
      <c r="A2993" s="27"/>
      <c r="B2993" s="25" t="s">
        <v>481</v>
      </c>
      <c r="C2993" s="28"/>
      <c r="D2993" s="27"/>
      <c r="E2993" s="27"/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</row>
    <row r="2994" spans="1:21" ht="25.5" x14ac:dyDescent="0.2">
      <c r="A2994" s="27"/>
      <c r="B2994" s="25" t="s">
        <v>485</v>
      </c>
      <c r="C2994" s="28"/>
      <c r="D2994" s="27"/>
      <c r="E2994" s="27"/>
      <c r="F2994" s="27"/>
      <c r="G2994" s="27"/>
      <c r="H2994" s="27"/>
      <c r="I2994" s="27"/>
      <c r="J2994" s="27"/>
      <c r="K2994" s="27"/>
      <c r="L2994" s="27"/>
      <c r="M2994" s="27"/>
      <c r="N2994" s="27"/>
      <c r="O2994" s="27"/>
      <c r="P2994" s="27"/>
      <c r="Q2994" s="27"/>
      <c r="R2994" s="27"/>
      <c r="S2994" s="27"/>
      <c r="T2994" s="27"/>
      <c r="U2994" s="27"/>
    </row>
    <row r="2995" spans="1:21" ht="25.5" x14ac:dyDescent="0.2">
      <c r="A2995" s="27"/>
      <c r="B2995" s="25" t="s">
        <v>3078</v>
      </c>
      <c r="C2995" s="28"/>
      <c r="D2995" s="27"/>
      <c r="E2995" s="27"/>
      <c r="F2995" s="27"/>
      <c r="G2995" s="27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  <c r="U2995" s="27"/>
    </row>
    <row r="2996" spans="1:21" ht="25.5" x14ac:dyDescent="0.2">
      <c r="A2996" s="24" t="s">
        <v>705</v>
      </c>
      <c r="B2996" s="25" t="s">
        <v>3079</v>
      </c>
      <c r="C2996" s="28"/>
      <c r="D2996" s="27"/>
      <c r="E2996" s="27"/>
      <c r="F2996" s="27"/>
      <c r="G2996" s="27"/>
      <c r="H2996" s="27"/>
      <c r="I2996" s="27"/>
      <c r="J2996" s="27"/>
      <c r="K2996" s="27"/>
      <c r="L2996" s="27"/>
      <c r="M2996" s="27"/>
      <c r="N2996" s="27"/>
      <c r="O2996" s="27"/>
      <c r="P2996" s="27"/>
      <c r="Q2996" s="27"/>
      <c r="R2996" s="27"/>
      <c r="S2996" s="27"/>
      <c r="T2996" s="27"/>
      <c r="U2996" s="27"/>
    </row>
    <row r="2997" spans="1:21" ht="15" x14ac:dyDescent="0.25">
      <c r="A2997" s="29" t="s">
        <v>3080</v>
      </c>
      <c r="B2997" s="32" t="s">
        <v>2191</v>
      </c>
      <c r="C2997" s="29" t="s">
        <v>51</v>
      </c>
      <c r="D2997" s="29">
        <v>250000000</v>
      </c>
      <c r="E2997" s="29">
        <v>0</v>
      </c>
      <c r="F2997" s="29">
        <v>0</v>
      </c>
      <c r="G2997" s="29">
        <v>0</v>
      </c>
      <c r="H2997" s="29">
        <v>0</v>
      </c>
      <c r="I2997" s="29">
        <v>250000000</v>
      </c>
      <c r="J2997" s="29">
        <v>0</v>
      </c>
      <c r="K2997" s="29">
        <v>250000000</v>
      </c>
      <c r="L2997" s="29">
        <v>0</v>
      </c>
      <c r="M2997" s="29">
        <v>250000000</v>
      </c>
      <c r="N2997" s="29">
        <v>250000000</v>
      </c>
      <c r="O2997" s="29">
        <v>0</v>
      </c>
      <c r="P2997" s="29">
        <v>0</v>
      </c>
      <c r="Q2997" s="29">
        <v>250000000</v>
      </c>
      <c r="R2997" s="29">
        <v>0</v>
      </c>
      <c r="S2997" s="29">
        <v>0</v>
      </c>
      <c r="T2997" s="29">
        <v>0</v>
      </c>
      <c r="U2997" s="29">
        <v>100</v>
      </c>
    </row>
    <row r="2998" spans="1:21" x14ac:dyDescent="0.2">
      <c r="A2998" s="27"/>
      <c r="B2998" s="28"/>
      <c r="C2998" s="28"/>
      <c r="D2998" s="27"/>
      <c r="E2998" s="27"/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</row>
    <row r="2999" spans="1:21" x14ac:dyDescent="0.2">
      <c r="A2999" s="27"/>
      <c r="B2999" s="25" t="s">
        <v>3081</v>
      </c>
      <c r="C2999" s="28"/>
      <c r="D2999" s="27"/>
      <c r="E2999" s="27"/>
      <c r="F2999" s="27"/>
      <c r="G2999" s="27"/>
      <c r="H2999" s="27"/>
      <c r="I2999" s="27"/>
      <c r="J2999" s="27"/>
      <c r="K2999" s="27"/>
      <c r="L2999" s="27"/>
      <c r="M2999" s="27"/>
      <c r="N2999" s="27"/>
      <c r="O2999" s="27"/>
      <c r="P2999" s="27"/>
      <c r="Q2999" s="27"/>
      <c r="R2999" s="27"/>
      <c r="S2999" s="27"/>
      <c r="T2999" s="27"/>
      <c r="U2999" s="27"/>
    </row>
    <row r="3000" spans="1:21" ht="25.5" x14ac:dyDescent="0.2">
      <c r="A3000" s="24" t="s">
        <v>705</v>
      </c>
      <c r="B3000" s="25" t="s">
        <v>3082</v>
      </c>
      <c r="C3000" s="28"/>
      <c r="D3000" s="27"/>
      <c r="E3000" s="27"/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</row>
    <row r="3001" spans="1:21" ht="15" x14ac:dyDescent="0.25">
      <c r="A3001" s="29" t="s">
        <v>3083</v>
      </c>
      <c r="B3001" s="32" t="s">
        <v>3084</v>
      </c>
      <c r="C3001" s="29" t="s">
        <v>51</v>
      </c>
      <c r="D3001" s="29">
        <v>350000000</v>
      </c>
      <c r="E3001" s="29">
        <v>0</v>
      </c>
      <c r="F3001" s="29">
        <v>0</v>
      </c>
      <c r="G3001" s="29">
        <v>0</v>
      </c>
      <c r="H3001" s="29">
        <v>0</v>
      </c>
      <c r="I3001" s="29">
        <v>350000000</v>
      </c>
      <c r="J3001" s="29">
        <v>0</v>
      </c>
      <c r="K3001" s="29">
        <v>350000000</v>
      </c>
      <c r="L3001" s="29">
        <v>0</v>
      </c>
      <c r="M3001" s="29">
        <v>350000000</v>
      </c>
      <c r="N3001" s="29">
        <v>350000000</v>
      </c>
      <c r="O3001" s="29">
        <v>0</v>
      </c>
      <c r="P3001" s="29">
        <v>0</v>
      </c>
      <c r="Q3001" s="29">
        <v>350000000</v>
      </c>
      <c r="R3001" s="29">
        <v>0</v>
      </c>
      <c r="S3001" s="29">
        <v>0</v>
      </c>
      <c r="T3001" s="29">
        <v>0</v>
      </c>
      <c r="U3001" s="29">
        <v>100</v>
      </c>
    </row>
    <row r="3002" spans="1:21" ht="38.25" x14ac:dyDescent="0.2">
      <c r="A3002" s="24" t="s">
        <v>705</v>
      </c>
      <c r="B3002" s="25" t="s">
        <v>3085</v>
      </c>
      <c r="C3002" s="28"/>
      <c r="D3002" s="27"/>
      <c r="E3002" s="27"/>
      <c r="F3002" s="27"/>
      <c r="G3002" s="27"/>
      <c r="H3002" s="27"/>
      <c r="I3002" s="27"/>
      <c r="J3002" s="27"/>
      <c r="K3002" s="27"/>
      <c r="L3002" s="27"/>
      <c r="M3002" s="27"/>
      <c r="N3002" s="27"/>
      <c r="O3002" s="27"/>
      <c r="P3002" s="27"/>
      <c r="Q3002" s="27"/>
      <c r="R3002" s="27"/>
      <c r="S3002" s="27"/>
      <c r="T3002" s="27"/>
      <c r="U3002" s="27"/>
    </row>
    <row r="3003" spans="1:21" ht="15" x14ac:dyDescent="0.25">
      <c r="A3003" s="29" t="s">
        <v>3086</v>
      </c>
      <c r="B3003" s="32" t="s">
        <v>3084</v>
      </c>
      <c r="C3003" s="29" t="s">
        <v>51</v>
      </c>
      <c r="D3003" s="29">
        <v>135000000</v>
      </c>
      <c r="E3003" s="29">
        <v>0</v>
      </c>
      <c r="F3003" s="29">
        <v>0</v>
      </c>
      <c r="G3003" s="29">
        <v>0</v>
      </c>
      <c r="H3003" s="29">
        <v>0</v>
      </c>
      <c r="I3003" s="29">
        <v>135000000</v>
      </c>
      <c r="J3003" s="29">
        <v>0</v>
      </c>
      <c r="K3003" s="29">
        <v>135000000</v>
      </c>
      <c r="L3003" s="29">
        <v>0</v>
      </c>
      <c r="M3003" s="29">
        <v>135000000</v>
      </c>
      <c r="N3003" s="29">
        <v>135000000</v>
      </c>
      <c r="O3003" s="29">
        <v>0</v>
      </c>
      <c r="P3003" s="29">
        <v>0</v>
      </c>
      <c r="Q3003" s="29">
        <v>135000000</v>
      </c>
      <c r="R3003" s="29">
        <v>0</v>
      </c>
      <c r="S3003" s="29">
        <v>0</v>
      </c>
      <c r="T3003" s="29">
        <v>0</v>
      </c>
      <c r="U3003" s="29">
        <v>100</v>
      </c>
    </row>
    <row r="3004" spans="1:21" x14ac:dyDescent="0.2">
      <c r="A3004" s="27"/>
      <c r="B3004" s="28"/>
      <c r="C3004" s="28"/>
      <c r="D3004" s="27"/>
      <c r="E3004" s="27"/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</row>
    <row r="3005" spans="1:21" x14ac:dyDescent="0.2">
      <c r="A3005" s="27"/>
      <c r="B3005" s="25" t="s">
        <v>3087</v>
      </c>
      <c r="C3005" s="28"/>
      <c r="D3005" s="27"/>
      <c r="E3005" s="27"/>
      <c r="F3005" s="27"/>
      <c r="G3005" s="27"/>
      <c r="H3005" s="27"/>
      <c r="I3005" s="27"/>
      <c r="J3005" s="27"/>
      <c r="K3005" s="27"/>
      <c r="L3005" s="27"/>
      <c r="M3005" s="27"/>
      <c r="N3005" s="27"/>
      <c r="O3005" s="27"/>
      <c r="P3005" s="27"/>
      <c r="Q3005" s="27"/>
      <c r="R3005" s="27"/>
      <c r="S3005" s="27"/>
      <c r="T3005" s="27"/>
      <c r="U3005" s="27"/>
    </row>
    <row r="3006" spans="1:21" x14ac:dyDescent="0.2">
      <c r="A3006" s="27"/>
      <c r="B3006" s="25" t="s">
        <v>497</v>
      </c>
      <c r="C3006" s="28"/>
      <c r="D3006" s="27"/>
      <c r="E3006" s="27"/>
      <c r="F3006" s="27"/>
      <c r="G3006" s="27"/>
      <c r="H3006" s="27"/>
      <c r="I3006" s="27"/>
      <c r="J3006" s="27"/>
      <c r="K3006" s="27"/>
      <c r="L3006" s="27"/>
      <c r="M3006" s="27"/>
      <c r="N3006" s="27"/>
      <c r="O3006" s="27"/>
      <c r="P3006" s="27"/>
      <c r="Q3006" s="27"/>
      <c r="R3006" s="27"/>
      <c r="S3006" s="27"/>
      <c r="T3006" s="27"/>
      <c r="U3006" s="27"/>
    </row>
    <row r="3007" spans="1:21" x14ac:dyDescent="0.2">
      <c r="A3007" s="27"/>
      <c r="B3007" s="25" t="s">
        <v>3088</v>
      </c>
      <c r="C3007" s="28"/>
      <c r="D3007" s="27"/>
      <c r="E3007" s="27"/>
      <c r="F3007" s="27"/>
      <c r="G3007" s="27"/>
      <c r="H3007" s="27"/>
      <c r="I3007" s="27"/>
      <c r="J3007" s="27"/>
      <c r="K3007" s="27"/>
      <c r="L3007" s="27"/>
      <c r="M3007" s="27"/>
      <c r="N3007" s="27"/>
      <c r="O3007" s="27"/>
      <c r="P3007" s="27"/>
      <c r="Q3007" s="27"/>
      <c r="R3007" s="27"/>
      <c r="S3007" s="27"/>
      <c r="T3007" s="27"/>
      <c r="U3007" s="27"/>
    </row>
    <row r="3008" spans="1:21" ht="25.5" x14ac:dyDescent="0.2">
      <c r="A3008" s="24" t="s">
        <v>705</v>
      </c>
      <c r="B3008" s="25" t="s">
        <v>3089</v>
      </c>
      <c r="C3008" s="28"/>
      <c r="D3008" s="27"/>
      <c r="E3008" s="27"/>
      <c r="F3008" s="27"/>
      <c r="G3008" s="27"/>
      <c r="H3008" s="27"/>
      <c r="I3008" s="27"/>
      <c r="J3008" s="27"/>
      <c r="K3008" s="27"/>
      <c r="L3008" s="27"/>
      <c r="M3008" s="27"/>
      <c r="N3008" s="27"/>
      <c r="O3008" s="27"/>
      <c r="P3008" s="27"/>
      <c r="Q3008" s="27"/>
      <c r="R3008" s="27"/>
      <c r="S3008" s="27"/>
      <c r="T3008" s="27"/>
      <c r="U3008" s="27"/>
    </row>
    <row r="3009" spans="1:21" ht="15" x14ac:dyDescent="0.25">
      <c r="A3009" s="29" t="s">
        <v>3090</v>
      </c>
      <c r="B3009" s="32" t="s">
        <v>3091</v>
      </c>
      <c r="C3009" s="29" t="s">
        <v>51</v>
      </c>
      <c r="D3009" s="29">
        <v>25000000</v>
      </c>
      <c r="E3009" s="29">
        <v>0</v>
      </c>
      <c r="F3009" s="29">
        <v>0</v>
      </c>
      <c r="G3009" s="29">
        <v>0</v>
      </c>
      <c r="H3009" s="29">
        <v>0</v>
      </c>
      <c r="I3009" s="29">
        <v>25000000</v>
      </c>
      <c r="J3009" s="29">
        <v>0</v>
      </c>
      <c r="K3009" s="29">
        <v>25000000</v>
      </c>
      <c r="L3009" s="29">
        <v>0</v>
      </c>
      <c r="M3009" s="29">
        <v>25000000</v>
      </c>
      <c r="N3009" s="29">
        <v>25000000</v>
      </c>
      <c r="O3009" s="29">
        <v>0</v>
      </c>
      <c r="P3009" s="29">
        <v>0</v>
      </c>
      <c r="Q3009" s="29">
        <v>25000000</v>
      </c>
      <c r="R3009" s="29">
        <v>0</v>
      </c>
      <c r="S3009" s="29">
        <v>0</v>
      </c>
      <c r="T3009" s="29">
        <v>0</v>
      </c>
      <c r="U3009" s="29">
        <v>100</v>
      </c>
    </row>
    <row r="3010" spans="1:21" x14ac:dyDescent="0.2">
      <c r="A3010" s="27"/>
      <c r="B3010" s="28"/>
      <c r="C3010" s="28"/>
      <c r="D3010" s="27"/>
      <c r="E3010" s="27"/>
      <c r="F3010" s="27"/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U3010" s="27"/>
    </row>
    <row r="3011" spans="1:21" ht="25.5" x14ac:dyDescent="0.2">
      <c r="A3011" s="27"/>
      <c r="B3011" s="25" t="s">
        <v>3092</v>
      </c>
      <c r="C3011" s="28"/>
      <c r="D3011" s="27"/>
      <c r="E3011" s="27"/>
      <c r="F3011" s="27"/>
      <c r="G3011" s="27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  <c r="U3011" s="27"/>
    </row>
    <row r="3012" spans="1:21" ht="38.25" x14ac:dyDescent="0.2">
      <c r="A3012" s="24" t="s">
        <v>705</v>
      </c>
      <c r="B3012" s="25" t="s">
        <v>3093</v>
      </c>
      <c r="C3012" s="28"/>
      <c r="D3012" s="27"/>
      <c r="E3012" s="27"/>
      <c r="F3012" s="27"/>
      <c r="G3012" s="27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  <c r="U3012" s="27"/>
    </row>
    <row r="3013" spans="1:21" ht="30" x14ac:dyDescent="0.25">
      <c r="A3013" s="29" t="s">
        <v>3094</v>
      </c>
      <c r="B3013" s="32" t="s">
        <v>3092</v>
      </c>
      <c r="C3013" s="29" t="s">
        <v>51</v>
      </c>
      <c r="D3013" s="29">
        <v>80000000</v>
      </c>
      <c r="E3013" s="29">
        <v>0</v>
      </c>
      <c r="F3013" s="29">
        <v>0</v>
      </c>
      <c r="G3013" s="29">
        <v>0</v>
      </c>
      <c r="H3013" s="29">
        <v>0</v>
      </c>
      <c r="I3013" s="29">
        <v>80000000</v>
      </c>
      <c r="J3013" s="29">
        <v>0</v>
      </c>
      <c r="K3013" s="29">
        <v>80000000</v>
      </c>
      <c r="L3013" s="29">
        <v>0</v>
      </c>
      <c r="M3013" s="29">
        <v>80000000</v>
      </c>
      <c r="N3013" s="29">
        <v>80000000</v>
      </c>
      <c r="O3013" s="29">
        <v>0</v>
      </c>
      <c r="P3013" s="29">
        <v>0</v>
      </c>
      <c r="Q3013" s="29">
        <v>80000000</v>
      </c>
      <c r="R3013" s="29">
        <v>0</v>
      </c>
      <c r="S3013" s="29">
        <v>0</v>
      </c>
      <c r="T3013" s="29">
        <v>0</v>
      </c>
      <c r="U3013" s="29">
        <v>100</v>
      </c>
    </row>
    <row r="3014" spans="1:21" x14ac:dyDescent="0.2">
      <c r="A3014" s="27"/>
      <c r="B3014" s="28"/>
      <c r="C3014" s="28"/>
      <c r="D3014" s="27"/>
      <c r="E3014" s="27"/>
      <c r="F3014" s="27"/>
      <c r="G3014" s="27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  <c r="U3014" s="27"/>
    </row>
    <row r="3015" spans="1:21" x14ac:dyDescent="0.2">
      <c r="A3015" s="27"/>
      <c r="B3015" s="25" t="s">
        <v>3074</v>
      </c>
      <c r="C3015" s="28"/>
      <c r="D3015" s="27"/>
      <c r="E3015" s="27"/>
      <c r="F3015" s="27"/>
      <c r="G3015" s="27"/>
      <c r="H3015" s="27"/>
      <c r="I3015" s="27"/>
      <c r="J3015" s="27"/>
      <c r="K3015" s="27"/>
      <c r="L3015" s="27"/>
      <c r="M3015" s="27"/>
      <c r="N3015" s="27"/>
      <c r="O3015" s="27"/>
      <c r="P3015" s="27"/>
      <c r="Q3015" s="27"/>
      <c r="R3015" s="27"/>
      <c r="S3015" s="27"/>
      <c r="T3015" s="27"/>
      <c r="U3015" s="27"/>
    </row>
    <row r="3016" spans="1:21" ht="25.5" x14ac:dyDescent="0.2">
      <c r="A3016" s="24" t="s">
        <v>705</v>
      </c>
      <c r="B3016" s="25" t="s">
        <v>3095</v>
      </c>
      <c r="C3016" s="28"/>
      <c r="D3016" s="27"/>
      <c r="E3016" s="27"/>
      <c r="F3016" s="27"/>
      <c r="G3016" s="27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  <c r="U3016" s="27"/>
    </row>
    <row r="3017" spans="1:21" ht="15" x14ac:dyDescent="0.25">
      <c r="A3017" s="29" t="s">
        <v>3096</v>
      </c>
      <c r="B3017" s="32" t="s">
        <v>3077</v>
      </c>
      <c r="C3017" s="29" t="s">
        <v>51</v>
      </c>
      <c r="D3017" s="29">
        <v>20000000</v>
      </c>
      <c r="E3017" s="29">
        <v>0</v>
      </c>
      <c r="F3017" s="29">
        <v>0</v>
      </c>
      <c r="G3017" s="29">
        <v>0</v>
      </c>
      <c r="H3017" s="29">
        <v>0</v>
      </c>
      <c r="I3017" s="29">
        <v>20000000</v>
      </c>
      <c r="J3017" s="29">
        <v>0</v>
      </c>
      <c r="K3017" s="29">
        <v>20000000</v>
      </c>
      <c r="L3017" s="29">
        <v>0</v>
      </c>
      <c r="M3017" s="29">
        <v>20000000</v>
      </c>
      <c r="N3017" s="29">
        <v>20000000</v>
      </c>
      <c r="O3017" s="29">
        <v>0</v>
      </c>
      <c r="P3017" s="29">
        <v>0</v>
      </c>
      <c r="Q3017" s="29">
        <v>20000000</v>
      </c>
      <c r="R3017" s="29">
        <v>0</v>
      </c>
      <c r="S3017" s="29">
        <v>0</v>
      </c>
      <c r="T3017" s="29">
        <v>0</v>
      </c>
      <c r="U3017" s="29">
        <v>100</v>
      </c>
    </row>
    <row r="3018" spans="1:21" x14ac:dyDescent="0.2">
      <c r="A3018" s="27"/>
      <c r="B3018" s="28"/>
      <c r="C3018" s="28"/>
      <c r="D3018" s="27"/>
      <c r="E3018" s="27"/>
      <c r="F3018" s="27"/>
      <c r="G3018" s="27"/>
      <c r="H3018" s="27"/>
      <c r="I3018" s="27"/>
      <c r="J3018" s="27"/>
      <c r="K3018" s="27"/>
      <c r="L3018" s="27"/>
      <c r="M3018" s="27"/>
      <c r="N3018" s="27"/>
      <c r="O3018" s="27"/>
      <c r="P3018" s="27"/>
      <c r="Q3018" s="27"/>
      <c r="R3018" s="27"/>
      <c r="S3018" s="27"/>
      <c r="T3018" s="27"/>
      <c r="U3018" s="27"/>
    </row>
    <row r="3019" spans="1:21" x14ac:dyDescent="0.2">
      <c r="A3019" s="27"/>
      <c r="B3019" s="25" t="s">
        <v>3097</v>
      </c>
      <c r="C3019" s="28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  <c r="U3019" s="27"/>
    </row>
    <row r="3020" spans="1:21" ht="25.5" x14ac:dyDescent="0.2">
      <c r="A3020" s="24" t="s">
        <v>705</v>
      </c>
      <c r="B3020" s="25" t="s">
        <v>3098</v>
      </c>
      <c r="C3020" s="28"/>
      <c r="D3020" s="27"/>
      <c r="E3020" s="27"/>
      <c r="F3020" s="27"/>
      <c r="G3020" s="27"/>
      <c r="H3020" s="27"/>
      <c r="I3020" s="27"/>
      <c r="J3020" s="27"/>
      <c r="K3020" s="27"/>
      <c r="L3020" s="27"/>
      <c r="M3020" s="27"/>
      <c r="N3020" s="27"/>
      <c r="O3020" s="27"/>
      <c r="P3020" s="27"/>
      <c r="Q3020" s="27"/>
      <c r="R3020" s="27"/>
      <c r="S3020" s="27"/>
      <c r="T3020" s="27"/>
      <c r="U3020" s="27"/>
    </row>
    <row r="3021" spans="1:21" ht="15" x14ac:dyDescent="0.25">
      <c r="A3021" s="29" t="s">
        <v>3099</v>
      </c>
      <c r="B3021" s="32" t="s">
        <v>3100</v>
      </c>
      <c r="C3021" s="29" t="s">
        <v>51</v>
      </c>
      <c r="D3021" s="29">
        <v>195000000</v>
      </c>
      <c r="E3021" s="29">
        <v>0</v>
      </c>
      <c r="F3021" s="29">
        <v>0</v>
      </c>
      <c r="G3021" s="29">
        <v>0</v>
      </c>
      <c r="H3021" s="29">
        <v>0</v>
      </c>
      <c r="I3021" s="29">
        <v>195000000</v>
      </c>
      <c r="J3021" s="29">
        <v>0</v>
      </c>
      <c r="K3021" s="29">
        <v>195000000</v>
      </c>
      <c r="L3021" s="29">
        <v>0</v>
      </c>
      <c r="M3021" s="29">
        <v>195000000</v>
      </c>
      <c r="N3021" s="29">
        <v>195000000</v>
      </c>
      <c r="O3021" s="29">
        <v>0</v>
      </c>
      <c r="P3021" s="29">
        <v>0</v>
      </c>
      <c r="Q3021" s="29">
        <v>195000000</v>
      </c>
      <c r="R3021" s="29">
        <v>0</v>
      </c>
      <c r="S3021" s="29">
        <v>0</v>
      </c>
      <c r="T3021" s="29">
        <v>0</v>
      </c>
      <c r="U3021" s="29">
        <v>100</v>
      </c>
    </row>
    <row r="3022" spans="1:21" x14ac:dyDescent="0.2">
      <c r="A3022" s="27"/>
      <c r="B3022" s="28"/>
      <c r="C3022" s="28"/>
      <c r="D3022" s="27"/>
      <c r="E3022" s="27"/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7"/>
      <c r="U3022" s="27"/>
    </row>
    <row r="3023" spans="1:21" x14ac:dyDescent="0.2">
      <c r="A3023" s="27"/>
      <c r="B3023" s="25" t="s">
        <v>3101</v>
      </c>
      <c r="C3023" s="28"/>
      <c r="D3023" s="27"/>
      <c r="E3023" s="27"/>
      <c r="F3023" s="27"/>
      <c r="G3023" s="27"/>
      <c r="H3023" s="27"/>
      <c r="I3023" s="27"/>
      <c r="J3023" s="27"/>
      <c r="K3023" s="27"/>
      <c r="L3023" s="27"/>
      <c r="M3023" s="27"/>
      <c r="N3023" s="27"/>
      <c r="O3023" s="27"/>
      <c r="P3023" s="27"/>
      <c r="Q3023" s="27"/>
      <c r="R3023" s="27"/>
      <c r="S3023" s="27"/>
      <c r="T3023" s="27"/>
      <c r="U3023" s="27"/>
    </row>
    <row r="3024" spans="1:21" ht="25.5" x14ac:dyDescent="0.2">
      <c r="A3024" s="24" t="s">
        <v>705</v>
      </c>
      <c r="B3024" s="25" t="s">
        <v>3102</v>
      </c>
      <c r="C3024" s="28"/>
      <c r="D3024" s="27"/>
      <c r="E3024" s="27"/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</row>
    <row r="3025" spans="1:21" ht="15" x14ac:dyDescent="0.25">
      <c r="A3025" s="29" t="s">
        <v>3103</v>
      </c>
      <c r="B3025" s="32" t="s">
        <v>3104</v>
      </c>
      <c r="C3025" s="29" t="s">
        <v>51</v>
      </c>
      <c r="D3025" s="29">
        <v>185000000</v>
      </c>
      <c r="E3025" s="29">
        <v>0</v>
      </c>
      <c r="F3025" s="29">
        <v>0</v>
      </c>
      <c r="G3025" s="29">
        <v>0</v>
      </c>
      <c r="H3025" s="29">
        <v>0</v>
      </c>
      <c r="I3025" s="29">
        <v>185000000</v>
      </c>
      <c r="J3025" s="29">
        <v>0</v>
      </c>
      <c r="K3025" s="29">
        <v>185000000</v>
      </c>
      <c r="L3025" s="29">
        <v>0</v>
      </c>
      <c r="M3025" s="29">
        <v>185000000</v>
      </c>
      <c r="N3025" s="29">
        <v>185000000</v>
      </c>
      <c r="O3025" s="29">
        <v>0</v>
      </c>
      <c r="P3025" s="29">
        <v>0</v>
      </c>
      <c r="Q3025" s="29">
        <v>185000000</v>
      </c>
      <c r="R3025" s="29">
        <v>0</v>
      </c>
      <c r="S3025" s="29">
        <v>0</v>
      </c>
      <c r="T3025" s="29">
        <v>0</v>
      </c>
      <c r="U3025" s="29">
        <v>100</v>
      </c>
    </row>
    <row r="3026" spans="1:21" x14ac:dyDescent="0.2">
      <c r="A3026" s="27"/>
      <c r="B3026" s="28"/>
      <c r="C3026" s="28"/>
      <c r="D3026" s="27"/>
      <c r="E3026" s="27"/>
      <c r="F3026" s="27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U3026" s="27"/>
    </row>
    <row r="3027" spans="1:21" x14ac:dyDescent="0.2">
      <c r="A3027" s="27"/>
      <c r="B3027" s="25" t="s">
        <v>3056</v>
      </c>
      <c r="C3027" s="28"/>
      <c r="D3027" s="27"/>
      <c r="E3027" s="27"/>
      <c r="F3027" s="27"/>
      <c r="G3027" s="27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U3027" s="27"/>
    </row>
    <row r="3028" spans="1:21" ht="25.5" x14ac:dyDescent="0.2">
      <c r="A3028" s="24" t="s">
        <v>705</v>
      </c>
      <c r="B3028" s="25" t="s">
        <v>3105</v>
      </c>
      <c r="C3028" s="28"/>
      <c r="D3028" s="27"/>
      <c r="E3028" s="27"/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</row>
    <row r="3029" spans="1:21" ht="15" x14ac:dyDescent="0.25">
      <c r="A3029" s="29" t="s">
        <v>3106</v>
      </c>
      <c r="B3029" s="32" t="s">
        <v>3107</v>
      </c>
      <c r="C3029" s="29" t="s">
        <v>51</v>
      </c>
      <c r="D3029" s="29">
        <v>360000000</v>
      </c>
      <c r="E3029" s="29">
        <v>0</v>
      </c>
      <c r="F3029" s="29">
        <v>0</v>
      </c>
      <c r="G3029" s="29">
        <v>0</v>
      </c>
      <c r="H3029" s="29">
        <v>0</v>
      </c>
      <c r="I3029" s="29">
        <v>360000000</v>
      </c>
      <c r="J3029" s="29">
        <v>0</v>
      </c>
      <c r="K3029" s="29">
        <v>360000000</v>
      </c>
      <c r="L3029" s="29">
        <v>0</v>
      </c>
      <c r="M3029" s="29">
        <v>360000000</v>
      </c>
      <c r="N3029" s="29">
        <v>360000000</v>
      </c>
      <c r="O3029" s="29">
        <v>0</v>
      </c>
      <c r="P3029" s="29">
        <v>0</v>
      </c>
      <c r="Q3029" s="29">
        <v>360000000</v>
      </c>
      <c r="R3029" s="29">
        <v>0</v>
      </c>
      <c r="S3029" s="29">
        <v>0</v>
      </c>
      <c r="T3029" s="29">
        <v>0</v>
      </c>
      <c r="U3029" s="29">
        <v>100</v>
      </c>
    </row>
    <row r="3030" spans="1:21" x14ac:dyDescent="0.2">
      <c r="A3030" s="27"/>
      <c r="B3030" s="28"/>
      <c r="C3030" s="28"/>
      <c r="D3030" s="27"/>
      <c r="E3030" s="27"/>
      <c r="F3030" s="27"/>
      <c r="G3030" s="27"/>
      <c r="H3030" s="27"/>
      <c r="I3030" s="27"/>
      <c r="J3030" s="27"/>
      <c r="K3030" s="27"/>
      <c r="L3030" s="27"/>
      <c r="M3030" s="27"/>
      <c r="N3030" s="27"/>
      <c r="O3030" s="27"/>
      <c r="P3030" s="27"/>
      <c r="Q3030" s="27"/>
      <c r="R3030" s="27"/>
      <c r="S3030" s="27"/>
      <c r="T3030" s="27"/>
      <c r="U3030" s="27"/>
    </row>
    <row r="3031" spans="1:21" x14ac:dyDescent="0.2">
      <c r="A3031" s="27"/>
      <c r="B3031" s="25" t="s">
        <v>3108</v>
      </c>
      <c r="C3031" s="28"/>
      <c r="D3031" s="27"/>
      <c r="E3031" s="27"/>
      <c r="F3031" s="27"/>
      <c r="G3031" s="27"/>
      <c r="H3031" s="27"/>
      <c r="I3031" s="27"/>
      <c r="J3031" s="27"/>
      <c r="K3031" s="27"/>
      <c r="L3031" s="27"/>
      <c r="M3031" s="27"/>
      <c r="N3031" s="27"/>
      <c r="O3031" s="27"/>
      <c r="P3031" s="27"/>
      <c r="Q3031" s="27"/>
      <c r="R3031" s="27"/>
      <c r="S3031" s="27"/>
      <c r="T3031" s="27"/>
      <c r="U3031" s="27"/>
    </row>
    <row r="3032" spans="1:21" ht="25.5" x14ac:dyDescent="0.2">
      <c r="A3032" s="24" t="s">
        <v>705</v>
      </c>
      <c r="B3032" s="25" t="s">
        <v>3109</v>
      </c>
      <c r="C3032" s="28"/>
      <c r="D3032" s="27"/>
      <c r="E3032" s="27"/>
      <c r="F3032" s="27"/>
      <c r="G3032" s="27"/>
      <c r="H3032" s="27"/>
      <c r="I3032" s="27"/>
      <c r="J3032" s="27"/>
      <c r="K3032" s="27"/>
      <c r="L3032" s="27"/>
      <c r="M3032" s="27"/>
      <c r="N3032" s="27"/>
      <c r="O3032" s="27"/>
      <c r="P3032" s="27"/>
      <c r="Q3032" s="27"/>
      <c r="R3032" s="27"/>
      <c r="S3032" s="27"/>
      <c r="T3032" s="27"/>
      <c r="U3032" s="27"/>
    </row>
    <row r="3033" spans="1:21" ht="15" x14ac:dyDescent="0.25">
      <c r="A3033" s="29" t="s">
        <v>3110</v>
      </c>
      <c r="B3033" s="32" t="s">
        <v>2775</v>
      </c>
      <c r="C3033" s="29" t="s">
        <v>676</v>
      </c>
      <c r="D3033" s="29">
        <v>0</v>
      </c>
      <c r="E3033" s="29">
        <v>1600000000</v>
      </c>
      <c r="F3033" s="29">
        <v>0</v>
      </c>
      <c r="G3033" s="29">
        <v>0</v>
      </c>
      <c r="H3033" s="29">
        <v>0</v>
      </c>
      <c r="I3033" s="29">
        <v>1600000000</v>
      </c>
      <c r="J3033" s="29">
        <v>1600000000</v>
      </c>
      <c r="K3033" s="29">
        <v>1600000000</v>
      </c>
      <c r="L3033" s="29">
        <v>1600000000</v>
      </c>
      <c r="M3033" s="29">
        <v>1600000000</v>
      </c>
      <c r="N3033" s="29">
        <v>1600000000</v>
      </c>
      <c r="O3033" s="29">
        <v>0</v>
      </c>
      <c r="P3033" s="29">
        <v>1600000000</v>
      </c>
      <c r="Q3033" s="29">
        <v>1600000000</v>
      </c>
      <c r="R3033" s="29">
        <v>0</v>
      </c>
      <c r="S3033" s="29">
        <v>0</v>
      </c>
      <c r="T3033" s="29">
        <v>0</v>
      </c>
      <c r="U3033" s="29">
        <v>100</v>
      </c>
    </row>
    <row r="3034" spans="1:21" x14ac:dyDescent="0.2">
      <c r="A3034" s="27"/>
      <c r="B3034" s="28"/>
      <c r="C3034" s="28"/>
      <c r="D3034" s="27"/>
      <c r="E3034" s="27"/>
      <c r="F3034" s="27"/>
      <c r="G3034" s="27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  <c r="U3034" s="27"/>
    </row>
    <row r="3035" spans="1:21" x14ac:dyDescent="0.2">
      <c r="A3035" s="27"/>
      <c r="B3035" s="25" t="s">
        <v>3111</v>
      </c>
      <c r="C3035" s="28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U3035" s="27"/>
    </row>
    <row r="3036" spans="1:21" ht="38.25" x14ac:dyDescent="0.2">
      <c r="A3036" s="24" t="s">
        <v>705</v>
      </c>
      <c r="B3036" s="25" t="s">
        <v>3112</v>
      </c>
      <c r="C3036" s="28"/>
      <c r="D3036" s="27"/>
      <c r="E3036" s="27"/>
      <c r="F3036" s="27"/>
      <c r="G3036" s="27"/>
      <c r="H3036" s="27"/>
      <c r="I3036" s="27"/>
      <c r="J3036" s="27"/>
      <c r="K3036" s="27"/>
      <c r="L3036" s="27"/>
      <c r="M3036" s="27"/>
      <c r="N3036" s="27"/>
      <c r="O3036" s="27"/>
      <c r="P3036" s="27"/>
      <c r="Q3036" s="27"/>
      <c r="R3036" s="27"/>
      <c r="S3036" s="27"/>
      <c r="T3036" s="27"/>
      <c r="U3036" s="27"/>
    </row>
    <row r="3037" spans="1:21" ht="15" x14ac:dyDescent="0.25">
      <c r="A3037" s="29" t="s">
        <v>3113</v>
      </c>
      <c r="B3037" s="32" t="s">
        <v>3111</v>
      </c>
      <c r="C3037" s="29" t="s">
        <v>51</v>
      </c>
      <c r="D3037" s="29">
        <v>20000000</v>
      </c>
      <c r="E3037" s="29">
        <v>0</v>
      </c>
      <c r="F3037" s="29">
        <v>0</v>
      </c>
      <c r="G3037" s="29">
        <v>0</v>
      </c>
      <c r="H3037" s="29">
        <v>0</v>
      </c>
      <c r="I3037" s="29">
        <v>20000000</v>
      </c>
      <c r="J3037" s="29">
        <v>0</v>
      </c>
      <c r="K3037" s="29">
        <v>20000000</v>
      </c>
      <c r="L3037" s="29">
        <v>0</v>
      </c>
      <c r="M3037" s="29">
        <v>20000000</v>
      </c>
      <c r="N3037" s="29">
        <v>20000000</v>
      </c>
      <c r="O3037" s="29">
        <v>0</v>
      </c>
      <c r="P3037" s="29">
        <v>0</v>
      </c>
      <c r="Q3037" s="29">
        <v>20000000</v>
      </c>
      <c r="R3037" s="29">
        <v>0</v>
      </c>
      <c r="S3037" s="29">
        <v>0</v>
      </c>
      <c r="T3037" s="29">
        <v>0</v>
      </c>
      <c r="U3037" s="29">
        <v>100</v>
      </c>
    </row>
    <row r="3038" spans="1:21" ht="25.5" x14ac:dyDescent="0.2">
      <c r="A3038" s="24" t="s">
        <v>705</v>
      </c>
      <c r="B3038" s="25" t="s">
        <v>3114</v>
      </c>
      <c r="C3038" s="28"/>
      <c r="D3038" s="27"/>
      <c r="E3038" s="27"/>
      <c r="F3038" s="27"/>
      <c r="G3038" s="27"/>
      <c r="H3038" s="27"/>
      <c r="I3038" s="27"/>
      <c r="J3038" s="27"/>
      <c r="K3038" s="27"/>
      <c r="L3038" s="27"/>
      <c r="M3038" s="27"/>
      <c r="N3038" s="27"/>
      <c r="O3038" s="27"/>
      <c r="P3038" s="27"/>
      <c r="Q3038" s="27"/>
      <c r="R3038" s="27"/>
      <c r="S3038" s="27"/>
      <c r="T3038" s="27"/>
      <c r="U3038" s="27"/>
    </row>
    <row r="3039" spans="1:21" ht="15" x14ac:dyDescent="0.25">
      <c r="A3039" s="29" t="s">
        <v>3115</v>
      </c>
      <c r="B3039" s="32" t="s">
        <v>3116</v>
      </c>
      <c r="C3039" s="29" t="s">
        <v>51</v>
      </c>
      <c r="D3039" s="29">
        <v>350000000</v>
      </c>
      <c r="E3039" s="29">
        <v>0</v>
      </c>
      <c r="F3039" s="29">
        <v>0</v>
      </c>
      <c r="G3039" s="29">
        <v>0</v>
      </c>
      <c r="H3039" s="29">
        <v>0</v>
      </c>
      <c r="I3039" s="29">
        <v>350000000</v>
      </c>
      <c r="J3039" s="29">
        <v>0</v>
      </c>
      <c r="K3039" s="29">
        <v>350000000</v>
      </c>
      <c r="L3039" s="29">
        <v>0</v>
      </c>
      <c r="M3039" s="29">
        <v>350000000</v>
      </c>
      <c r="N3039" s="29">
        <v>350000000</v>
      </c>
      <c r="O3039" s="29">
        <v>0</v>
      </c>
      <c r="P3039" s="29">
        <v>0</v>
      </c>
      <c r="Q3039" s="29">
        <v>350000000</v>
      </c>
      <c r="R3039" s="29">
        <v>0</v>
      </c>
      <c r="S3039" s="29">
        <v>0</v>
      </c>
      <c r="T3039" s="29">
        <v>0</v>
      </c>
      <c r="U3039" s="29">
        <v>100</v>
      </c>
    </row>
    <row r="3040" spans="1:21" x14ac:dyDescent="0.2">
      <c r="A3040" s="27"/>
      <c r="B3040" s="28"/>
      <c r="C3040" s="28"/>
      <c r="D3040" s="27"/>
      <c r="E3040" s="27"/>
      <c r="F3040" s="27"/>
      <c r="G3040" s="27"/>
      <c r="H3040" s="27"/>
      <c r="I3040" s="27"/>
      <c r="J3040" s="27"/>
      <c r="K3040" s="27"/>
      <c r="L3040" s="27"/>
      <c r="M3040" s="27"/>
      <c r="N3040" s="27"/>
      <c r="O3040" s="27"/>
      <c r="P3040" s="27"/>
      <c r="Q3040" s="27"/>
      <c r="R3040" s="27"/>
      <c r="S3040" s="27"/>
      <c r="T3040" s="27"/>
      <c r="U3040" s="27"/>
    </row>
    <row r="3041" spans="1:21" x14ac:dyDescent="0.2">
      <c r="A3041" s="33"/>
      <c r="B3041" s="22" t="s">
        <v>3117</v>
      </c>
      <c r="C3041" s="34"/>
      <c r="D3041" s="21">
        <v>2000000000</v>
      </c>
      <c r="E3041" s="21">
        <v>5100000000</v>
      </c>
      <c r="F3041" s="21">
        <v>0</v>
      </c>
      <c r="G3041" s="21">
        <v>0</v>
      </c>
      <c r="H3041" s="21">
        <v>0</v>
      </c>
      <c r="I3041" s="21">
        <v>7100000000</v>
      </c>
      <c r="J3041" s="21">
        <v>5100000000</v>
      </c>
      <c r="K3041" s="21">
        <v>7100000000</v>
      </c>
      <c r="L3041" s="21">
        <v>5100000000</v>
      </c>
      <c r="M3041" s="21">
        <v>7100000000</v>
      </c>
      <c r="N3041" s="21">
        <v>7100000000</v>
      </c>
      <c r="O3041" s="21">
        <v>0</v>
      </c>
      <c r="P3041" s="21">
        <v>5100000000</v>
      </c>
      <c r="Q3041" s="21">
        <v>7100000000</v>
      </c>
      <c r="R3041" s="21">
        <v>0</v>
      </c>
      <c r="S3041" s="21">
        <v>0</v>
      </c>
      <c r="T3041" s="21">
        <v>0</v>
      </c>
      <c r="U3041" s="21">
        <v>100</v>
      </c>
    </row>
    <row r="3042" spans="1:21" x14ac:dyDescent="0.2">
      <c r="A3042" s="27"/>
      <c r="B3042" s="28"/>
      <c r="C3042" s="28"/>
      <c r="D3042" s="27"/>
      <c r="E3042" s="27"/>
      <c r="F3042" s="27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7"/>
      <c r="R3042" s="27"/>
      <c r="S3042" s="27"/>
      <c r="T3042" s="27"/>
      <c r="U3042" s="27"/>
    </row>
    <row r="3043" spans="1:21" x14ac:dyDescent="0.2">
      <c r="A3043" s="33"/>
      <c r="B3043" s="22" t="s">
        <v>3118</v>
      </c>
      <c r="C3043" s="34"/>
      <c r="D3043" s="33"/>
      <c r="E3043" s="33"/>
      <c r="F3043" s="33"/>
      <c r="G3043" s="33"/>
      <c r="H3043" s="33"/>
      <c r="I3043" s="33"/>
      <c r="J3043" s="33"/>
      <c r="K3043" s="33"/>
      <c r="L3043" s="33"/>
      <c r="M3043" s="33"/>
      <c r="N3043" s="33"/>
      <c r="O3043" s="33"/>
      <c r="P3043" s="33"/>
      <c r="Q3043" s="33"/>
      <c r="R3043" s="33"/>
      <c r="S3043" s="33"/>
      <c r="T3043" s="33"/>
      <c r="U3043" s="33"/>
    </row>
    <row r="3044" spans="1:21" x14ac:dyDescent="0.2">
      <c r="A3044" s="27"/>
      <c r="B3044" s="25" t="s">
        <v>477</v>
      </c>
      <c r="C3044" s="28"/>
      <c r="D3044" s="27"/>
      <c r="E3044" s="27"/>
      <c r="F3044" s="27"/>
      <c r="G3044" s="27"/>
      <c r="H3044" s="27"/>
      <c r="I3044" s="27"/>
      <c r="J3044" s="27"/>
      <c r="K3044" s="27"/>
      <c r="L3044" s="27"/>
      <c r="M3044" s="27"/>
      <c r="N3044" s="27"/>
      <c r="O3044" s="27"/>
      <c r="P3044" s="27"/>
      <c r="Q3044" s="27"/>
      <c r="R3044" s="27"/>
      <c r="S3044" s="27"/>
      <c r="T3044" s="27"/>
      <c r="U3044" s="27"/>
    </row>
    <row r="3045" spans="1:21" x14ac:dyDescent="0.2">
      <c r="A3045" s="27"/>
      <c r="B3045" s="25" t="s">
        <v>699</v>
      </c>
      <c r="C3045" s="28"/>
      <c r="D3045" s="27"/>
      <c r="E3045" s="27"/>
      <c r="F3045" s="27"/>
      <c r="G3045" s="27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  <c r="U3045" s="27"/>
    </row>
    <row r="3046" spans="1:21" x14ac:dyDescent="0.2">
      <c r="A3046" s="27"/>
      <c r="B3046" s="25" t="s">
        <v>3119</v>
      </c>
      <c r="C3046" s="28"/>
      <c r="D3046" s="27"/>
      <c r="E3046" s="27"/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7"/>
      <c r="S3046" s="27"/>
      <c r="T3046" s="27"/>
      <c r="U3046" s="27"/>
    </row>
    <row r="3047" spans="1:21" x14ac:dyDescent="0.2">
      <c r="A3047" s="27"/>
      <c r="B3047" s="25" t="s">
        <v>3120</v>
      </c>
      <c r="C3047" s="28"/>
      <c r="D3047" s="27"/>
      <c r="E3047" s="27"/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</row>
    <row r="3048" spans="1:21" x14ac:dyDescent="0.2">
      <c r="A3048" s="27"/>
      <c r="B3048" s="25" t="s">
        <v>1256</v>
      </c>
      <c r="C3048" s="28"/>
      <c r="D3048" s="27"/>
      <c r="E3048" s="27"/>
      <c r="F3048" s="27"/>
      <c r="G3048" s="27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/>
      <c r="R3048" s="27"/>
      <c r="S3048" s="27"/>
      <c r="T3048" s="27"/>
      <c r="U3048" s="27"/>
    </row>
    <row r="3049" spans="1:21" x14ac:dyDescent="0.2">
      <c r="A3049" s="27"/>
      <c r="B3049" s="25" t="s">
        <v>3121</v>
      </c>
      <c r="C3049" s="28"/>
      <c r="D3049" s="27"/>
      <c r="E3049" s="27"/>
      <c r="F3049" s="27"/>
      <c r="G3049" s="27"/>
      <c r="H3049" s="27"/>
      <c r="I3049" s="27"/>
      <c r="J3049" s="27"/>
      <c r="K3049" s="27"/>
      <c r="L3049" s="27"/>
      <c r="M3049" s="27"/>
      <c r="N3049" s="27"/>
      <c r="O3049" s="27"/>
      <c r="P3049" s="27"/>
      <c r="Q3049" s="27"/>
      <c r="R3049" s="27"/>
      <c r="S3049" s="27"/>
      <c r="T3049" s="27"/>
      <c r="U3049" s="27"/>
    </row>
    <row r="3050" spans="1:21" ht="25.5" x14ac:dyDescent="0.2">
      <c r="A3050" s="24" t="s">
        <v>705</v>
      </c>
      <c r="B3050" s="25" t="s">
        <v>3122</v>
      </c>
      <c r="C3050" s="28"/>
      <c r="D3050" s="27"/>
      <c r="E3050" s="27"/>
      <c r="F3050" s="27"/>
      <c r="G3050" s="27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  <c r="U3050" s="27"/>
    </row>
    <row r="3051" spans="1:21" ht="15" x14ac:dyDescent="0.25">
      <c r="A3051" s="29" t="s">
        <v>3123</v>
      </c>
      <c r="B3051" s="32" t="s">
        <v>3124</v>
      </c>
      <c r="C3051" s="29" t="s">
        <v>531</v>
      </c>
      <c r="D3051" s="29">
        <v>1000000000</v>
      </c>
      <c r="E3051" s="29">
        <v>0</v>
      </c>
      <c r="F3051" s="29">
        <v>0</v>
      </c>
      <c r="G3051" s="29">
        <v>0</v>
      </c>
      <c r="H3051" s="29">
        <v>0</v>
      </c>
      <c r="I3051" s="29">
        <v>1000000000</v>
      </c>
      <c r="J3051" s="29">
        <v>0</v>
      </c>
      <c r="K3051" s="29">
        <v>0</v>
      </c>
      <c r="L3051" s="29">
        <v>0</v>
      </c>
      <c r="M3051" s="29">
        <v>0</v>
      </c>
      <c r="N3051" s="29">
        <v>0</v>
      </c>
      <c r="O3051" s="29">
        <v>0</v>
      </c>
      <c r="P3051" s="29">
        <v>0</v>
      </c>
      <c r="Q3051" s="29">
        <v>0</v>
      </c>
      <c r="R3051" s="29">
        <v>1000000000</v>
      </c>
      <c r="S3051" s="29">
        <v>0</v>
      </c>
      <c r="T3051" s="29">
        <v>0</v>
      </c>
      <c r="U3051" s="29">
        <v>0</v>
      </c>
    </row>
    <row r="3052" spans="1:21" ht="15" x14ac:dyDescent="0.25">
      <c r="A3052" s="29" t="s">
        <v>3125</v>
      </c>
      <c r="B3052" s="32" t="s">
        <v>3126</v>
      </c>
      <c r="C3052" s="29" t="s">
        <v>531</v>
      </c>
      <c r="D3052" s="29">
        <v>0</v>
      </c>
      <c r="E3052" s="29">
        <v>5429576807</v>
      </c>
      <c r="F3052" s="29">
        <v>0</v>
      </c>
      <c r="G3052" s="29">
        <v>0</v>
      </c>
      <c r="H3052" s="29">
        <v>0</v>
      </c>
      <c r="I3052" s="29">
        <v>5429576807</v>
      </c>
      <c r="J3052" s="29">
        <v>0</v>
      </c>
      <c r="K3052" s="29">
        <v>5429576807</v>
      </c>
      <c r="L3052" s="29">
        <v>0</v>
      </c>
      <c r="M3052" s="29">
        <v>5429576807</v>
      </c>
      <c r="N3052" s="29">
        <v>5429576807</v>
      </c>
      <c r="O3052" s="29">
        <v>0</v>
      </c>
      <c r="P3052" s="29">
        <v>0</v>
      </c>
      <c r="Q3052" s="29">
        <v>5429576807</v>
      </c>
      <c r="R3052" s="29">
        <v>0</v>
      </c>
      <c r="S3052" s="29">
        <v>0</v>
      </c>
      <c r="T3052" s="29">
        <v>0</v>
      </c>
      <c r="U3052" s="29">
        <v>100</v>
      </c>
    </row>
    <row r="3053" spans="1:21" x14ac:dyDescent="0.2">
      <c r="A3053" s="27"/>
      <c r="B3053" s="28"/>
      <c r="C3053" s="28"/>
      <c r="D3053" s="27"/>
      <c r="E3053" s="27"/>
      <c r="F3053" s="27"/>
      <c r="G3053" s="27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  <c r="U3053" s="27"/>
    </row>
    <row r="3054" spans="1:21" x14ac:dyDescent="0.2">
      <c r="A3054" s="27"/>
      <c r="B3054" s="25" t="s">
        <v>1520</v>
      </c>
      <c r="C3054" s="28"/>
      <c r="D3054" s="27"/>
      <c r="E3054" s="27"/>
      <c r="F3054" s="27"/>
      <c r="G3054" s="27"/>
      <c r="H3054" s="27"/>
      <c r="I3054" s="27"/>
      <c r="J3054" s="27"/>
      <c r="K3054" s="27"/>
      <c r="L3054" s="27"/>
      <c r="M3054" s="27"/>
      <c r="N3054" s="27"/>
      <c r="O3054" s="27"/>
      <c r="P3054" s="27"/>
      <c r="Q3054" s="27"/>
      <c r="R3054" s="27"/>
      <c r="S3054" s="27"/>
      <c r="T3054" s="27"/>
      <c r="U3054" s="27"/>
    </row>
    <row r="3055" spans="1:21" x14ac:dyDescent="0.2">
      <c r="A3055" s="27"/>
      <c r="B3055" s="25" t="s">
        <v>2527</v>
      </c>
      <c r="C3055" s="28"/>
      <c r="D3055" s="27"/>
      <c r="E3055" s="27"/>
      <c r="F3055" s="27"/>
      <c r="G3055" s="27"/>
      <c r="H3055" s="27"/>
      <c r="I3055" s="27"/>
      <c r="J3055" s="27"/>
      <c r="K3055" s="27"/>
      <c r="L3055" s="27"/>
      <c r="M3055" s="27"/>
      <c r="N3055" s="27"/>
      <c r="O3055" s="27"/>
      <c r="P3055" s="27"/>
      <c r="Q3055" s="27"/>
      <c r="R3055" s="27"/>
      <c r="S3055" s="27"/>
      <c r="T3055" s="27"/>
      <c r="U3055" s="27"/>
    </row>
    <row r="3056" spans="1:21" x14ac:dyDescent="0.2">
      <c r="A3056" s="27"/>
      <c r="B3056" s="25" t="s">
        <v>3127</v>
      </c>
      <c r="C3056" s="28"/>
      <c r="D3056" s="27"/>
      <c r="E3056" s="27"/>
      <c r="F3056" s="27"/>
      <c r="G3056" s="27"/>
      <c r="H3056" s="27"/>
      <c r="I3056" s="27"/>
      <c r="J3056" s="27"/>
      <c r="K3056" s="27"/>
      <c r="L3056" s="27"/>
      <c r="M3056" s="27"/>
      <c r="N3056" s="27"/>
      <c r="O3056" s="27"/>
      <c r="P3056" s="27"/>
      <c r="Q3056" s="27"/>
      <c r="R3056" s="27"/>
      <c r="S3056" s="27"/>
      <c r="T3056" s="27"/>
      <c r="U3056" s="27"/>
    </row>
    <row r="3057" spans="1:21" x14ac:dyDescent="0.2">
      <c r="A3057" s="27"/>
      <c r="B3057" s="25" t="s">
        <v>3128</v>
      </c>
      <c r="C3057" s="28"/>
      <c r="D3057" s="27"/>
      <c r="E3057" s="27"/>
      <c r="F3057" s="27"/>
      <c r="G3057" s="27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U3057" s="27"/>
    </row>
    <row r="3058" spans="1:21" ht="25.5" x14ac:dyDescent="0.2">
      <c r="A3058" s="24" t="s">
        <v>705</v>
      </c>
      <c r="B3058" s="25" t="s">
        <v>3129</v>
      </c>
      <c r="C3058" s="28"/>
      <c r="D3058" s="27"/>
      <c r="E3058" s="27"/>
      <c r="F3058" s="27"/>
      <c r="G3058" s="27"/>
      <c r="H3058" s="27"/>
      <c r="I3058" s="27"/>
      <c r="J3058" s="27"/>
      <c r="K3058" s="27"/>
      <c r="L3058" s="27"/>
      <c r="M3058" s="27"/>
      <c r="N3058" s="27"/>
      <c r="O3058" s="27"/>
      <c r="P3058" s="27"/>
      <c r="Q3058" s="27"/>
      <c r="R3058" s="27"/>
      <c r="S3058" s="27"/>
      <c r="T3058" s="27"/>
      <c r="U3058" s="27"/>
    </row>
    <row r="3059" spans="1:21" ht="15" x14ac:dyDescent="0.25">
      <c r="A3059" s="29" t="s">
        <v>3130</v>
      </c>
      <c r="B3059" s="32" t="s">
        <v>3131</v>
      </c>
      <c r="C3059" s="29" t="s">
        <v>531</v>
      </c>
      <c r="D3059" s="29">
        <v>1413818436</v>
      </c>
      <c r="E3059" s="29">
        <v>0</v>
      </c>
      <c r="F3059" s="29">
        <v>0</v>
      </c>
      <c r="G3059" s="29">
        <v>0</v>
      </c>
      <c r="H3059" s="29">
        <v>0</v>
      </c>
      <c r="I3059" s="29">
        <v>1413818436</v>
      </c>
      <c r="J3059" s="29">
        <v>0</v>
      </c>
      <c r="K3059" s="29">
        <v>0</v>
      </c>
      <c r="L3059" s="29">
        <v>0</v>
      </c>
      <c r="M3059" s="29">
        <v>0</v>
      </c>
      <c r="N3059" s="29">
        <v>0</v>
      </c>
      <c r="O3059" s="29">
        <v>0</v>
      </c>
      <c r="P3059" s="29">
        <v>0</v>
      </c>
      <c r="Q3059" s="29">
        <v>0</v>
      </c>
      <c r="R3059" s="29">
        <v>1413818436</v>
      </c>
      <c r="S3059" s="29">
        <v>0</v>
      </c>
      <c r="T3059" s="29">
        <v>0</v>
      </c>
      <c r="U3059" s="29">
        <v>0</v>
      </c>
    </row>
    <row r="3060" spans="1:21" x14ac:dyDescent="0.2">
      <c r="A3060" s="27"/>
      <c r="B3060" s="28"/>
      <c r="C3060" s="28"/>
      <c r="D3060" s="27"/>
      <c r="E3060" s="27"/>
      <c r="F3060" s="27"/>
      <c r="G3060" s="27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  <c r="U3060" s="27"/>
    </row>
    <row r="3061" spans="1:21" x14ac:dyDescent="0.2">
      <c r="A3061" s="27"/>
      <c r="B3061" s="25" t="s">
        <v>3132</v>
      </c>
      <c r="C3061" s="28"/>
      <c r="D3061" s="27"/>
      <c r="E3061" s="27"/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</row>
    <row r="3062" spans="1:21" ht="25.5" x14ac:dyDescent="0.2">
      <c r="A3062" s="24" t="s">
        <v>705</v>
      </c>
      <c r="B3062" s="25" t="s">
        <v>3133</v>
      </c>
      <c r="C3062" s="28"/>
      <c r="D3062" s="27"/>
      <c r="E3062" s="27"/>
      <c r="F3062" s="27"/>
      <c r="G3062" s="27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/>
      <c r="R3062" s="27"/>
      <c r="S3062" s="27"/>
      <c r="T3062" s="27"/>
      <c r="U3062" s="27"/>
    </row>
    <row r="3063" spans="1:21" ht="15" x14ac:dyDescent="0.25">
      <c r="A3063" s="29" t="s">
        <v>3134</v>
      </c>
      <c r="B3063" s="32" t="s">
        <v>3135</v>
      </c>
      <c r="C3063" s="29" t="s">
        <v>531</v>
      </c>
      <c r="D3063" s="29">
        <v>0</v>
      </c>
      <c r="E3063" s="29">
        <v>1146805666.74</v>
      </c>
      <c r="F3063" s="29">
        <v>0</v>
      </c>
      <c r="G3063" s="29">
        <v>0</v>
      </c>
      <c r="H3063" s="29">
        <v>0</v>
      </c>
      <c r="I3063" s="29">
        <v>1146805666.74</v>
      </c>
      <c r="J3063" s="29">
        <v>0</v>
      </c>
      <c r="K3063" s="29">
        <v>1146805666.74</v>
      </c>
      <c r="L3063" s="29">
        <v>0</v>
      </c>
      <c r="M3063" s="29">
        <v>1146805666.74</v>
      </c>
      <c r="N3063" s="29">
        <v>1146805666.74</v>
      </c>
      <c r="O3063" s="29">
        <v>0</v>
      </c>
      <c r="P3063" s="29">
        <v>0</v>
      </c>
      <c r="Q3063" s="29">
        <v>1146805666.74</v>
      </c>
      <c r="R3063" s="29">
        <v>0</v>
      </c>
      <c r="S3063" s="29">
        <v>0</v>
      </c>
      <c r="T3063" s="29">
        <v>0</v>
      </c>
      <c r="U3063" s="29">
        <v>100</v>
      </c>
    </row>
    <row r="3064" spans="1:21" x14ac:dyDescent="0.2">
      <c r="A3064" s="27"/>
      <c r="B3064" s="28"/>
      <c r="C3064" s="28"/>
      <c r="D3064" s="27"/>
      <c r="E3064" s="27"/>
      <c r="F3064" s="27"/>
      <c r="G3064" s="27"/>
      <c r="H3064" s="27"/>
      <c r="I3064" s="27"/>
      <c r="J3064" s="27"/>
      <c r="K3064" s="27"/>
      <c r="L3064" s="27"/>
      <c r="M3064" s="27"/>
      <c r="N3064" s="27"/>
      <c r="O3064" s="27"/>
      <c r="P3064" s="27"/>
      <c r="Q3064" s="27"/>
      <c r="R3064" s="27"/>
      <c r="S3064" s="27"/>
      <c r="T3064" s="27"/>
      <c r="U3064" s="27"/>
    </row>
    <row r="3065" spans="1:21" x14ac:dyDescent="0.2">
      <c r="A3065" s="27"/>
      <c r="B3065" s="25" t="s">
        <v>1521</v>
      </c>
      <c r="C3065" s="28"/>
      <c r="D3065" s="27"/>
      <c r="E3065" s="27"/>
      <c r="F3065" s="27"/>
      <c r="G3065" s="27"/>
      <c r="H3065" s="27"/>
      <c r="I3065" s="27"/>
      <c r="J3065" s="27"/>
      <c r="K3065" s="27"/>
      <c r="L3065" s="27"/>
      <c r="M3065" s="27"/>
      <c r="N3065" s="27"/>
      <c r="O3065" s="27"/>
      <c r="P3065" s="27"/>
      <c r="Q3065" s="27"/>
      <c r="R3065" s="27"/>
      <c r="S3065" s="27"/>
      <c r="T3065" s="27"/>
      <c r="U3065" s="27"/>
    </row>
    <row r="3066" spans="1:21" x14ac:dyDescent="0.2">
      <c r="A3066" s="27"/>
      <c r="B3066" s="25" t="s">
        <v>3136</v>
      </c>
      <c r="C3066" s="28"/>
      <c r="D3066" s="27"/>
      <c r="E3066" s="27"/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</row>
    <row r="3067" spans="1:21" x14ac:dyDescent="0.2">
      <c r="A3067" s="27"/>
      <c r="B3067" s="25" t="s">
        <v>3128</v>
      </c>
      <c r="C3067" s="28"/>
      <c r="D3067" s="27"/>
      <c r="E3067" s="27"/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</row>
    <row r="3068" spans="1:21" ht="25.5" x14ac:dyDescent="0.2">
      <c r="A3068" s="24" t="s">
        <v>705</v>
      </c>
      <c r="B3068" s="25" t="s">
        <v>3137</v>
      </c>
      <c r="C3068" s="28"/>
      <c r="D3068" s="27"/>
      <c r="E3068" s="27"/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</row>
    <row r="3069" spans="1:21" ht="15" x14ac:dyDescent="0.25">
      <c r="A3069" s="29" t="s">
        <v>3138</v>
      </c>
      <c r="B3069" s="32" t="s">
        <v>3131</v>
      </c>
      <c r="C3069" s="29" t="s">
        <v>531</v>
      </c>
      <c r="D3069" s="29">
        <v>50000000</v>
      </c>
      <c r="E3069" s="29">
        <v>0</v>
      </c>
      <c r="F3069" s="29">
        <v>0</v>
      </c>
      <c r="G3069" s="29">
        <v>0</v>
      </c>
      <c r="H3069" s="29">
        <v>0</v>
      </c>
      <c r="I3069" s="29">
        <v>50000000</v>
      </c>
      <c r="J3069" s="29">
        <v>0</v>
      </c>
      <c r="K3069" s="29">
        <v>0</v>
      </c>
      <c r="L3069" s="29">
        <v>0</v>
      </c>
      <c r="M3069" s="29">
        <v>0</v>
      </c>
      <c r="N3069" s="29">
        <v>0</v>
      </c>
      <c r="O3069" s="29">
        <v>0</v>
      </c>
      <c r="P3069" s="29">
        <v>0</v>
      </c>
      <c r="Q3069" s="29">
        <v>0</v>
      </c>
      <c r="R3069" s="29">
        <v>50000000</v>
      </c>
      <c r="S3069" s="29">
        <v>0</v>
      </c>
      <c r="T3069" s="29">
        <v>0</v>
      </c>
      <c r="U3069" s="29">
        <v>0</v>
      </c>
    </row>
    <row r="3070" spans="1:21" x14ac:dyDescent="0.2">
      <c r="A3070" s="27"/>
      <c r="B3070" s="28"/>
      <c r="C3070" s="28"/>
      <c r="D3070" s="27"/>
      <c r="E3070" s="27"/>
      <c r="F3070" s="27"/>
      <c r="G3070" s="27"/>
      <c r="H3070" s="27"/>
      <c r="I3070" s="27"/>
      <c r="J3070" s="27"/>
      <c r="K3070" s="27"/>
      <c r="L3070" s="27"/>
      <c r="M3070" s="27"/>
      <c r="N3070" s="27"/>
      <c r="O3070" s="27"/>
      <c r="P3070" s="27"/>
      <c r="Q3070" s="27"/>
      <c r="R3070" s="27"/>
      <c r="S3070" s="27"/>
      <c r="T3070" s="27"/>
      <c r="U3070" s="27"/>
    </row>
    <row r="3071" spans="1:21" x14ac:dyDescent="0.2">
      <c r="A3071" s="27"/>
      <c r="B3071" s="25" t="s">
        <v>2527</v>
      </c>
      <c r="C3071" s="28"/>
      <c r="D3071" s="27"/>
      <c r="E3071" s="27"/>
      <c r="F3071" s="27"/>
      <c r="G3071" s="27"/>
      <c r="H3071" s="27"/>
      <c r="I3071" s="27"/>
      <c r="J3071" s="27"/>
      <c r="K3071" s="27"/>
      <c r="L3071" s="27"/>
      <c r="M3071" s="27"/>
      <c r="N3071" s="27"/>
      <c r="O3071" s="27"/>
      <c r="P3071" s="27"/>
      <c r="Q3071" s="27"/>
      <c r="R3071" s="27"/>
      <c r="S3071" s="27"/>
      <c r="T3071" s="27"/>
      <c r="U3071" s="27"/>
    </row>
    <row r="3072" spans="1:21" x14ac:dyDescent="0.2">
      <c r="A3072" s="27"/>
      <c r="B3072" s="25" t="s">
        <v>3128</v>
      </c>
      <c r="C3072" s="28"/>
      <c r="D3072" s="27"/>
      <c r="E3072" s="27"/>
      <c r="F3072" s="27"/>
      <c r="G3072" s="27"/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7"/>
      <c r="U3072" s="27"/>
    </row>
    <row r="3073" spans="1:21" x14ac:dyDescent="0.2">
      <c r="A3073" s="24" t="s">
        <v>705</v>
      </c>
      <c r="B3073" s="25" t="s">
        <v>3128</v>
      </c>
      <c r="C3073" s="28"/>
      <c r="D3073" s="27"/>
      <c r="E3073" s="27"/>
      <c r="F3073" s="27"/>
      <c r="G3073" s="27"/>
      <c r="H3073" s="27"/>
      <c r="I3073" s="27"/>
      <c r="J3073" s="27"/>
      <c r="K3073" s="27"/>
      <c r="L3073" s="27"/>
      <c r="M3073" s="27"/>
      <c r="N3073" s="27"/>
      <c r="O3073" s="27"/>
      <c r="P3073" s="27"/>
      <c r="Q3073" s="27"/>
      <c r="R3073" s="27"/>
      <c r="S3073" s="27"/>
      <c r="T3073" s="27"/>
      <c r="U3073" s="27"/>
    </row>
    <row r="3074" spans="1:21" ht="15" x14ac:dyDescent="0.25">
      <c r="A3074" s="29" t="s">
        <v>3139</v>
      </c>
      <c r="B3074" s="32" t="s">
        <v>3131</v>
      </c>
      <c r="C3074" s="29" t="s">
        <v>531</v>
      </c>
      <c r="D3074" s="29">
        <v>50000000</v>
      </c>
      <c r="E3074" s="29">
        <v>0</v>
      </c>
      <c r="F3074" s="29">
        <v>0</v>
      </c>
      <c r="G3074" s="29">
        <v>0</v>
      </c>
      <c r="H3074" s="29">
        <v>0</v>
      </c>
      <c r="I3074" s="29">
        <v>50000000</v>
      </c>
      <c r="J3074" s="29">
        <v>0</v>
      </c>
      <c r="K3074" s="29">
        <v>0</v>
      </c>
      <c r="L3074" s="29">
        <v>0</v>
      </c>
      <c r="M3074" s="29">
        <v>0</v>
      </c>
      <c r="N3074" s="29">
        <v>0</v>
      </c>
      <c r="O3074" s="29">
        <v>0</v>
      </c>
      <c r="P3074" s="29">
        <v>0</v>
      </c>
      <c r="Q3074" s="29">
        <v>0</v>
      </c>
      <c r="R3074" s="29">
        <v>50000000</v>
      </c>
      <c r="S3074" s="29">
        <v>0</v>
      </c>
      <c r="T3074" s="29">
        <v>0</v>
      </c>
      <c r="U3074" s="29">
        <v>0</v>
      </c>
    </row>
    <row r="3075" spans="1:21" x14ac:dyDescent="0.2">
      <c r="A3075" s="27"/>
      <c r="B3075" s="28"/>
      <c r="C3075" s="28"/>
      <c r="D3075" s="27"/>
      <c r="E3075" s="27"/>
      <c r="F3075" s="27"/>
      <c r="G3075" s="27"/>
      <c r="H3075" s="27"/>
      <c r="I3075" s="27"/>
      <c r="J3075" s="27"/>
      <c r="K3075" s="27"/>
      <c r="L3075" s="27"/>
      <c r="M3075" s="27"/>
      <c r="N3075" s="27"/>
      <c r="O3075" s="27"/>
      <c r="P3075" s="27"/>
      <c r="Q3075" s="27"/>
      <c r="R3075" s="27"/>
      <c r="S3075" s="27"/>
      <c r="T3075" s="27"/>
      <c r="U3075" s="27"/>
    </row>
    <row r="3076" spans="1:21" x14ac:dyDescent="0.2">
      <c r="A3076" s="27"/>
      <c r="B3076" s="25" t="s">
        <v>1531</v>
      </c>
      <c r="C3076" s="28"/>
      <c r="D3076" s="27"/>
      <c r="E3076" s="27"/>
      <c r="F3076" s="27"/>
      <c r="G3076" s="27"/>
      <c r="H3076" s="27"/>
      <c r="I3076" s="27"/>
      <c r="J3076" s="27"/>
      <c r="K3076" s="27"/>
      <c r="L3076" s="27"/>
      <c r="M3076" s="27"/>
      <c r="N3076" s="27"/>
      <c r="O3076" s="27"/>
      <c r="P3076" s="27"/>
      <c r="Q3076" s="27"/>
      <c r="R3076" s="27"/>
      <c r="S3076" s="27"/>
      <c r="T3076" s="27"/>
      <c r="U3076" s="27"/>
    </row>
    <row r="3077" spans="1:21" ht="38.25" x14ac:dyDescent="0.2">
      <c r="A3077" s="27"/>
      <c r="B3077" s="25" t="s">
        <v>2319</v>
      </c>
      <c r="C3077" s="28"/>
      <c r="D3077" s="27"/>
      <c r="E3077" s="27"/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</row>
    <row r="3078" spans="1:21" x14ac:dyDescent="0.2">
      <c r="A3078" s="27"/>
      <c r="B3078" s="25" t="s">
        <v>3128</v>
      </c>
      <c r="C3078" s="28"/>
      <c r="D3078" s="27"/>
      <c r="E3078" s="27"/>
      <c r="F3078" s="27"/>
      <c r="G3078" s="27"/>
      <c r="H3078" s="27"/>
      <c r="I3078" s="27"/>
      <c r="J3078" s="27"/>
      <c r="K3078" s="27"/>
      <c r="L3078" s="27"/>
      <c r="M3078" s="27"/>
      <c r="N3078" s="27"/>
      <c r="O3078" s="27"/>
      <c r="P3078" s="27"/>
      <c r="Q3078" s="27"/>
      <c r="R3078" s="27"/>
      <c r="S3078" s="27"/>
      <c r="T3078" s="27"/>
      <c r="U3078" s="27"/>
    </row>
    <row r="3079" spans="1:21" ht="51" x14ac:dyDescent="0.2">
      <c r="A3079" s="24" t="s">
        <v>705</v>
      </c>
      <c r="B3079" s="25" t="s">
        <v>3140</v>
      </c>
      <c r="C3079" s="28"/>
      <c r="D3079" s="27"/>
      <c r="E3079" s="27"/>
      <c r="F3079" s="27"/>
      <c r="G3079" s="27"/>
      <c r="H3079" s="27"/>
      <c r="I3079" s="27"/>
      <c r="J3079" s="27"/>
      <c r="K3079" s="27"/>
      <c r="L3079" s="27"/>
      <c r="M3079" s="27"/>
      <c r="N3079" s="27"/>
      <c r="O3079" s="27"/>
      <c r="P3079" s="27"/>
      <c r="Q3079" s="27"/>
      <c r="R3079" s="27"/>
      <c r="S3079" s="27"/>
      <c r="T3079" s="27"/>
      <c r="U3079" s="27"/>
    </row>
    <row r="3080" spans="1:21" ht="15" x14ac:dyDescent="0.25">
      <c r="A3080" s="29" t="s">
        <v>3141</v>
      </c>
      <c r="B3080" s="32" t="s">
        <v>3131</v>
      </c>
      <c r="C3080" s="29" t="s">
        <v>531</v>
      </c>
      <c r="D3080" s="29">
        <v>50000000</v>
      </c>
      <c r="E3080" s="29">
        <v>0</v>
      </c>
      <c r="F3080" s="29">
        <v>0</v>
      </c>
      <c r="G3080" s="29">
        <v>0</v>
      </c>
      <c r="H3080" s="29">
        <v>0</v>
      </c>
      <c r="I3080" s="29">
        <v>50000000</v>
      </c>
      <c r="J3080" s="29">
        <v>0</v>
      </c>
      <c r="K3080" s="29">
        <v>0</v>
      </c>
      <c r="L3080" s="29">
        <v>0</v>
      </c>
      <c r="M3080" s="29">
        <v>0</v>
      </c>
      <c r="N3080" s="29">
        <v>0</v>
      </c>
      <c r="O3080" s="29">
        <v>0</v>
      </c>
      <c r="P3080" s="29">
        <v>0</v>
      </c>
      <c r="Q3080" s="29">
        <v>0</v>
      </c>
      <c r="R3080" s="29">
        <v>50000000</v>
      </c>
      <c r="S3080" s="29">
        <v>0</v>
      </c>
      <c r="T3080" s="29">
        <v>0</v>
      </c>
      <c r="U3080" s="29">
        <v>0</v>
      </c>
    </row>
    <row r="3081" spans="1:21" x14ac:dyDescent="0.2">
      <c r="A3081" s="27"/>
      <c r="B3081" s="28"/>
      <c r="C3081" s="28"/>
      <c r="D3081" s="27"/>
      <c r="E3081" s="27"/>
      <c r="F3081" s="27"/>
      <c r="G3081" s="27"/>
      <c r="H3081" s="27"/>
      <c r="I3081" s="27"/>
      <c r="J3081" s="27"/>
      <c r="K3081" s="27"/>
      <c r="L3081" s="27"/>
      <c r="M3081" s="27"/>
      <c r="N3081" s="27"/>
      <c r="O3081" s="27"/>
      <c r="P3081" s="27"/>
      <c r="Q3081" s="27"/>
      <c r="R3081" s="27"/>
      <c r="S3081" s="27"/>
      <c r="T3081" s="27"/>
      <c r="U3081" s="27"/>
    </row>
    <row r="3082" spans="1:21" x14ac:dyDescent="0.2">
      <c r="A3082" s="27"/>
      <c r="B3082" s="25" t="s">
        <v>2034</v>
      </c>
      <c r="C3082" s="28"/>
      <c r="D3082" s="27"/>
      <c r="E3082" s="27"/>
      <c r="F3082" s="27"/>
      <c r="G3082" s="27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  <c r="U3082" s="27"/>
    </row>
    <row r="3083" spans="1:21" x14ac:dyDescent="0.2">
      <c r="A3083" s="27"/>
      <c r="B3083" s="25" t="s">
        <v>2035</v>
      </c>
      <c r="C3083" s="28"/>
      <c r="D3083" s="27"/>
      <c r="E3083" s="27"/>
      <c r="F3083" s="27"/>
      <c r="G3083" s="27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U3083" s="27"/>
    </row>
    <row r="3084" spans="1:21" x14ac:dyDescent="0.2">
      <c r="A3084" s="27"/>
      <c r="B3084" s="25" t="s">
        <v>3068</v>
      </c>
      <c r="C3084" s="28"/>
      <c r="D3084" s="27"/>
      <c r="E3084" s="27"/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7"/>
      <c r="R3084" s="27"/>
      <c r="S3084" s="27"/>
      <c r="T3084" s="27"/>
      <c r="U3084" s="27"/>
    </row>
    <row r="3085" spans="1:21" x14ac:dyDescent="0.2">
      <c r="A3085" s="27"/>
      <c r="B3085" s="25" t="s">
        <v>2037</v>
      </c>
      <c r="C3085" s="28"/>
      <c r="D3085" s="27"/>
      <c r="E3085" s="27"/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U3085" s="27"/>
    </row>
    <row r="3086" spans="1:21" x14ac:dyDescent="0.2">
      <c r="A3086" s="27"/>
      <c r="B3086" s="25" t="s">
        <v>2038</v>
      </c>
      <c r="C3086" s="28"/>
      <c r="D3086" s="27"/>
      <c r="E3086" s="27"/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7"/>
      <c r="R3086" s="27"/>
      <c r="S3086" s="27"/>
      <c r="T3086" s="27"/>
      <c r="U3086" s="27"/>
    </row>
    <row r="3087" spans="1:21" x14ac:dyDescent="0.2">
      <c r="A3087" s="27"/>
      <c r="B3087" s="25" t="s">
        <v>3128</v>
      </c>
      <c r="C3087" s="28"/>
      <c r="D3087" s="27"/>
      <c r="E3087" s="27"/>
      <c r="F3087" s="27"/>
      <c r="G3087" s="27"/>
      <c r="H3087" s="27"/>
      <c r="I3087" s="27"/>
      <c r="J3087" s="27"/>
      <c r="K3087" s="27"/>
      <c r="L3087" s="27"/>
      <c r="M3087" s="27"/>
      <c r="N3087" s="27"/>
      <c r="O3087" s="27"/>
      <c r="P3087" s="27"/>
      <c r="Q3087" s="27"/>
      <c r="R3087" s="27"/>
      <c r="S3087" s="27"/>
      <c r="T3087" s="27"/>
      <c r="U3087" s="27"/>
    </row>
    <row r="3088" spans="1:21" x14ac:dyDescent="0.2">
      <c r="A3088" s="24" t="s">
        <v>705</v>
      </c>
      <c r="B3088" s="25" t="s">
        <v>3142</v>
      </c>
      <c r="C3088" s="28"/>
      <c r="D3088" s="27"/>
      <c r="E3088" s="27"/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7"/>
      <c r="S3088" s="27"/>
      <c r="T3088" s="27"/>
      <c r="U3088" s="27"/>
    </row>
    <row r="3089" spans="1:21" ht="15" x14ac:dyDescent="0.25">
      <c r="A3089" s="29" t="s">
        <v>3143</v>
      </c>
      <c r="B3089" s="32" t="s">
        <v>3131</v>
      </c>
      <c r="C3089" s="29" t="s">
        <v>531</v>
      </c>
      <c r="D3089" s="29">
        <v>40000000</v>
      </c>
      <c r="E3089" s="29">
        <v>0</v>
      </c>
      <c r="F3089" s="29">
        <v>0</v>
      </c>
      <c r="G3089" s="29">
        <v>0</v>
      </c>
      <c r="H3089" s="29">
        <v>0</v>
      </c>
      <c r="I3089" s="29">
        <v>40000000</v>
      </c>
      <c r="J3089" s="29">
        <v>0</v>
      </c>
      <c r="K3089" s="29">
        <v>0</v>
      </c>
      <c r="L3089" s="29">
        <v>0</v>
      </c>
      <c r="M3089" s="29">
        <v>0</v>
      </c>
      <c r="N3089" s="29">
        <v>0</v>
      </c>
      <c r="O3089" s="29">
        <v>0</v>
      </c>
      <c r="P3089" s="29">
        <v>0</v>
      </c>
      <c r="Q3089" s="29">
        <v>0</v>
      </c>
      <c r="R3089" s="29">
        <v>40000000</v>
      </c>
      <c r="S3089" s="29">
        <v>0</v>
      </c>
      <c r="T3089" s="29">
        <v>0</v>
      </c>
      <c r="U3089" s="29">
        <v>0</v>
      </c>
    </row>
    <row r="3090" spans="1:21" x14ac:dyDescent="0.2">
      <c r="A3090" s="27"/>
      <c r="B3090" s="28"/>
      <c r="C3090" s="28"/>
      <c r="D3090" s="27"/>
      <c r="E3090" s="27"/>
      <c r="F3090" s="27"/>
      <c r="G3090" s="27"/>
      <c r="H3090" s="27"/>
      <c r="I3090" s="27"/>
      <c r="J3090" s="27"/>
      <c r="K3090" s="27"/>
      <c r="L3090" s="27"/>
      <c r="M3090" s="27"/>
      <c r="N3090" s="27"/>
      <c r="O3090" s="27"/>
      <c r="P3090" s="27"/>
      <c r="Q3090" s="27"/>
      <c r="R3090" s="27"/>
      <c r="S3090" s="27"/>
      <c r="T3090" s="27"/>
      <c r="U3090" s="27"/>
    </row>
    <row r="3091" spans="1:21" x14ac:dyDescent="0.2">
      <c r="A3091" s="27"/>
      <c r="B3091" s="25" t="s">
        <v>3073</v>
      </c>
      <c r="C3091" s="28"/>
      <c r="D3091" s="27"/>
      <c r="E3091" s="27"/>
      <c r="F3091" s="27"/>
      <c r="G3091" s="27"/>
      <c r="H3091" s="27"/>
      <c r="I3091" s="27"/>
      <c r="J3091" s="27"/>
      <c r="K3091" s="27"/>
      <c r="L3091" s="27"/>
      <c r="M3091" s="27"/>
      <c r="N3091" s="27"/>
      <c r="O3091" s="27"/>
      <c r="P3091" s="27"/>
      <c r="Q3091" s="27"/>
      <c r="R3091" s="27"/>
      <c r="S3091" s="27"/>
      <c r="T3091" s="27"/>
      <c r="U3091" s="27"/>
    </row>
    <row r="3092" spans="1:21" x14ac:dyDescent="0.2">
      <c r="A3092" s="27"/>
      <c r="B3092" s="25" t="s">
        <v>3128</v>
      </c>
      <c r="C3092" s="28"/>
      <c r="D3092" s="27"/>
      <c r="E3092" s="27"/>
      <c r="F3092" s="27"/>
      <c r="G3092" s="27"/>
      <c r="H3092" s="27"/>
      <c r="I3092" s="27"/>
      <c r="J3092" s="27"/>
      <c r="K3092" s="27"/>
      <c r="L3092" s="27"/>
      <c r="M3092" s="27"/>
      <c r="N3092" s="27"/>
      <c r="O3092" s="27"/>
      <c r="P3092" s="27"/>
      <c r="Q3092" s="27"/>
      <c r="R3092" s="27"/>
      <c r="S3092" s="27"/>
      <c r="T3092" s="27"/>
      <c r="U3092" s="27"/>
    </row>
    <row r="3093" spans="1:21" x14ac:dyDescent="0.2">
      <c r="A3093" s="24" t="s">
        <v>705</v>
      </c>
      <c r="B3093" s="25" t="s">
        <v>3142</v>
      </c>
      <c r="C3093" s="28"/>
      <c r="D3093" s="27"/>
      <c r="E3093" s="27"/>
      <c r="F3093" s="27"/>
      <c r="G3093" s="27"/>
      <c r="H3093" s="27"/>
      <c r="I3093" s="27"/>
      <c r="J3093" s="27"/>
      <c r="K3093" s="27"/>
      <c r="L3093" s="27"/>
      <c r="M3093" s="27"/>
      <c r="N3093" s="27"/>
      <c r="O3093" s="27"/>
      <c r="P3093" s="27"/>
      <c r="Q3093" s="27"/>
      <c r="R3093" s="27"/>
      <c r="S3093" s="27"/>
      <c r="T3093" s="27"/>
      <c r="U3093" s="27"/>
    </row>
    <row r="3094" spans="1:21" ht="15" x14ac:dyDescent="0.25">
      <c r="A3094" s="29" t="s">
        <v>3144</v>
      </c>
      <c r="B3094" s="32" t="s">
        <v>3131</v>
      </c>
      <c r="C3094" s="29" t="s">
        <v>531</v>
      </c>
      <c r="D3094" s="29">
        <v>10000000</v>
      </c>
      <c r="E3094" s="29">
        <v>0</v>
      </c>
      <c r="F3094" s="29">
        <v>0</v>
      </c>
      <c r="G3094" s="29">
        <v>0</v>
      </c>
      <c r="H3094" s="29">
        <v>0</v>
      </c>
      <c r="I3094" s="29">
        <v>10000000</v>
      </c>
      <c r="J3094" s="29">
        <v>0</v>
      </c>
      <c r="K3094" s="29">
        <v>0</v>
      </c>
      <c r="L3094" s="29">
        <v>0</v>
      </c>
      <c r="M3094" s="29">
        <v>0</v>
      </c>
      <c r="N3094" s="29">
        <v>0</v>
      </c>
      <c r="O3094" s="29">
        <v>0</v>
      </c>
      <c r="P3094" s="29">
        <v>0</v>
      </c>
      <c r="Q3094" s="29">
        <v>0</v>
      </c>
      <c r="R3094" s="29">
        <v>10000000</v>
      </c>
      <c r="S3094" s="29">
        <v>0</v>
      </c>
      <c r="T3094" s="29">
        <v>0</v>
      </c>
      <c r="U3094" s="29">
        <v>0</v>
      </c>
    </row>
    <row r="3095" spans="1:21" x14ac:dyDescent="0.2">
      <c r="A3095" s="27"/>
      <c r="B3095" s="28"/>
      <c r="C3095" s="28"/>
      <c r="D3095" s="27"/>
      <c r="E3095" s="27"/>
      <c r="F3095" s="27"/>
      <c r="G3095" s="27"/>
      <c r="H3095" s="27"/>
      <c r="I3095" s="27"/>
      <c r="J3095" s="27"/>
      <c r="K3095" s="27"/>
      <c r="L3095" s="27"/>
      <c r="M3095" s="27"/>
      <c r="N3095" s="27"/>
      <c r="O3095" s="27"/>
      <c r="P3095" s="27"/>
      <c r="Q3095" s="27"/>
      <c r="R3095" s="27"/>
      <c r="S3095" s="27"/>
      <c r="T3095" s="27"/>
      <c r="U3095" s="27"/>
    </row>
    <row r="3096" spans="1:21" x14ac:dyDescent="0.2">
      <c r="A3096" s="27"/>
      <c r="B3096" s="25" t="s">
        <v>3145</v>
      </c>
      <c r="C3096" s="28"/>
      <c r="D3096" s="27"/>
      <c r="E3096" s="27"/>
      <c r="F3096" s="27"/>
      <c r="G3096" s="27"/>
      <c r="H3096" s="27"/>
      <c r="I3096" s="27"/>
      <c r="J3096" s="27"/>
      <c r="K3096" s="27"/>
      <c r="L3096" s="27"/>
      <c r="M3096" s="27"/>
      <c r="N3096" s="27"/>
      <c r="O3096" s="27"/>
      <c r="P3096" s="27"/>
      <c r="Q3096" s="27"/>
      <c r="R3096" s="27"/>
      <c r="S3096" s="27"/>
      <c r="T3096" s="27"/>
      <c r="U3096" s="27"/>
    </row>
    <row r="3097" spans="1:21" x14ac:dyDescent="0.2">
      <c r="A3097" s="27"/>
      <c r="B3097" s="25" t="s">
        <v>3128</v>
      </c>
      <c r="C3097" s="28"/>
      <c r="D3097" s="27"/>
      <c r="E3097" s="27"/>
      <c r="F3097" s="27"/>
      <c r="G3097" s="27"/>
      <c r="H3097" s="27"/>
      <c r="I3097" s="27"/>
      <c r="J3097" s="27"/>
      <c r="K3097" s="27"/>
      <c r="L3097" s="27"/>
      <c r="M3097" s="27"/>
      <c r="N3097" s="27"/>
      <c r="O3097" s="27"/>
      <c r="P3097" s="27"/>
      <c r="Q3097" s="27"/>
      <c r="R3097" s="27"/>
      <c r="S3097" s="27"/>
      <c r="T3097" s="27"/>
      <c r="U3097" s="27"/>
    </row>
    <row r="3098" spans="1:21" ht="25.5" x14ac:dyDescent="0.2">
      <c r="A3098" s="24" t="s">
        <v>705</v>
      </c>
      <c r="B3098" s="25" t="s">
        <v>3146</v>
      </c>
      <c r="C3098" s="28"/>
      <c r="D3098" s="27"/>
      <c r="E3098" s="27"/>
      <c r="F3098" s="27"/>
      <c r="G3098" s="27"/>
      <c r="H3098" s="27"/>
      <c r="I3098" s="27"/>
      <c r="J3098" s="27"/>
      <c r="K3098" s="27"/>
      <c r="L3098" s="27"/>
      <c r="M3098" s="27"/>
      <c r="N3098" s="27"/>
      <c r="O3098" s="27"/>
      <c r="P3098" s="27"/>
      <c r="Q3098" s="27"/>
      <c r="R3098" s="27"/>
      <c r="S3098" s="27"/>
      <c r="T3098" s="27"/>
      <c r="U3098" s="27"/>
    </row>
    <row r="3099" spans="1:21" ht="15" x14ac:dyDescent="0.25">
      <c r="A3099" s="29" t="s">
        <v>3147</v>
      </c>
      <c r="B3099" s="32" t="s">
        <v>3131</v>
      </c>
      <c r="C3099" s="29" t="s">
        <v>531</v>
      </c>
      <c r="D3099" s="29">
        <v>5000000</v>
      </c>
      <c r="E3099" s="29">
        <v>0</v>
      </c>
      <c r="F3099" s="29">
        <v>0</v>
      </c>
      <c r="G3099" s="29">
        <v>0</v>
      </c>
      <c r="H3099" s="29">
        <v>0</v>
      </c>
      <c r="I3099" s="29">
        <v>5000000</v>
      </c>
      <c r="J3099" s="29">
        <v>0</v>
      </c>
      <c r="K3099" s="29">
        <v>0</v>
      </c>
      <c r="L3099" s="29">
        <v>0</v>
      </c>
      <c r="M3099" s="29">
        <v>0</v>
      </c>
      <c r="N3099" s="29">
        <v>0</v>
      </c>
      <c r="O3099" s="29">
        <v>0</v>
      </c>
      <c r="P3099" s="29">
        <v>0</v>
      </c>
      <c r="Q3099" s="29">
        <v>0</v>
      </c>
      <c r="R3099" s="29">
        <v>5000000</v>
      </c>
      <c r="S3099" s="29">
        <v>0</v>
      </c>
      <c r="T3099" s="29">
        <v>0</v>
      </c>
      <c r="U3099" s="29">
        <v>0</v>
      </c>
    </row>
    <row r="3100" spans="1:21" x14ac:dyDescent="0.2">
      <c r="A3100" s="27"/>
      <c r="B3100" s="28"/>
      <c r="C3100" s="28"/>
      <c r="D3100" s="27"/>
      <c r="E3100" s="27"/>
      <c r="F3100" s="27"/>
      <c r="G3100" s="27"/>
      <c r="H3100" s="27"/>
      <c r="I3100" s="27"/>
      <c r="J3100" s="27"/>
      <c r="K3100" s="27"/>
      <c r="L3100" s="27"/>
      <c r="M3100" s="27"/>
      <c r="N3100" s="27"/>
      <c r="O3100" s="27"/>
      <c r="P3100" s="27"/>
      <c r="Q3100" s="27"/>
      <c r="R3100" s="27"/>
      <c r="S3100" s="27"/>
      <c r="T3100" s="27"/>
      <c r="U3100" s="27"/>
    </row>
    <row r="3101" spans="1:21" x14ac:dyDescent="0.2">
      <c r="A3101" s="27"/>
      <c r="B3101" s="25" t="s">
        <v>479</v>
      </c>
      <c r="C3101" s="28"/>
      <c r="D3101" s="27"/>
      <c r="E3101" s="27"/>
      <c r="F3101" s="27"/>
      <c r="G3101" s="27"/>
      <c r="H3101" s="27"/>
      <c r="I3101" s="27"/>
      <c r="J3101" s="27"/>
      <c r="K3101" s="27"/>
      <c r="L3101" s="27"/>
      <c r="M3101" s="27"/>
      <c r="N3101" s="27"/>
      <c r="O3101" s="27"/>
      <c r="P3101" s="27"/>
      <c r="Q3101" s="27"/>
      <c r="R3101" s="27"/>
      <c r="S3101" s="27"/>
      <c r="T3101" s="27"/>
      <c r="U3101" s="27"/>
    </row>
    <row r="3102" spans="1:21" x14ac:dyDescent="0.2">
      <c r="A3102" s="27"/>
      <c r="B3102" s="25" t="s">
        <v>491</v>
      </c>
      <c r="C3102" s="28"/>
      <c r="D3102" s="27"/>
      <c r="E3102" s="27"/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  <c r="T3102" s="27"/>
      <c r="U3102" s="27"/>
    </row>
    <row r="3103" spans="1:21" x14ac:dyDescent="0.2">
      <c r="A3103" s="27"/>
      <c r="B3103" s="25" t="s">
        <v>1843</v>
      </c>
      <c r="C3103" s="28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N3103" s="27"/>
      <c r="O3103" s="27"/>
      <c r="P3103" s="27"/>
      <c r="Q3103" s="27"/>
      <c r="R3103" s="27"/>
      <c r="S3103" s="27"/>
      <c r="T3103" s="27"/>
      <c r="U3103" s="27"/>
    </row>
    <row r="3104" spans="1:21" x14ac:dyDescent="0.2">
      <c r="A3104" s="27"/>
      <c r="B3104" s="25" t="s">
        <v>3121</v>
      </c>
      <c r="C3104" s="28"/>
      <c r="D3104" s="27"/>
      <c r="E3104" s="27"/>
      <c r="F3104" s="27"/>
      <c r="G3104" s="27"/>
      <c r="H3104" s="27"/>
      <c r="I3104" s="27"/>
      <c r="J3104" s="27"/>
      <c r="K3104" s="27"/>
      <c r="L3104" s="27"/>
      <c r="M3104" s="27"/>
      <c r="N3104" s="27"/>
      <c r="O3104" s="27"/>
      <c r="P3104" s="27"/>
      <c r="Q3104" s="27"/>
      <c r="R3104" s="27"/>
      <c r="S3104" s="27"/>
      <c r="T3104" s="27"/>
      <c r="U3104" s="27"/>
    </row>
    <row r="3105" spans="1:21" ht="25.5" x14ac:dyDescent="0.2">
      <c r="A3105" s="24" t="s">
        <v>705</v>
      </c>
      <c r="B3105" s="25" t="s">
        <v>3148</v>
      </c>
      <c r="C3105" s="28"/>
      <c r="D3105" s="27"/>
      <c r="E3105" s="27"/>
      <c r="F3105" s="27"/>
      <c r="G3105" s="27"/>
      <c r="H3105" s="27"/>
      <c r="I3105" s="27"/>
      <c r="J3105" s="27"/>
      <c r="K3105" s="27"/>
      <c r="L3105" s="27"/>
      <c r="M3105" s="27"/>
      <c r="N3105" s="27"/>
      <c r="O3105" s="27"/>
      <c r="P3105" s="27"/>
      <c r="Q3105" s="27"/>
      <c r="R3105" s="27"/>
      <c r="S3105" s="27"/>
      <c r="T3105" s="27"/>
      <c r="U3105" s="27"/>
    </row>
    <row r="3106" spans="1:21" ht="15" x14ac:dyDescent="0.25">
      <c r="A3106" s="29" t="s">
        <v>3149</v>
      </c>
      <c r="B3106" s="32" t="s">
        <v>3124</v>
      </c>
      <c r="C3106" s="29" t="s">
        <v>531</v>
      </c>
      <c r="D3106" s="29">
        <v>660423169</v>
      </c>
      <c r="E3106" s="29">
        <v>0</v>
      </c>
      <c r="F3106" s="29">
        <v>0</v>
      </c>
      <c r="G3106" s="29">
        <v>0</v>
      </c>
      <c r="H3106" s="29">
        <v>0</v>
      </c>
      <c r="I3106" s="29">
        <v>660423169</v>
      </c>
      <c r="J3106" s="29">
        <v>0</v>
      </c>
      <c r="K3106" s="29">
        <v>0</v>
      </c>
      <c r="L3106" s="29">
        <v>0</v>
      </c>
      <c r="M3106" s="29">
        <v>0</v>
      </c>
      <c r="N3106" s="29">
        <v>0</v>
      </c>
      <c r="O3106" s="29">
        <v>0</v>
      </c>
      <c r="P3106" s="29">
        <v>0</v>
      </c>
      <c r="Q3106" s="29">
        <v>0</v>
      </c>
      <c r="R3106" s="29">
        <v>660423169</v>
      </c>
      <c r="S3106" s="29">
        <v>0</v>
      </c>
      <c r="T3106" s="29">
        <v>0</v>
      </c>
      <c r="U3106" s="29">
        <v>0</v>
      </c>
    </row>
    <row r="3107" spans="1:21" x14ac:dyDescent="0.2">
      <c r="A3107" s="27"/>
      <c r="B3107" s="28"/>
      <c r="C3107" s="28"/>
      <c r="D3107" s="27"/>
      <c r="E3107" s="27"/>
      <c r="F3107" s="27"/>
      <c r="G3107" s="27"/>
      <c r="H3107" s="27"/>
      <c r="I3107" s="27"/>
      <c r="J3107" s="27"/>
      <c r="K3107" s="27"/>
      <c r="L3107" s="27"/>
      <c r="M3107" s="27"/>
      <c r="N3107" s="27"/>
      <c r="O3107" s="27"/>
      <c r="P3107" s="27"/>
      <c r="Q3107" s="27"/>
      <c r="R3107" s="27"/>
      <c r="S3107" s="27"/>
      <c r="T3107" s="27"/>
      <c r="U3107" s="27"/>
    </row>
    <row r="3108" spans="1:21" ht="38.25" x14ac:dyDescent="0.2">
      <c r="A3108" s="27"/>
      <c r="B3108" s="25" t="s">
        <v>1679</v>
      </c>
      <c r="C3108" s="28"/>
      <c r="D3108" s="27"/>
      <c r="E3108" s="27"/>
      <c r="F3108" s="27"/>
      <c r="G3108" s="27"/>
      <c r="H3108" s="27"/>
      <c r="I3108" s="27"/>
      <c r="J3108" s="27"/>
      <c r="K3108" s="27"/>
      <c r="L3108" s="27"/>
      <c r="M3108" s="27"/>
      <c r="N3108" s="27"/>
      <c r="O3108" s="27"/>
      <c r="P3108" s="27"/>
      <c r="Q3108" s="27"/>
      <c r="R3108" s="27"/>
      <c r="S3108" s="27"/>
      <c r="T3108" s="27"/>
      <c r="U3108" s="27"/>
    </row>
    <row r="3109" spans="1:21" x14ac:dyDescent="0.2">
      <c r="A3109" s="27"/>
      <c r="B3109" s="25" t="s">
        <v>3128</v>
      </c>
      <c r="C3109" s="28"/>
      <c r="D3109" s="27"/>
      <c r="E3109" s="27"/>
      <c r="F3109" s="27"/>
      <c r="G3109" s="27"/>
      <c r="H3109" s="27"/>
      <c r="I3109" s="27"/>
      <c r="J3109" s="27"/>
      <c r="K3109" s="27"/>
      <c r="L3109" s="27"/>
      <c r="M3109" s="27"/>
      <c r="N3109" s="27"/>
      <c r="O3109" s="27"/>
      <c r="P3109" s="27"/>
      <c r="Q3109" s="27"/>
      <c r="R3109" s="27"/>
      <c r="S3109" s="27"/>
      <c r="T3109" s="27"/>
      <c r="U3109" s="27"/>
    </row>
    <row r="3110" spans="1:21" ht="25.5" x14ac:dyDescent="0.2">
      <c r="A3110" s="24" t="s">
        <v>705</v>
      </c>
      <c r="B3110" s="25" t="s">
        <v>3150</v>
      </c>
      <c r="C3110" s="28"/>
      <c r="D3110" s="27"/>
      <c r="E3110" s="27"/>
      <c r="F3110" s="27"/>
      <c r="G3110" s="27"/>
      <c r="H3110" s="27"/>
      <c r="I3110" s="27"/>
      <c r="J3110" s="27"/>
      <c r="K3110" s="27"/>
      <c r="L3110" s="27"/>
      <c r="M3110" s="27"/>
      <c r="N3110" s="27"/>
      <c r="O3110" s="27"/>
      <c r="P3110" s="27"/>
      <c r="Q3110" s="27"/>
      <c r="R3110" s="27"/>
      <c r="S3110" s="27"/>
      <c r="T3110" s="27"/>
      <c r="U3110" s="27"/>
    </row>
    <row r="3111" spans="1:21" ht="15" x14ac:dyDescent="0.25">
      <c r="A3111" s="29" t="s">
        <v>3151</v>
      </c>
      <c r="B3111" s="32" t="s">
        <v>3124</v>
      </c>
      <c r="C3111" s="29" t="s">
        <v>531</v>
      </c>
      <c r="D3111" s="29">
        <v>50000000</v>
      </c>
      <c r="E3111" s="29">
        <v>0</v>
      </c>
      <c r="F3111" s="29">
        <v>0</v>
      </c>
      <c r="G3111" s="29">
        <v>0</v>
      </c>
      <c r="H3111" s="29">
        <v>0</v>
      </c>
      <c r="I3111" s="29">
        <v>50000000</v>
      </c>
      <c r="J3111" s="29">
        <v>0</v>
      </c>
      <c r="K3111" s="29">
        <v>0</v>
      </c>
      <c r="L3111" s="29">
        <v>0</v>
      </c>
      <c r="M3111" s="29">
        <v>0</v>
      </c>
      <c r="N3111" s="29">
        <v>0</v>
      </c>
      <c r="O3111" s="29">
        <v>0</v>
      </c>
      <c r="P3111" s="29">
        <v>0</v>
      </c>
      <c r="Q3111" s="29">
        <v>0</v>
      </c>
      <c r="R3111" s="29">
        <v>50000000</v>
      </c>
      <c r="S3111" s="29">
        <v>0</v>
      </c>
      <c r="T3111" s="29">
        <v>0</v>
      </c>
      <c r="U3111" s="29">
        <v>0</v>
      </c>
    </row>
    <row r="3112" spans="1:21" x14ac:dyDescent="0.2">
      <c r="A3112" s="27"/>
      <c r="B3112" s="28"/>
      <c r="C3112" s="28"/>
      <c r="D3112" s="27"/>
      <c r="E3112" s="27"/>
      <c r="F3112" s="27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U3112" s="27"/>
    </row>
    <row r="3113" spans="1:21" x14ac:dyDescent="0.2">
      <c r="A3113" s="27"/>
      <c r="B3113" s="25" t="s">
        <v>499</v>
      </c>
      <c r="C3113" s="28"/>
      <c r="D3113" s="27"/>
      <c r="E3113" s="27"/>
      <c r="F3113" s="27"/>
      <c r="G3113" s="27"/>
      <c r="H3113" s="27"/>
      <c r="I3113" s="27"/>
      <c r="J3113" s="27"/>
      <c r="K3113" s="27"/>
      <c r="L3113" s="27"/>
      <c r="M3113" s="27"/>
      <c r="N3113" s="27"/>
      <c r="O3113" s="27"/>
      <c r="P3113" s="27"/>
      <c r="Q3113" s="27"/>
      <c r="R3113" s="27"/>
      <c r="S3113" s="27"/>
      <c r="T3113" s="27"/>
      <c r="U3113" s="27"/>
    </row>
    <row r="3114" spans="1:21" x14ac:dyDescent="0.2">
      <c r="A3114" s="27"/>
      <c r="B3114" s="25" t="s">
        <v>3128</v>
      </c>
      <c r="C3114" s="28"/>
      <c r="D3114" s="27"/>
      <c r="E3114" s="27"/>
      <c r="F3114" s="27"/>
      <c r="G3114" s="27"/>
      <c r="H3114" s="27"/>
      <c r="I3114" s="27"/>
      <c r="J3114" s="27"/>
      <c r="K3114" s="27"/>
      <c r="L3114" s="27"/>
      <c r="M3114" s="27"/>
      <c r="N3114" s="27"/>
      <c r="O3114" s="27"/>
      <c r="P3114" s="27"/>
      <c r="Q3114" s="27"/>
      <c r="R3114" s="27"/>
      <c r="S3114" s="27"/>
      <c r="T3114" s="27"/>
      <c r="U3114" s="27"/>
    </row>
    <row r="3115" spans="1:21" ht="25.5" x14ac:dyDescent="0.2">
      <c r="A3115" s="24" t="s">
        <v>705</v>
      </c>
      <c r="B3115" s="25" t="s">
        <v>3152</v>
      </c>
      <c r="C3115" s="28"/>
      <c r="D3115" s="27"/>
      <c r="E3115" s="27"/>
      <c r="F3115" s="27"/>
      <c r="G3115" s="27"/>
      <c r="H3115" s="27"/>
      <c r="I3115" s="27"/>
      <c r="J3115" s="27"/>
      <c r="K3115" s="27"/>
      <c r="L3115" s="27"/>
      <c r="M3115" s="27"/>
      <c r="N3115" s="27"/>
      <c r="O3115" s="27"/>
      <c r="P3115" s="27"/>
      <c r="Q3115" s="27"/>
      <c r="R3115" s="27"/>
      <c r="S3115" s="27"/>
      <c r="T3115" s="27"/>
      <c r="U3115" s="27"/>
    </row>
    <row r="3116" spans="1:21" ht="15" x14ac:dyDescent="0.25">
      <c r="A3116" s="29" t="s">
        <v>3153</v>
      </c>
      <c r="B3116" s="32" t="s">
        <v>3131</v>
      </c>
      <c r="C3116" s="29" t="s">
        <v>531</v>
      </c>
      <c r="D3116" s="29">
        <v>150000000</v>
      </c>
      <c r="E3116" s="29">
        <v>0</v>
      </c>
      <c r="F3116" s="29">
        <v>0</v>
      </c>
      <c r="G3116" s="29">
        <v>0</v>
      </c>
      <c r="H3116" s="29">
        <v>0</v>
      </c>
      <c r="I3116" s="29">
        <v>150000000</v>
      </c>
      <c r="J3116" s="29">
        <v>0</v>
      </c>
      <c r="K3116" s="29">
        <v>0</v>
      </c>
      <c r="L3116" s="29">
        <v>0</v>
      </c>
      <c r="M3116" s="29">
        <v>0</v>
      </c>
      <c r="N3116" s="29">
        <v>0</v>
      </c>
      <c r="O3116" s="29">
        <v>0</v>
      </c>
      <c r="P3116" s="29">
        <v>0</v>
      </c>
      <c r="Q3116" s="29">
        <v>0</v>
      </c>
      <c r="R3116" s="29">
        <v>150000000</v>
      </c>
      <c r="S3116" s="29">
        <v>0</v>
      </c>
      <c r="T3116" s="29">
        <v>0</v>
      </c>
      <c r="U3116" s="29">
        <v>0</v>
      </c>
    </row>
    <row r="3117" spans="1:21" x14ac:dyDescent="0.2">
      <c r="A3117" s="27"/>
      <c r="B3117" s="28"/>
      <c r="C3117" s="28"/>
      <c r="D3117" s="27"/>
      <c r="E3117" s="27"/>
      <c r="F3117" s="27"/>
      <c r="G3117" s="27"/>
      <c r="H3117" s="27"/>
      <c r="I3117" s="27"/>
      <c r="J3117" s="27"/>
      <c r="K3117" s="27"/>
      <c r="L3117" s="27"/>
      <c r="M3117" s="27"/>
      <c r="N3117" s="27"/>
      <c r="O3117" s="27"/>
      <c r="P3117" s="27"/>
      <c r="Q3117" s="27"/>
      <c r="R3117" s="27"/>
      <c r="S3117" s="27"/>
      <c r="T3117" s="27"/>
      <c r="U3117" s="27"/>
    </row>
    <row r="3118" spans="1:21" x14ac:dyDescent="0.2">
      <c r="A3118" s="33"/>
      <c r="B3118" s="22" t="s">
        <v>3154</v>
      </c>
      <c r="C3118" s="34"/>
      <c r="D3118" s="21">
        <v>3479241605</v>
      </c>
      <c r="E3118" s="21">
        <v>6576382473.7399998</v>
      </c>
      <c r="F3118" s="21">
        <v>0</v>
      </c>
      <c r="G3118" s="21">
        <v>0</v>
      </c>
      <c r="H3118" s="21">
        <v>0</v>
      </c>
      <c r="I3118" s="21">
        <v>10055624078.74</v>
      </c>
      <c r="J3118" s="21">
        <v>0</v>
      </c>
      <c r="K3118" s="21">
        <v>6576382473.7399998</v>
      </c>
      <c r="L3118" s="21">
        <v>0</v>
      </c>
      <c r="M3118" s="21">
        <v>6576382473.7399998</v>
      </c>
      <c r="N3118" s="21">
        <v>6576382473.7399998</v>
      </c>
      <c r="O3118" s="21">
        <v>0</v>
      </c>
      <c r="P3118" s="21">
        <v>0</v>
      </c>
      <c r="Q3118" s="21">
        <v>6576382473.7399998</v>
      </c>
      <c r="R3118" s="21">
        <v>3479241605</v>
      </c>
      <c r="S3118" s="21">
        <v>0</v>
      </c>
      <c r="T3118" s="21">
        <v>0</v>
      </c>
      <c r="U3118" s="21">
        <v>65.400043023128219</v>
      </c>
    </row>
    <row r="3125" spans="2:2" ht="18" x14ac:dyDescent="0.25">
      <c r="B3125" s="41" t="s">
        <v>3155</v>
      </c>
    </row>
    <row r="3126" spans="2:2" ht="18" x14ac:dyDescent="0.25">
      <c r="B3126" s="41" t="s">
        <v>3156</v>
      </c>
    </row>
  </sheetData>
  <autoFilter ref="A9:U3146" xr:uid="{FDA71F62-B0B7-493B-BBA9-CD8B620E55D3}"/>
  <mergeCells count="19">
    <mergeCell ref="N7:Q7"/>
    <mergeCell ref="R7:R8"/>
    <mergeCell ref="S7:S8"/>
    <mergeCell ref="T7:T8"/>
    <mergeCell ref="U7:U8"/>
    <mergeCell ref="E8:E9"/>
    <mergeCell ref="F8:F9"/>
    <mergeCell ref="G8:G9"/>
    <mergeCell ref="H8:H9"/>
    <mergeCell ref="A2:T2"/>
    <mergeCell ref="A3:T3"/>
    <mergeCell ref="A4:T4"/>
    <mergeCell ref="A5:T5"/>
    <mergeCell ref="A7:A9"/>
    <mergeCell ref="B7:B9"/>
    <mergeCell ref="C7:C9"/>
    <mergeCell ref="D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Yolanda Baron Pedraza</cp:lastModifiedBy>
  <dcterms:created xsi:type="dcterms:W3CDTF">2023-08-16T02:28:23Z</dcterms:created>
  <dcterms:modified xsi:type="dcterms:W3CDTF">2023-08-16T02:44:44Z</dcterms:modified>
</cp:coreProperties>
</file>