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3\EJECUCIONES PARA PUBLICAR\"/>
    </mc:Choice>
  </mc:AlternateContent>
  <xr:revisionPtr revIDLastSave="0" documentId="13_ncr:1_{5F79414A-BE59-4894-9A4C-998C15F6C431}" xr6:coauthVersionLast="36" xr6:coauthVersionMax="36" xr10:uidLastSave="{00000000-0000-0000-0000-000000000000}"/>
  <bookViews>
    <workbookView xWindow="0" yWindow="0" windowWidth="28800" windowHeight="12225" xr2:uid="{64A0DA65-D7EC-445C-8843-D1300CAA120A}"/>
  </bookViews>
  <sheets>
    <sheet name="ABRIL 2023" sheetId="1" r:id="rId1"/>
  </sheets>
  <externalReferences>
    <externalReference r:id="rId2"/>
  </externalReferences>
  <definedNames>
    <definedName name="_xlnm._FilterDatabase" localSheetId="0" hidden="1">'ABRIL 2023'!$B$8:$V$2925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1" i="1" l="1"/>
  <c r="V16" i="1"/>
  <c r="V15" i="1"/>
  <c r="V14" i="1"/>
  <c r="V13" i="1"/>
  <c r="V12" i="1"/>
  <c r="V11" i="1"/>
  <c r="U2377" i="1"/>
  <c r="T2377" i="1"/>
  <c r="S2377" i="1"/>
  <c r="R2377" i="1"/>
  <c r="Q2377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U2300" i="1"/>
  <c r="T2300" i="1"/>
  <c r="S2300" i="1"/>
  <c r="R2300" i="1"/>
  <c r="Q2300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U2237" i="1"/>
  <c r="T2237" i="1"/>
  <c r="S2237" i="1"/>
  <c r="R2237" i="1"/>
  <c r="Q2237" i="1"/>
  <c r="P2237" i="1"/>
  <c r="O2237" i="1"/>
  <c r="N2237" i="1"/>
  <c r="M2237" i="1"/>
  <c r="L2237" i="1"/>
  <c r="J2237" i="1"/>
  <c r="I2237" i="1"/>
  <c r="H2237" i="1"/>
  <c r="G2237" i="1"/>
  <c r="F2237" i="1"/>
  <c r="E2237" i="1"/>
  <c r="K2197" i="1"/>
  <c r="K2193" i="1"/>
  <c r="K2192" i="1"/>
  <c r="K2188" i="1"/>
  <c r="K2184" i="1"/>
  <c r="K2183" i="1"/>
  <c r="K2178" i="1"/>
  <c r="K2174" i="1"/>
  <c r="K2173" i="1"/>
  <c r="K2163" i="1"/>
  <c r="K2159" i="1"/>
  <c r="K2158" i="1"/>
  <c r="K2157" i="1"/>
  <c r="K2156" i="1"/>
  <c r="K2154" i="1"/>
  <c r="K2153" i="1"/>
  <c r="K2149" i="1"/>
  <c r="K2147" i="1"/>
  <c r="K2143" i="1"/>
  <c r="K2237" i="1" s="1"/>
  <c r="U2130" i="1"/>
  <c r="T2130" i="1"/>
  <c r="S2130" i="1"/>
  <c r="R2130" i="1"/>
  <c r="Q2130" i="1"/>
  <c r="P2130" i="1"/>
  <c r="O2130" i="1"/>
  <c r="N2130" i="1"/>
  <c r="N331" i="1" s="1"/>
  <c r="N10" i="1" s="1"/>
  <c r="V10" i="1" s="1"/>
  <c r="M2130" i="1"/>
  <c r="L2130" i="1"/>
  <c r="K2130" i="1"/>
  <c r="J2130" i="1"/>
  <c r="I2130" i="1"/>
  <c r="H2130" i="1"/>
  <c r="G2130" i="1"/>
  <c r="F2130" i="1"/>
  <c r="F331" i="1" s="1"/>
  <c r="F10" i="1" s="1"/>
  <c r="E2130" i="1"/>
  <c r="U2089" i="1"/>
  <c r="T2089" i="1"/>
  <c r="S2089" i="1"/>
  <c r="R2089" i="1"/>
  <c r="Q2089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U2068" i="1"/>
  <c r="T2068" i="1"/>
  <c r="S2068" i="1"/>
  <c r="R2068" i="1"/>
  <c r="Q2068" i="1"/>
  <c r="P2068" i="1"/>
  <c r="P331" i="1" s="1"/>
  <c r="P10" i="1" s="1"/>
  <c r="O2068" i="1"/>
  <c r="N2068" i="1"/>
  <c r="M2068" i="1"/>
  <c r="L2068" i="1"/>
  <c r="K2068" i="1"/>
  <c r="J2068" i="1"/>
  <c r="I2068" i="1"/>
  <c r="H2068" i="1"/>
  <c r="H331" i="1" s="1"/>
  <c r="H10" i="1" s="1"/>
  <c r="G2068" i="1"/>
  <c r="F2068" i="1"/>
  <c r="E2068" i="1"/>
  <c r="U2036" i="1"/>
  <c r="T2036" i="1"/>
  <c r="S2036" i="1"/>
  <c r="R2036" i="1"/>
  <c r="Q2036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U1804" i="1"/>
  <c r="T1804" i="1"/>
  <c r="S1804" i="1"/>
  <c r="R1804" i="1"/>
  <c r="Q1804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U1655" i="1"/>
  <c r="T1655" i="1"/>
  <c r="S1655" i="1"/>
  <c r="R1655" i="1"/>
  <c r="Q1655" i="1"/>
  <c r="P1655" i="1"/>
  <c r="O1655" i="1"/>
  <c r="N1655" i="1"/>
  <c r="M1655" i="1"/>
  <c r="L1655" i="1"/>
  <c r="J1655" i="1"/>
  <c r="I1655" i="1"/>
  <c r="H1655" i="1"/>
  <c r="G1655" i="1"/>
  <c r="F1655" i="1"/>
  <c r="E1655" i="1"/>
  <c r="K1653" i="1"/>
  <c r="K1652" i="1"/>
  <c r="K1644" i="1"/>
  <c r="K1640" i="1"/>
  <c r="K1636" i="1"/>
  <c r="K1632" i="1"/>
  <c r="K1628" i="1"/>
  <c r="K1624" i="1"/>
  <c r="K1620" i="1"/>
  <c r="K1616" i="1"/>
  <c r="K1655" i="1" s="1"/>
  <c r="K1612" i="1"/>
  <c r="K1608" i="1"/>
  <c r="K1604" i="1"/>
  <c r="U1595" i="1"/>
  <c r="T1595" i="1"/>
  <c r="S1595" i="1"/>
  <c r="R1595" i="1"/>
  <c r="Q1595" i="1"/>
  <c r="Q331" i="1" s="1"/>
  <c r="Q10" i="1" s="1"/>
  <c r="P1595" i="1"/>
  <c r="O1595" i="1"/>
  <c r="N1595" i="1"/>
  <c r="M1595" i="1"/>
  <c r="L1595" i="1"/>
  <c r="K1595" i="1"/>
  <c r="J1595" i="1"/>
  <c r="I1595" i="1"/>
  <c r="I331" i="1" s="1"/>
  <c r="I10" i="1" s="1"/>
  <c r="H1595" i="1"/>
  <c r="G1595" i="1"/>
  <c r="F1595" i="1"/>
  <c r="E1595" i="1"/>
  <c r="U1552" i="1"/>
  <c r="T1552" i="1"/>
  <c r="S1552" i="1"/>
  <c r="R1552" i="1"/>
  <c r="Q1552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U1479" i="1"/>
  <c r="T1479" i="1"/>
  <c r="S1479" i="1"/>
  <c r="R1479" i="1"/>
  <c r="Q1479" i="1"/>
  <c r="P1479" i="1"/>
  <c r="O1479" i="1"/>
  <c r="N1479" i="1"/>
  <c r="L1479" i="1"/>
  <c r="K1479" i="1"/>
  <c r="J1479" i="1"/>
  <c r="I1479" i="1"/>
  <c r="H1479" i="1"/>
  <c r="G1479" i="1"/>
  <c r="F1479" i="1"/>
  <c r="E1479" i="1"/>
  <c r="M1477" i="1"/>
  <c r="K1477" i="1"/>
  <c r="K1475" i="1"/>
  <c r="M1466" i="1"/>
  <c r="K1466" i="1"/>
  <c r="M1458" i="1"/>
  <c r="M1448" i="1"/>
  <c r="K1448" i="1"/>
  <c r="K1444" i="1"/>
  <c r="K1438" i="1"/>
  <c r="M1396" i="1"/>
  <c r="K1396" i="1"/>
  <c r="M1395" i="1"/>
  <c r="K1395" i="1"/>
  <c r="M1393" i="1"/>
  <c r="K1393" i="1"/>
  <c r="M1392" i="1"/>
  <c r="K1392" i="1"/>
  <c r="K1386" i="1"/>
  <c r="M1384" i="1"/>
  <c r="M1378" i="1"/>
  <c r="K1378" i="1"/>
  <c r="M1377" i="1"/>
  <c r="K1377" i="1"/>
  <c r="M1371" i="1"/>
  <c r="K1371" i="1"/>
  <c r="M1366" i="1"/>
  <c r="K1366" i="1"/>
  <c r="M1347" i="1"/>
  <c r="K1347" i="1"/>
  <c r="M1333" i="1"/>
  <c r="K1320" i="1"/>
  <c r="M1309" i="1"/>
  <c r="K1309" i="1"/>
  <c r="M1307" i="1"/>
  <c r="K1307" i="1"/>
  <c r="M1302" i="1"/>
  <c r="K1302" i="1"/>
  <c r="M1300" i="1"/>
  <c r="K1300" i="1"/>
  <c r="M1296" i="1"/>
  <c r="K1296" i="1"/>
  <c r="K1288" i="1"/>
  <c r="K1284" i="1"/>
  <c r="K1282" i="1"/>
  <c r="K1278" i="1"/>
  <c r="K1276" i="1"/>
  <c r="M1272" i="1"/>
  <c r="K1272" i="1"/>
  <c r="M1268" i="1"/>
  <c r="K1268" i="1"/>
  <c r="M1256" i="1"/>
  <c r="K1256" i="1"/>
  <c r="M1252" i="1"/>
  <c r="M1479" i="1" s="1"/>
  <c r="M331" i="1" s="1"/>
  <c r="M10" i="1" s="1"/>
  <c r="K1252" i="1"/>
  <c r="K1247" i="1"/>
  <c r="K1235" i="1"/>
  <c r="K1231" i="1"/>
  <c r="K1228" i="1"/>
  <c r="U1219" i="1"/>
  <c r="T1219" i="1"/>
  <c r="S1219" i="1"/>
  <c r="R1219" i="1"/>
  <c r="Q1219" i="1"/>
  <c r="P1219" i="1"/>
  <c r="O1219" i="1"/>
  <c r="O331" i="1" s="1"/>
  <c r="O10" i="1" s="1"/>
  <c r="N1219" i="1"/>
  <c r="M1219" i="1"/>
  <c r="L1219" i="1"/>
  <c r="J1219" i="1"/>
  <c r="I1219" i="1"/>
  <c r="H1219" i="1"/>
  <c r="G1219" i="1"/>
  <c r="G331" i="1" s="1"/>
  <c r="G10" i="1" s="1"/>
  <c r="F1219" i="1"/>
  <c r="E1219" i="1"/>
  <c r="K1217" i="1"/>
  <c r="K1213" i="1"/>
  <c r="K1209" i="1"/>
  <c r="K1207" i="1"/>
  <c r="K1205" i="1"/>
  <c r="K1201" i="1"/>
  <c r="K1199" i="1"/>
  <c r="K1197" i="1"/>
  <c r="K1195" i="1"/>
  <c r="K1191" i="1"/>
  <c r="K1189" i="1"/>
  <c r="K1185" i="1"/>
  <c r="K1179" i="1"/>
  <c r="K1176" i="1"/>
  <c r="K1174" i="1"/>
  <c r="K1170" i="1"/>
  <c r="K1168" i="1"/>
  <c r="K1166" i="1"/>
  <c r="K1165" i="1"/>
  <c r="K1164" i="1"/>
  <c r="K1162" i="1"/>
  <c r="K1161" i="1"/>
  <c r="K1160" i="1"/>
  <c r="K1159" i="1"/>
  <c r="K1157" i="1"/>
  <c r="K1155" i="1"/>
  <c r="K1149" i="1"/>
  <c r="K1219" i="1" s="1"/>
  <c r="U962" i="1"/>
  <c r="T962" i="1"/>
  <c r="S962" i="1"/>
  <c r="S331" i="1" s="1"/>
  <c r="S10" i="1" s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U741" i="1"/>
  <c r="T741" i="1"/>
  <c r="T331" i="1" s="1"/>
  <c r="T10" i="1" s="1"/>
  <c r="S741" i="1"/>
  <c r="R741" i="1"/>
  <c r="Q741" i="1"/>
  <c r="P741" i="1"/>
  <c r="O741" i="1"/>
  <c r="N741" i="1"/>
  <c r="M741" i="1"/>
  <c r="L741" i="1"/>
  <c r="L331" i="1" s="1"/>
  <c r="J741" i="1"/>
  <c r="I741" i="1"/>
  <c r="H741" i="1"/>
  <c r="G741" i="1"/>
  <c r="F741" i="1"/>
  <c r="E741" i="1"/>
  <c r="K730" i="1"/>
  <c r="K728" i="1"/>
  <c r="K727" i="1"/>
  <c r="K718" i="1"/>
  <c r="K717" i="1"/>
  <c r="K716" i="1"/>
  <c r="K712" i="1"/>
  <c r="K708" i="1"/>
  <c r="K680" i="1"/>
  <c r="K676" i="1"/>
  <c r="K674" i="1"/>
  <c r="K672" i="1"/>
  <c r="K670" i="1"/>
  <c r="K666" i="1"/>
  <c r="K665" i="1"/>
  <c r="K661" i="1"/>
  <c r="K657" i="1"/>
  <c r="K656" i="1"/>
  <c r="K652" i="1"/>
  <c r="K644" i="1"/>
  <c r="K639" i="1"/>
  <c r="K638" i="1"/>
  <c r="K637" i="1"/>
  <c r="K636" i="1"/>
  <c r="K635" i="1"/>
  <c r="K633" i="1"/>
  <c r="K631" i="1"/>
  <c r="K627" i="1"/>
  <c r="K583" i="1"/>
  <c r="K741" i="1" s="1"/>
  <c r="K331" i="1" s="1"/>
  <c r="U331" i="1"/>
  <c r="U10" i="1" s="1"/>
  <c r="R331" i="1"/>
  <c r="R10" i="1" s="1"/>
  <c r="J331" i="1"/>
  <c r="E331" i="1"/>
  <c r="E10" i="1" s="1"/>
  <c r="K307" i="1"/>
  <c r="K294" i="1"/>
  <c r="K250" i="1"/>
  <c r="K245" i="1" s="1"/>
  <c r="K249" i="1"/>
  <c r="K248" i="1"/>
  <c r="K247" i="1"/>
  <c r="K246" i="1"/>
  <c r="L245" i="1"/>
  <c r="L239" i="1" s="1"/>
  <c r="K244" i="1"/>
  <c r="K243" i="1"/>
  <c r="K240" i="1" s="1"/>
  <c r="K242" i="1"/>
  <c r="L11" i="1"/>
  <c r="L10" i="1" s="1"/>
  <c r="J11" i="1"/>
  <c r="J10" i="1" s="1"/>
  <c r="K239" i="1" l="1"/>
  <c r="K238" i="1" s="1"/>
  <c r="K11" i="1" s="1"/>
  <c r="K10" i="1" s="1"/>
</calcChain>
</file>

<file path=xl/sharedStrings.xml><?xml version="1.0" encoding="utf-8"?>
<sst xmlns="http://schemas.openxmlformats.org/spreadsheetml/2006/main" count="7064" uniqueCount="2357">
  <si>
    <t>ALCALDIA DE BUCARAMANGA</t>
  </si>
  <si>
    <t>NIT - 890201222</t>
  </si>
  <si>
    <t>INFORME DE EJECUCION CONSOLIDADO DE GASTOS FUNCIONAMIENTO - DEUDA - INVERSION (VIGENCIA ACTUAL)</t>
  </si>
  <si>
    <t>A 30 DE ABRIL DEL 2023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</si>
  <si>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</si>
  <si>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</si>
  <si>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</si>
  <si>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</si>
  <si>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</si>
  <si>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</si>
  <si>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</si>
  <si>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</si>
  <si>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</si>
  <si>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</si>
  <si>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</si>
  <si>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A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</si>
  <si>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</si>
  <si>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</si>
  <si>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</si>
  <si>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</si>
  <si>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</si>
  <si>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</si>
  <si>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</si>
  <si>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</si>
  <si>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</si>
  <si>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</si>
  <si>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</si>
  <si>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</si>
  <si>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</si>
  <si>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</si>
  <si>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</si>
  <si>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</si>
  <si>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</si>
  <si>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</si>
  <si>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</si>
  <si>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</si>
  <si>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</si>
  <si>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</si>
  <si>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</si>
  <si>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</si>
  <si>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</si>
  <si>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</si>
  <si>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</si>
  <si>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</si>
  <si>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</si>
  <si>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</si>
  <si>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</si>
  <si>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</si>
  <si>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2.1.1.01.01.001..02</t>
  </si>
  <si>
    <t>HORAS EXTRAS, DOMINICALES, FESTIVOS Y RECARGOS</t>
  </si>
  <si>
    <t>2.1.1.01.01.001..02.01</t>
  </si>
  <si>
    <t>HORAS EXTRAS, DOMINICALES, FESTIVOS Y RECARGOS SEC ADMINISTRATIVA</t>
  </si>
  <si>
    <t>INGRESOS CORRIENTES DE LIBRE DESTINACION EXCEPTO EL 42% DE LIBRE DESTINACIÓN DE PROPOSITO GENERAL DE MPIOS DE CATEGORIA 4, 5 Y 6</t>
  </si>
  <si>
    <t>2.1.1.01.01.001..02.02</t>
  </si>
  <si>
    <t>HORAS EXTRAS, DOMINICALES, FESTIVOS Y RECARGOS SEC ADMINISTRATIVA SALUD</t>
  </si>
  <si>
    <t>2.1.1.01.01.001..02.03</t>
  </si>
  <si>
    <t>HORAS EXTRAS, DOMINICALES, FESTIVOS Y RECARGOS SEC ADMINISTRATIVA EDUCACION</t>
  </si>
  <si>
    <t>2.1.1.01.01.001..02.04</t>
  </si>
  <si>
    <t>HORAS EXTRAS, DOMINICALES, FESTIVOS Y RECARGOS SEC ADMINISTRATIVA UNIDAD SERVICIOS PUBLICOS</t>
  </si>
  <si>
    <t>2.1.1.01.01.001..02.05</t>
  </si>
  <si>
    <t>HORAS EXTRAS, DOMINICALES, FESTIVOS Y RECARGOS DESPACHO ALCALDE</t>
  </si>
  <si>
    <t>2.1.1.01.01.001..02.06</t>
  </si>
  <si>
    <t>HORAS EXTRAS, DOMINICALES, FESTIVOS Y RECARGOS DESPACHO ALCALDE SALUD</t>
  </si>
  <si>
    <t>2.1.1.01.01.001..02.07</t>
  </si>
  <si>
    <t>HORAS EXTRAS, DOMINICALES, FESTIVOS Y RECARGOS DESPACHO ALCALDE EDUCACION</t>
  </si>
  <si>
    <t>2.1.1.01.01.001..02.08</t>
  </si>
  <si>
    <t>HORAS EXTRAS, DOMINICALES, FESTIVOS Y RECARGOS DESPACHO ALCALDE UNIDAD DE SERVICIOS PUBLICOS</t>
  </si>
  <si>
    <t>2.1.1.01.01.001..04</t>
  </si>
  <si>
    <t>SUBSIDIO DE ALIMENTACION</t>
  </si>
  <si>
    <t/>
  </si>
  <si>
    <t>2.1.1.01.01.001..04.01</t>
  </si>
  <si>
    <t>2.1.1.01.01.001..04.02</t>
  </si>
  <si>
    <t>SUBSIDIO DE ALIMENTACION SEC ADMINISTRATIVA SALUD</t>
  </si>
  <si>
    <t>2.1.1.01.01.001..04.03</t>
  </si>
  <si>
    <t>SUBSIDIO DE ALIMENTACION SEC ADMINISTRATIVA EDUCACION</t>
  </si>
  <si>
    <t>2.1.1.01.01.001..04.04</t>
  </si>
  <si>
    <t>SUBSIDIO DE ALIMENTACION SEC ADMINISTRATIVA UNIDAD SERVICIOS PUBLICOS</t>
  </si>
  <si>
    <t>2.1.1.01.01.001..05</t>
  </si>
  <si>
    <t>AUXILIO DE TRANSPORTE</t>
  </si>
  <si>
    <t>2.1.1.01.01.001..05.01</t>
  </si>
  <si>
    <t>AUXILIO DE TRANSPORTE SEC ADMINISTRATIVA</t>
  </si>
  <si>
    <t>2.1.1.01.01.001..05.02</t>
  </si>
  <si>
    <t>AUXILIO DE TRANSPORTE SEC SEC ADMINISTRATIVA SALUD</t>
  </si>
  <si>
    <t>2.1.1.01.01.001..05.03</t>
  </si>
  <si>
    <t>AUXILIO DE TRANSPORTE SEC ADMINISTRATIVA EDUCACION</t>
  </si>
  <si>
    <t>2.1.1.01.01.001..05.04</t>
  </si>
  <si>
    <t>AUXILIO DE TRANSPORTE SEC ADMINISTRATIVA UNIDAD SERVICIOS PUBLICOS</t>
  </si>
  <si>
    <t>2.1.1.01.01.001.01</t>
  </si>
  <si>
    <t>SUELDO BASICO</t>
  </si>
  <si>
    <t>2.1.1.01.01.001.01..01</t>
  </si>
  <si>
    <t>2.1.1.01.01.001.01..01.01</t>
  </si>
  <si>
    <t>SUELDO BASICO SEC ADMINISTRATIVA</t>
  </si>
  <si>
    <t>2.1.1.01.01.001.01..01.02</t>
  </si>
  <si>
    <t>SUELDO BASICO SEC ADMINISTRATIVA SALUD</t>
  </si>
  <si>
    <t>2.1.1.01.01.001.01..01.03</t>
  </si>
  <si>
    <t>SUELDO BASICO SEC ADMINISTRATIVA EDUCACION</t>
  </si>
  <si>
    <t>2.1.1.01.01.001.01..01.04</t>
  </si>
  <si>
    <t>SUELDO BASICO SEC ADMINISTRATIVA UNIDAD SERVICIOS PUBLICOS</t>
  </si>
  <si>
    <t>2.1.1.01.01.001.01..01.05</t>
  </si>
  <si>
    <t>SUELDO BASICO DESPACHO ALCALDE</t>
  </si>
  <si>
    <t>2.1.1.01.01.001.01..01.06</t>
  </si>
  <si>
    <t>SUELDO BASICO DESPACHO ALCALDE SALUD</t>
  </si>
  <si>
    <t>2.1.1.01.01.001.01..01.07</t>
  </si>
  <si>
    <t>SUELDO BASICO DESPACHO ALCALDE EDUCACION</t>
  </si>
  <si>
    <t>2.1.1.01.01.001.01..01.08</t>
  </si>
  <si>
    <t>SUELDO BASICO DESPACHO ALCALDE UNIDAD DE SERVICIOS PUBLICOS</t>
  </si>
  <si>
    <t>2.1.1.01.01.001.01.01</t>
  </si>
  <si>
    <t>2.1.1.01.01.001.01.02</t>
  </si>
  <si>
    <t>SUELDO BASICO SEC EDUCACION</t>
  </si>
  <si>
    <t>SGP EDUCACION PRESTACIÓN DEL SERVICIO DOCE DOCEAVAS VIGENCIA ACTUAL</t>
  </si>
  <si>
    <t>2.1.1.01.01.001.06</t>
  </si>
  <si>
    <t>PRIMA DE SERVICIO</t>
  </si>
  <si>
    <t>2.1.1.01.01.001.06..01</t>
  </si>
  <si>
    <t>PRIMA DE SERVICIOS</t>
  </si>
  <si>
    <t>2.1.1.01.01.001.06..01.01</t>
  </si>
  <si>
    <t>PRIMA DE SERVICIOS SEC ADMINISTRATIVA</t>
  </si>
  <si>
    <t>2.1.1.01.01.001.06..01.02</t>
  </si>
  <si>
    <t>PRIMA DE SERVICIOS SEC ADMINISTRATIVA SALUD</t>
  </si>
  <si>
    <t>2.1.1.01.01.001.06..01.03</t>
  </si>
  <si>
    <t>2.1.1.01.01.001.06..01.04</t>
  </si>
  <si>
    <t>PRIMA DE SERVICIOS SEC ADMINISTRATIVA UNIDAD SERVICIOS PUBLICOS</t>
  </si>
  <si>
    <t>2.1.1.01.01.001.06..01.05</t>
  </si>
  <si>
    <t>PRIMA DE SERVICIOS DESPACHO ALCALDE</t>
  </si>
  <si>
    <t>2.1.1.01.01.001.06..01.06</t>
  </si>
  <si>
    <t>PRIMA DE SERVICIOS DESPACHO ALCALDE SALUD</t>
  </si>
  <si>
    <t>2.1.1.01.01.001.06..01.07</t>
  </si>
  <si>
    <t>PRIMA DE SERVICIOS DESPACHO ALCALDE EDUCACION</t>
  </si>
  <si>
    <t>2.1.1.01.01.001.06..01.08</t>
  </si>
  <si>
    <t>PRIMA DE SERVICIOS DESPACHO ALCALDE UNIDAD DE SERVICIOS PUBLICOS</t>
  </si>
  <si>
    <t>2.1.1.01.01.001.06.02</t>
  </si>
  <si>
    <t>PRIMA DE SERVICIO SEC EDUCACION</t>
  </si>
  <si>
    <t>2.1.1.01.01.001.07</t>
  </si>
  <si>
    <t>BONIFICACION POR SERVICIOS PRESTADOS</t>
  </si>
  <si>
    <t>2.1.1.01.01.001.07..01</t>
  </si>
  <si>
    <t>2.1.1.01.01.001.07..01.01</t>
  </si>
  <si>
    <t>BONIFICACION POR SERVICIOS PRESTADOS SEC ADMINISTRATIVA</t>
  </si>
  <si>
    <t>2.1.1.01.01.001.07..01.02</t>
  </si>
  <si>
    <t>BONIFICACION POR SERVICIOS PRESTADOS SEC ADMINISTRATIVA SALUD</t>
  </si>
  <si>
    <t>2.1.1.01.01.001.07..01.03</t>
  </si>
  <si>
    <t>2.1.1.01.01.001.07..01.042.1.1.01.01.001.07..01.04</t>
  </si>
  <si>
    <t>2.1.1.01.01.001.07..01.04</t>
  </si>
  <si>
    <t>BONIFICACION POR SERVICIOS PRESTADOS SEC ADMINISTRATIVA UNIDAD SERVICIOS PUBLICOS</t>
  </si>
  <si>
    <t>2.1.1.01.01.001.07..01.05</t>
  </si>
  <si>
    <t>BONIFICACION POR SERVICIOS PRESTADOS DESPACHO ALCALDE</t>
  </si>
  <si>
    <t>2.1.1.01.01.001.07..01.06</t>
  </si>
  <si>
    <t>BONIFICACION POR SERVICIOS PRESTADOS DESPACHO ALCALDE SALUD</t>
  </si>
  <si>
    <t>2.1.1.01.01.001.07..01.07</t>
  </si>
  <si>
    <t>BONIFICACION POR SERVICIOS PRESTADOS DESPACHO ALCALDE EDUCACION</t>
  </si>
  <si>
    <t>2.1.1.01.01.001.07..01.08</t>
  </si>
  <si>
    <t>BONIFICACION POR SERVICIOS PRESTADOS DESPACHO ALCALDE UNIDAD DE SERVICIOS PUBLICOS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</si>
  <si>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</si>
  <si>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</si>
  <si>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</si>
  <si>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</si>
  <si>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</si>
  <si>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</si>
  <si>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2.1.1.01.01.001.08.01..01</t>
  </si>
  <si>
    <t>2.1.1.01.01.001.08.01..01.01</t>
  </si>
  <si>
    <t>PRIMA DE NAVIDAD SEC ADMINISTRATIVA</t>
  </si>
  <si>
    <t>2.1.1.01.01.001.08.01..01.02</t>
  </si>
  <si>
    <t>PRIMA DE NAVIDAD SEC ADMINISTRATIVA SALUD</t>
  </si>
  <si>
    <t>2.1.1.01.01.001.08.01..01.03</t>
  </si>
  <si>
    <t>PRIMA DE NAVIDAD SEC ADMINISTRATIVA EDUCACION</t>
  </si>
  <si>
    <t>2.1.1.01.01.001.08.01..01.04</t>
  </si>
  <si>
    <t>PRIMA DE NAVIDAD SEC ADMINISTRATIVA UNIDAD SERVICIOS PUBLICOS</t>
  </si>
  <si>
    <t>2.1.1.01.01.001.08.01..01.05</t>
  </si>
  <si>
    <t>PRIMA DE NAVIDAD DESPACHO ALCALDE</t>
  </si>
  <si>
    <t>2.1.1.01.01.001.08.01..01.06</t>
  </si>
  <si>
    <t>PRIMA DE NAVIDAD DESPACHO ALCALDE SALUD</t>
  </si>
  <si>
    <t>2.1.1.01.01.001.08.01..01.07</t>
  </si>
  <si>
    <t>PRIMA DE NAVIDAD DESPACHO ALCALDE EDUCACION</t>
  </si>
  <si>
    <t>2.1.1.01.01.001.08.01..01.08</t>
  </si>
  <si>
    <t>PRIMA DE NAVIDAD DESPACHO ALCALDE UNIDAD DE SERVICIOS PUBLICOS</t>
  </si>
  <si>
    <t>2.1.1.01.01.001.08.01.02</t>
  </si>
  <si>
    <t>PRIMA DE NAVIDAD SEC EDUCACION</t>
  </si>
  <si>
    <t>2.1.1.01.01.001.08.02</t>
  </si>
  <si>
    <t>PRIMA DE VACACIONES</t>
  </si>
  <si>
    <t>2.1.1.01.01.001.08.02..01</t>
  </si>
  <si>
    <t>2.1.1.01.01.001.08.02..01.01</t>
  </si>
  <si>
    <t>PRIMA DE VACACIONES SEC ADMINISTRATIVA</t>
  </si>
  <si>
    <t>2.1.1.01.01.001.08.02..01.02</t>
  </si>
  <si>
    <t>PRIMA DE VACACIONES SEC ADMINISTRATIVA SALUD</t>
  </si>
  <si>
    <t>2.1.1.01.01.001.08.02..01.03</t>
  </si>
  <si>
    <t>PRIMA DE VACACIONES SEC ADMINISTRATIVA EDUCACION</t>
  </si>
  <si>
    <t>2.1.1.01.01.001.08.02..01.04</t>
  </si>
  <si>
    <t>PRIMA DE VACACIONES SEC ADMINISTRATIVA UNIDAD SERVICIOS PUBLICOS</t>
  </si>
  <si>
    <t>2.1.1.01.01.001.08.02..01.05</t>
  </si>
  <si>
    <t>PRIMA DE VACACIONES DESPACHO ALCALDE</t>
  </si>
  <si>
    <t>2.1.1.01.01.001.08.02..01.06</t>
  </si>
  <si>
    <t>PRIMA DE VACACIONES DESPACHO ALCALDE SALUD</t>
  </si>
  <si>
    <t>2.1.1.01.01.001.08.02..01.07</t>
  </si>
  <si>
    <t>PRIMA DE VACACIONES DESPACHO ALCALDE EDUCACION</t>
  </si>
  <si>
    <t>2.1.1.01.01.001.08.02..01.08</t>
  </si>
  <si>
    <t>PRIMA DE VACACIONES DESPACHO ALCALDE UNIDAD DE SERVICIOS PUBLICOS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</si>
  <si>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</si>
  <si>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</si>
  <si>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</si>
  <si>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</si>
  <si>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</si>
  <si>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</si>
  <si>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2.1.1.01.02.001..01</t>
  </si>
  <si>
    <t>2.1.1.01.02.001..01.01</t>
  </si>
  <si>
    <t>APORTES A LA SEGURIDAD SOCIAL EN PENSIONES SEC ADMINISTRATIVA</t>
  </si>
  <si>
    <t>2.1.1.01.02.001..01.02</t>
  </si>
  <si>
    <t>APORTES A LA SEGURIDAD SOCIAL EN PENSIONES SEC ADMINISTRATIVA SALUD</t>
  </si>
  <si>
    <t>2.1.1.01.02.001..01.03</t>
  </si>
  <si>
    <t>APORTES A LA SEGURIDAD SOCIAL EN PENSIONES SEC ADMINISTRATIVA EDUCACION</t>
  </si>
  <si>
    <t>2.1.1.01.02.001..01.04</t>
  </si>
  <si>
    <t>APORTES A LA SEGURIDAD SOCIAL EN PENSIONES SEC ADMINISTRATIVA UNIDAD SERVICIOS PUBLICOS</t>
  </si>
  <si>
    <t>2.1.1.01.02.001..01.05</t>
  </si>
  <si>
    <t>APORTES A LA SEGURIDAD SOCIAL EN PENSIONES DESPACHO ALCALDE</t>
  </si>
  <si>
    <t>2.1.1.01.02.001..01.06</t>
  </si>
  <si>
    <t>APORTES A LA SEGURIDAD SOCIAL EN PENSIONES DESPACHO ALCALDE SALUD</t>
  </si>
  <si>
    <t>2.1.1.01.02.001..01.07</t>
  </si>
  <si>
    <t>APORTES A LA SEGURIDAD SOCIAL EN PENSIONES DESPACHO ALCALDE EDUCACION</t>
  </si>
  <si>
    <t>2.1.1.01.02.001..01.08</t>
  </si>
  <si>
    <t>APORTES A LA SEGURIDAD SOCIAL EN PENSIONES DESPACHO ALCALDE UNIDAD DE SERVICIOS PUBLICOS</t>
  </si>
  <si>
    <t>2.1.1.01.02.001.02</t>
  </si>
  <si>
    <t>APORTES A LA SEGURIDAD SOCIAL EN PENSIONES SEC EDUCACION</t>
  </si>
  <si>
    <t>2.1.1.01.02.002</t>
  </si>
  <si>
    <t>APORTES A LA SEGURIDAD EN SALUD</t>
  </si>
  <si>
    <t>2.1.1.01.02.002..01</t>
  </si>
  <si>
    <t>2.1.1.01.02.002..01.01</t>
  </si>
  <si>
    <t>APORTES A LA SEGURIDAD SOCIAL EN SALUD SEC ADMINISTRATIVA</t>
  </si>
  <si>
    <t>2.1.1.01.02.002..01.02</t>
  </si>
  <si>
    <t>APORTES A LA SEGURIDAD SOCIAL EN SALUD SEC ADMINISTRATIVA SALUD</t>
  </si>
  <si>
    <t>2.1.1.01.02.002..01.03</t>
  </si>
  <si>
    <t>APORTES A LA SEGURIDAD SOCIAL EN SALUD SEC ADMINISTRATIVA EDUCACION</t>
  </si>
  <si>
    <t>2.1.1.01.02.002..01.04</t>
  </si>
  <si>
    <t>APORTES A LA SEGURIDAD SOCIAL EN SALUD SEC ADMINISTRATIVA UNIDAD SERVICIOS PUBLICOS</t>
  </si>
  <si>
    <t>2.1.1.01.02.002..01.05</t>
  </si>
  <si>
    <t>APORTES A LA SEGURIDAD SOCIAL EN SALUD DESPACHO ALCALDE</t>
  </si>
  <si>
    <t>2.1.1.01.02.002..01.06</t>
  </si>
  <si>
    <t>APORTES A LA SEGURIDAD SOCIAL EN SALUD DESPACHO ALCALDE SALUD</t>
  </si>
  <si>
    <t>2.1.1.01.02.002..01.07</t>
  </si>
  <si>
    <t>APORTES A LA SEGURIDAD SOCIAL EN SALUD DESPACHO ALCALDE EDUCACION</t>
  </si>
  <si>
    <t>2.1.1.01.02.002..01.08</t>
  </si>
  <si>
    <t>APORTES A LA SEGURIDAD SOCIAL EN SALUD DESPACHO ALCALDE UNIDAD DE SERVICIOS PUBLICOS</t>
  </si>
  <si>
    <t>2.1.1.01.02.002.02</t>
  </si>
  <si>
    <t>APORTES A LA SEGURIDAD EN SALUD SEC EDUCACION</t>
  </si>
  <si>
    <t>2.1.1.01.02.003</t>
  </si>
  <si>
    <t>APORTES DE CESANTIAS</t>
  </si>
  <si>
    <t>2.1.1.01.02.003..01</t>
  </si>
  <si>
    <t>2.1.1.01.02.003..01.01</t>
  </si>
  <si>
    <t>APORTES DE CESANTAS SEC ADMINISTRATIVA</t>
  </si>
  <si>
    <t>2.1.1.01.02.003..01.02</t>
  </si>
  <si>
    <t>APORTES DE CESANTIAS SEC ADMINISTRATIVA SALUD</t>
  </si>
  <si>
    <t>2.1.1.01.02.003..01.03</t>
  </si>
  <si>
    <t>APORTES DE CESANTAS SEC ADMINISTRATIVA EDUCACION</t>
  </si>
  <si>
    <t>2.1.1.01.02.003..01.04</t>
  </si>
  <si>
    <t>APORTES DE CESANTAS SEC ADMINISTRATIVA UNIDAD SERVICIOS PUBLICOS</t>
  </si>
  <si>
    <t>2.1.1.01.02.003..01.05</t>
  </si>
  <si>
    <t>APORTES DE CESANTIAS DESPACHO ALCALDE</t>
  </si>
  <si>
    <t>2.1.1.01.02.003..01.06</t>
  </si>
  <si>
    <t>APORTES DE CESANTIAS DESPACHO ALCALDE SALUD</t>
  </si>
  <si>
    <t>2.1.1.01.02.003..01.07</t>
  </si>
  <si>
    <t>APORTES DE CESANTIAS DESPACHO ALCALDE EDUCACION</t>
  </si>
  <si>
    <t>2.1.1.01.02.003..01.08</t>
  </si>
  <si>
    <t>APORTES DE CESANTIAS DESPACHO ALCALDE UNIDAD DE SERVICIOS PUBLICOS</t>
  </si>
  <si>
    <t>2.1.1.01.02.003.02</t>
  </si>
  <si>
    <t>APORTES DE CESANTIAS SEC EDUCACION</t>
  </si>
  <si>
    <t>2.1.1.01.02.004</t>
  </si>
  <si>
    <t>APORTES A CAJAS DE COMPENSACION FAMILIAR</t>
  </si>
  <si>
    <t>2.1.1.01.02.004..01</t>
  </si>
  <si>
    <t>2.1.1.01.02.004..01.01</t>
  </si>
  <si>
    <t>APORTES A CAJAS DE COMPENSACIN FAMILIAR SEC ADMINISTRATIVA</t>
  </si>
  <si>
    <t>2.1.1.01.02.004..01.02</t>
  </si>
  <si>
    <t>APORTES A CAJAS DE COMPENSACIN FAMILIAR SEC ADMINISTRATIVA SALUD</t>
  </si>
  <si>
    <t>2.1.1.01.02.004..01.03</t>
  </si>
  <si>
    <t>APORTES A CAJAS DE COMPENSACION FAMILIAR SEC ADMINISTRATIVA EDUCACION</t>
  </si>
  <si>
    <t>2.1.1.01.02.004..01.04</t>
  </si>
  <si>
    <t>APORTES A CAJAS DE COMPENSACION FAMILIAR SEC ADMINISTRATIVA UNIDAD SERVICIOS PUBLICOS</t>
  </si>
  <si>
    <t>2.1.1.01.02.004..01.05</t>
  </si>
  <si>
    <t>APORTES A CAJAS DE COMPENSACION FAMILIAR DESPACHO ALCALDE</t>
  </si>
  <si>
    <t>2.1.1.01.02.004..01.06</t>
  </si>
  <si>
    <t>APORTES A CAJAS DE COMPENSACION FAMILIAR DESPACHO ALCALDE SALUD</t>
  </si>
  <si>
    <t>2.1.1.01.02.004..01.07</t>
  </si>
  <si>
    <t>APORTES A CAJAS DE COMPENSACION FAMILIAR DESPACHO ALCALDE EDUCACION</t>
  </si>
  <si>
    <t>2.1.1.01.02.004..01.08</t>
  </si>
  <si>
    <t>APORTES A CAJAS DE COMPENSACION FAMILIAR DESPACHO ALCALDE UNIDAD DE SERVICIOS PUBLICOS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</si>
  <si>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</si>
  <si>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</si>
  <si>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</si>
  <si>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</si>
  <si>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2.1.1.01.02.005..01</t>
  </si>
  <si>
    <t>2.1.1.01.02.005..01.01</t>
  </si>
  <si>
    <t>APORTES GENERALES AL SISTEMA DE RIESGOS LABORALES SEC ADMINISTRATIVA</t>
  </si>
  <si>
    <t>2.1.1.01.02.005..01.02</t>
  </si>
  <si>
    <t>APORTES GENERALES AL SISTEMA DE RIESGOS LABORALES SEC ADMINISTRATIVA SALUD</t>
  </si>
  <si>
    <t>2.1.1.01.02.005..01.03</t>
  </si>
  <si>
    <t>APORTES GENERALES AL SISTEMA DE RIESGOS LABORALES SEC ADMINISTRATIVA EDUCACION</t>
  </si>
  <si>
    <t>2.1.1.01.02.005..01.04</t>
  </si>
  <si>
    <t>APORTES GENERALES AL SISTEMA DE RIESGOS LABORALES SEC ADMINISTRATIVA UNIDAD SERVICIOS PUBLICOS</t>
  </si>
  <si>
    <t>2.1.1.01.02.005..01.05</t>
  </si>
  <si>
    <t>APORTES GENERALES AL SISTEMA DE RIESGOS LABORALES DESPACHO ALCALDE</t>
  </si>
  <si>
    <t>2.1.1.01.02.005..01.06</t>
  </si>
  <si>
    <t>APORTES GENERALES AL SISTEMA DE RIESGOS LABORALES DESPACHO ALCALDE SALUD</t>
  </si>
  <si>
    <t>2.1.1.01.02.005..01.07</t>
  </si>
  <si>
    <t>APORTES GENERALES AL SISTEMA DE RIESGOS LABORALES DESPACHO ALCALDE EDUCACION</t>
  </si>
  <si>
    <t>2.1.1.01.02.005..01.08</t>
  </si>
  <si>
    <t>APORTES GENERALES AL SISTEMA DE RIESGOS LABORALES DESPACHO ALCALDE UNIDAD DE SERVICIOS PUBLICOS</t>
  </si>
  <si>
    <t>2.1.1.01.02.005.02</t>
  </si>
  <si>
    <t>APORTES GENERALES AL SISTEMA DE RIESGOS LABORALES SEC EDUCACION</t>
  </si>
  <si>
    <t>2.1.1.01.02.006</t>
  </si>
  <si>
    <t>APORTES AL ICBF</t>
  </si>
  <si>
    <t>2.1.1.01.02.006..01</t>
  </si>
  <si>
    <t>2.1.1.01.02.006..01.01</t>
  </si>
  <si>
    <t>APORTES AL ICBF SEC ADMINISTRATIVA</t>
  </si>
  <si>
    <t>2.1.1.01.02.006..01.02</t>
  </si>
  <si>
    <t>APORTES AL ICBF SEC ADMINISTRATIVA SALUD</t>
  </si>
  <si>
    <t>2.1.1.01.02.006..01.03</t>
  </si>
  <si>
    <t>APORTES AL ICBF SEC ADMINISTRATIVA EDUCACION</t>
  </si>
  <si>
    <t>2.1.1.01.02.006..01.04</t>
  </si>
  <si>
    <t>APORTES AL ICBF SEC ADMINISTRATIVA UNIDAD SERVICIOS PUBLICOS</t>
  </si>
  <si>
    <t>2.1.1.01.02.006..01.05</t>
  </si>
  <si>
    <t>APORTES AL ICBF DESPACHO ALCALDE</t>
  </si>
  <si>
    <t>2.1.1.01.02.006..01.06</t>
  </si>
  <si>
    <t>APORTES AL ICBF DESPACHO ALCALDE SALUD</t>
  </si>
  <si>
    <t>2.1.1.01.02.006..01.07</t>
  </si>
  <si>
    <t>APORTES AL ICBF DESPACHO ALCALDE EDUCACION</t>
  </si>
  <si>
    <t>2.1.1.01.02.006..01.08</t>
  </si>
  <si>
    <t>APORTES AL ICBF DESPACHO ALCALDE UNIDAD DE SERVICIOS PUBLICOS</t>
  </si>
  <si>
    <t>2.1.1.01.02.006.02</t>
  </si>
  <si>
    <t>APORTES AL ICBF SEC EDUCACION</t>
  </si>
  <si>
    <t>2.1.1.01.02.007</t>
  </si>
  <si>
    <t>APORTES AL SENA</t>
  </si>
  <si>
    <t>2.1.1.01.02.007..01</t>
  </si>
  <si>
    <t>2.1.1.01.02.007..01.01</t>
  </si>
  <si>
    <t>APORTES AL SENA SEC ADMINISTRATIVA</t>
  </si>
  <si>
    <t>2.1.1.01.02.007..01.02</t>
  </si>
  <si>
    <t>APORTES AL SENA SEC ADMINISTRATIVA SALUD</t>
  </si>
  <si>
    <t>2.1.1.01.02.007..01.03</t>
  </si>
  <si>
    <t>APORTES AL SENA SEC ADMINISTRATIVA EDUCACION</t>
  </si>
  <si>
    <t>2.1.1.01.02.007..01.04</t>
  </si>
  <si>
    <t>APORTES AL SENA SEC ADMINISTRATIVA UNIDAD SERVICIOS PUBLICOS</t>
  </si>
  <si>
    <t>2.1.1.01.02.007..01.05</t>
  </si>
  <si>
    <t>APORTES AL SENA DESPACHO ALCALDE</t>
  </si>
  <si>
    <t>2.1.1.01.02.007..01.06</t>
  </si>
  <si>
    <t>APORTES AL SENA DESPACHO ALCALDE SALUD</t>
  </si>
  <si>
    <t>2.1.1.01.02.007..01.07</t>
  </si>
  <si>
    <t>APORTES AL SENA DESPACHO ALCALDE EDUCACION</t>
  </si>
  <si>
    <t>2.1.1.01.02.007..01.08</t>
  </si>
  <si>
    <t>APORTES AL SENA DESPACHO ALCALDE UNIDAD DE SERVICIOS PUBLICOS</t>
  </si>
  <si>
    <t>2.1.1.01.02.007.02</t>
  </si>
  <si>
    <t>APORTES AL SENA SECRETARIA DE EDUCACION</t>
  </si>
  <si>
    <t>2.1.1.01.02.008</t>
  </si>
  <si>
    <t>APORTES A LA ESAP</t>
  </si>
  <si>
    <t>2.1.1.01.02.008..01</t>
  </si>
  <si>
    <t>2.1.1.01.02.008..01.01</t>
  </si>
  <si>
    <t>APORTES A LA ESAP SEC ADMINISTRATIVA</t>
  </si>
  <si>
    <t>2.1.1.01.02.008..01.02</t>
  </si>
  <si>
    <t>APORTES A LA ESAP SEC ADMINISTRATIVA SALUD</t>
  </si>
  <si>
    <t>2.1.1.01.02.008..01.03</t>
  </si>
  <si>
    <t>APORTES A LA ESAP SEC ADMINISTRATIVA EDUCACION</t>
  </si>
  <si>
    <t>2.1.1.01.02.008..01.04</t>
  </si>
  <si>
    <t>APORTES A LA ESAP SEC ADMINISTRATIVA UNIDAD SERVICIOS PUBLICOS</t>
  </si>
  <si>
    <t>2.1.1.01.02.008..01.05</t>
  </si>
  <si>
    <t>APORTES A LA ESAP DESPACHO ALCALDE</t>
  </si>
  <si>
    <t>2.1.1.01.02.008..01.06</t>
  </si>
  <si>
    <t>APORTES A LA ESAP DESPACHO ALCALDE SALUD</t>
  </si>
  <si>
    <t>2.1.1.01.02.008..01.07</t>
  </si>
  <si>
    <t>APORTES A LA ESAP DESPACHO ALCALDE EDUCACION</t>
  </si>
  <si>
    <t>2.1.1.01.02.008..01.08</t>
  </si>
  <si>
    <t>APORTES A LA ESAP DESPACHO ALCALDE UNIDAD DE SERVICIOS PUBLICOS</t>
  </si>
  <si>
    <t>2.1.1.01.02.008.02</t>
  </si>
  <si>
    <t>APORTES A LA ESAP SEC EDUCACION</t>
  </si>
  <si>
    <t>2.1.1.01.02.009</t>
  </si>
  <si>
    <t>APORTES A ESCUELAS INDUSTRIALES E INSTITUTOS TECNICOS</t>
  </si>
  <si>
    <t>2.1.1.01.02.009..01</t>
  </si>
  <si>
    <t>2.1.1.01.02.009..01.01</t>
  </si>
  <si>
    <t>APORTES A ESCUELAS INDUSTRIALES E INSTITUTOS TECNICOS SEC ADMINISTRATIVA</t>
  </si>
  <si>
    <t>2.1.1.01.02.009..01.02</t>
  </si>
  <si>
    <t>APORTES A ESCUELAS INDUSTRIALES E INSTITUTOS TECNICOS SEC ADMINISTRATIVA SALUD</t>
  </si>
  <si>
    <t>2.1.1.01.02.009..01.03</t>
  </si>
  <si>
    <t>APORTES A ESCUELAS INDUSTRIALES E INSTITUTOS TECNICOS SEC ADMINISTRATIVA EDUCACION</t>
  </si>
  <si>
    <t>2.1.1.01.02.009..01.04</t>
  </si>
  <si>
    <t>APORTES A ESCUELAS INDUSTRIALES E INSTITUTOS TECNICOS SEC ADMINISTRATIVA UNIDAD SERVICIOS PUBLICOS</t>
  </si>
  <si>
    <t>2.1.1.01.02.009..01.05</t>
  </si>
  <si>
    <t>APORTES A ESCUELAS INDUSTRIALES E INSTITUTOS TECNICOS DESPACHO ALCALDE</t>
  </si>
  <si>
    <t>2.1.1.01.02.009..01.06</t>
  </si>
  <si>
    <t>APORTES A ESCUELAS INDUSTRIALES E INSTITUTOS TECNICOS DESPACHO ALCALDE SALUD</t>
  </si>
  <si>
    <t>2.1.1.01.02.009..01.07</t>
  </si>
  <si>
    <t>APORTES A ESCUELAS INDUSTRIALES E INSTITUTOS TECNICOS DESPACHO ALCALDE EDUCACION</t>
  </si>
  <si>
    <t>2.1.1.01.02.009..01.08</t>
  </si>
  <si>
    <t>APORTES A ESCUELAS INDUSTRIALES E INSTITUTOS TECNICOS DESPACHO ALCALDE UNIDAD DE SERVICIOS PUBLICOS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</si>
  <si>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</si>
  <si>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</si>
  <si>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</si>
  <si>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</si>
  <si>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2.1.1.01.03..003</t>
  </si>
  <si>
    <t>BONIFICACION DE DIRECCION PARA GOBERNADORES Y ALCALDES</t>
  </si>
  <si>
    <t>2.1.1.01.03..003.05</t>
  </si>
  <si>
    <t>BONIFICACION DE DIRECCION PARA GOBERNADORES Y ALCALDES DESPACHO ALCALDE</t>
  </si>
  <si>
    <t>2.1.1.01.03..004</t>
  </si>
  <si>
    <t>BONIFICACION DE GESTION TERRITORIAL PARA ALCALDES</t>
  </si>
  <si>
    <t>2.1.1.01.03..004.05</t>
  </si>
  <si>
    <t>BONIFICACION DE GESTION TERRITORIAL PARA ALCALDES DESPACHO ALCALDE</t>
  </si>
  <si>
    <t>2.1.1.01.03..007</t>
  </si>
  <si>
    <t>HONORARIOS EDILES</t>
  </si>
  <si>
    <t>2.1.1.01.03..007.01</t>
  </si>
  <si>
    <t>HONORARIOS EDILES SEC ADMINISTRATIVA</t>
  </si>
  <si>
    <t>2.1.1.01.03..016</t>
  </si>
  <si>
    <t>PRIMA DE COSTO DE VIDA</t>
  </si>
  <si>
    <t>2.1.1.01.03..016.01</t>
  </si>
  <si>
    <t>PRIMA DE COSTO DE VIDA SEC ADMINISTRATIVA</t>
  </si>
  <si>
    <t>2.1.1.01.03..019</t>
  </si>
  <si>
    <t>PRIMA DE CLIMA O PRIMA DE CALOR</t>
  </si>
  <si>
    <t>2.1.1.01.03..019.01</t>
  </si>
  <si>
    <t>PRIMA DE CLIMA O PRIMA DE CALOR SEC ADMINISTRATIVA</t>
  </si>
  <si>
    <t>2.1.1.01.03..069</t>
  </si>
  <si>
    <t>APOYO DE SOSTENIMIENTO APRENDICES SENA</t>
  </si>
  <si>
    <t>2.1.1.01.03..069.01</t>
  </si>
  <si>
    <t>APOYO DE SOSTENIMIENTO APRENDICES SENA SEC ADMINISTRATIVA</t>
  </si>
  <si>
    <t>2.1.1.01.03.001</t>
  </si>
  <si>
    <t>2.1.1.01.03.001.01</t>
  </si>
  <si>
    <t>VACACIONES</t>
  </si>
  <si>
    <t>2.1.1.01.03.001.01..01</t>
  </si>
  <si>
    <t>2.1.1.01.03.001.01..01.01</t>
  </si>
  <si>
    <t>VACACIONES SEC ADMINISTRATIVA</t>
  </si>
  <si>
    <t>2.1.1.01.03.001.01..01.02</t>
  </si>
  <si>
    <t>VACACIONES SEC ADMINISTRATIVA SALUD</t>
  </si>
  <si>
    <t>2.1.1.01.03.001.01..01.03</t>
  </si>
  <si>
    <t>VACACIONES SEC ADMINISTRATIVA EDUCACION</t>
  </si>
  <si>
    <t>2.1.1.01.03.001.01..01.04</t>
  </si>
  <si>
    <t>VACACIONES SEC ADMINISTRATIVA UNIDAD SERVICIOS PUBLICOS</t>
  </si>
  <si>
    <t>2.1.1.01.03.001.01..01.05</t>
  </si>
  <si>
    <t>VACACIONES DESPACHO ALCALDE</t>
  </si>
  <si>
    <t>2.1.1.01.03.001.01..01.06</t>
  </si>
  <si>
    <t>VACACIONES DESPACHO ALCALDE SALUD</t>
  </si>
  <si>
    <t>2.1.1.01.03.001.01..01.07</t>
  </si>
  <si>
    <t>VACACIONES DESPACHO ALCALDE EDUCACION</t>
  </si>
  <si>
    <t>2.1.1.01.03.001.01..01.08</t>
  </si>
  <si>
    <t>VACACIONES DESPACHO ALCALDE UNIDAD DE SERVICIOS PUBLICOS</t>
  </si>
  <si>
    <t>2.1.1.01.03.001.01.02</t>
  </si>
  <si>
    <t>VACACIONES SEC EDUCACION</t>
  </si>
  <si>
    <t>2.1.1.01.03.001.02</t>
  </si>
  <si>
    <t>INDENMIZACION POR VACACIONES</t>
  </si>
  <si>
    <t>2.1.1.01.03.001.02..01</t>
  </si>
  <si>
    <t>2.1.1.01.03.001.02..01.01</t>
  </si>
  <si>
    <t>INDEMNIZACION POR VACACIONES SEC ADMINISTRATIVA</t>
  </si>
  <si>
    <t>2.1.1.01.03.001.02..01.02</t>
  </si>
  <si>
    <t>INDEMNIZACION POR VACACIONES SEC ADMINISTRATIVA SALUD</t>
  </si>
  <si>
    <t>2.1.1.01.03.001.02..01.03</t>
  </si>
  <si>
    <t>INDEMNIZACIN POR VACACIONES SEC ADMINISTRATIVA EDUCACION</t>
  </si>
  <si>
    <t>2.1.1.01.03.001.02..01.04</t>
  </si>
  <si>
    <t>INDEMNIZACION POR VACACIONES SEC ADMINISTRATIVA UNIDAD SERVICIOS PUBLICOS</t>
  </si>
  <si>
    <t>2.1.1.01.03.001.02..01.05</t>
  </si>
  <si>
    <t>INDEMNIZACION POR VACACIONES DESPACHO ALCALDE</t>
  </si>
  <si>
    <t>2.1.1.01.03.001.02..01.06</t>
  </si>
  <si>
    <t>INDEMNIZACION POR VACACIONES DESPACHO ALCALDE SALUD</t>
  </si>
  <si>
    <t>2.1.1.01.03.001.02..01.07</t>
  </si>
  <si>
    <t>INDEMNIZACION POR VACACIONES DESPACHO ALCALDE EDUCACION</t>
  </si>
  <si>
    <t>2.1.1.01.03.001.02..01.08</t>
  </si>
  <si>
    <t>INDEMNIZACION POR VACACIONES DESPACHO ALCALDE UNIDAD DE SERVICIOS PUBLICOS</t>
  </si>
  <si>
    <t>2.1.1.01.03.001.03</t>
  </si>
  <si>
    <t>BONIFICACION ESPECIAL DE RECREACION</t>
  </si>
  <si>
    <t>2.1.1.01.03.001.03..01</t>
  </si>
  <si>
    <t>2.1.1.01.03.001.03..01.01</t>
  </si>
  <si>
    <t>BONIFICACION ESPECIAL DE RECREACION SEC ADMINISTRATIVA</t>
  </si>
  <si>
    <t>2.1.1.01.03.001.03..01.02</t>
  </si>
  <si>
    <t>BONIFICACION ESPECIAL DE RECREACION SEC ADMINISTRATIVA SALUD</t>
  </si>
  <si>
    <t>2.1.1.01.03.001.03..01.03</t>
  </si>
  <si>
    <t>BONIFICACION ESPECIAL DE RECREACION SEC ADMINISTRATIVA EDUCACION</t>
  </si>
  <si>
    <t>2.1.1.01.03.001.03..01.04</t>
  </si>
  <si>
    <t>BONIFICACION ESPECIAL DE RECREACION SEC ADMINISTRATIVA UNIDAD SERVICIOS PUBLICOS</t>
  </si>
  <si>
    <t>2.1.1.01.03.001.03..01.05</t>
  </si>
  <si>
    <t>BONIFICACION ESPECIAL DE RECREACION DESPACHO ALCALDE</t>
  </si>
  <si>
    <t>2.1.1.01.03.001.03..01.06</t>
  </si>
  <si>
    <t>BONIFICACION ESPECIAL DE RECREACION DESPACHO ALCALDE SALUD</t>
  </si>
  <si>
    <t>2.1.1.01.03.001.03..01.07</t>
  </si>
  <si>
    <t>BONIFICACION ESPECIAL DE RECREACION DESPACHO ALCALDE EDUCACION</t>
  </si>
  <si>
    <t>2.1.1.01.03.001.03..01.08</t>
  </si>
  <si>
    <t>BONIFICACION ESPECIAL DE RECREACION DESPACHO ALCALDE UNIDAD DE SERVICIOS PUBLICOS</t>
  </si>
  <si>
    <t>2.1.1.01.03.001.03.02</t>
  </si>
  <si>
    <t>BONIFICACION ESPECIAL DE RECREACION SEC EDUCACION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</si>
  <si>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</si>
  <si>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</si>
  <si>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</si>
  <si>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</si>
  <si>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</si>
  <si>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</si>
  <si>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</si>
  <si>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</si>
  <si>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</si>
  <si>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</si>
  <si>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</si>
  <si>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</si>
  <si>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2.1.2.02.01.006</t>
  </si>
  <si>
    <t>SERVICIOS DE ALOJAMIENTO, SERVICIOS DE SUMINISTRO DE COMIDAS Y BEBIDAS, SERVICIOS DE TRANSPORTE Y SERVICIOS DE DISTRIBUCIN DE ELECTRICIDAD, GAS Y AGUA (CARPA TARIMA)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</si>
  <si>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</si>
  <si>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</si>
  <si>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</si>
  <si>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</si>
  <si>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</si>
  <si>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</si>
  <si>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</si>
  <si>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</si>
  <si>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</si>
  <si>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</si>
  <si>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</si>
  <si>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</si>
  <si>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</si>
  <si>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</si>
  <si>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2.1.3.05</t>
  </si>
  <si>
    <t>A ENTIDADES DEL GOBIERNO</t>
  </si>
  <si>
    <t>2.1.3.05.01</t>
  </si>
  <si>
    <t>A ORGANOS DEL PGN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</si>
  <si>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</si>
  <si>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</si>
  <si>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</si>
  <si>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</si>
  <si>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</si>
  <si>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</si>
  <si>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</si>
  <si>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</si>
  <si>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</si>
  <si>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</si>
  <si>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</si>
  <si>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</si>
  <si>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</si>
  <si>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</si>
  <si>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</si>
  <si>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</si>
  <si>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</si>
  <si>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</si>
  <si>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</si>
  <si>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</si>
  <si>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</si>
  <si>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</si>
  <si>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</t>
  </si>
  <si>
    <t>15% DE  MULTAS AL CÓDIGO NACIONAL DE POLICÍA Y CONVIVENCIA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</si>
  <si>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</si>
  <si>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</si>
  <si>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</si>
  <si>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</si>
  <si>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</si>
  <si>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</si>
  <si>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</si>
  <si>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</si>
  <si>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</si>
  <si>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</si>
  <si>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</si>
  <si>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</si>
  <si>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</si>
  <si>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</si>
  <si>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</si>
  <si>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</si>
  <si>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SOBRETASA O PARTICIPACION AMBIENTAL</t>
  </si>
  <si>
    <t>2.1.3.05.04.001.13.01.02</t>
  </si>
  <si>
    <t>RURAL</t>
  </si>
  <si>
    <t>2.1.3.05.04.001.13.01.03</t>
  </si>
  <si>
    <t>SOBRETASA AMBIENTAL VIGENCIA ANTERIOR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</si>
  <si>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</si>
  <si>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</si>
  <si>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</si>
  <si>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</si>
  <si>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</si>
  <si>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</si>
  <si>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</si>
  <si>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</si>
  <si>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</si>
  <si>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</t>
  </si>
  <si>
    <t>2.1.3.07.02.001.02.276</t>
  </si>
  <si>
    <t>RETIRO FONPET PARA EL PAGO DE OBLIGACIONES PENSIONALES CORRIENTES 276</t>
  </si>
  <si>
    <t>RETIRO FONPET PARA PAGO DE MESADAS PENSIONALES</t>
  </si>
  <si>
    <t>2.1.3.07.02.001.02.286</t>
  </si>
  <si>
    <t>TRANSFERENCIAS DE OTRAS ENTIDADES PARA PAGO DE PENSIONES 286</t>
  </si>
  <si>
    <t>TRANSFERENCIAS DE OTRAS ENTIDADES PARA PAGO DE PENSIONES Y/O CESANTÍAS</t>
  </si>
  <si>
    <t>2.1.3.07.02.001.02.301</t>
  </si>
  <si>
    <t>MESADAS PENSIONALES A CARGO DE LA ENTIDAD (DE PENSIONES) 301</t>
  </si>
  <si>
    <t>2.1.3.07.02.001.02.303</t>
  </si>
  <si>
    <t>MESADAS PENSIONALES A CARGO DE LA ENTIDAD (DE PENSIONES) 303</t>
  </si>
  <si>
    <t>RENDIMIENTOS FINANCIEROS FORZOSA INVERSIÓN</t>
  </si>
  <si>
    <t>2.1.3.07.02.002</t>
  </si>
  <si>
    <t>CUOTAS PARTES PENSIONALES (DE PENSIONES)</t>
  </si>
  <si>
    <t>2.1.3.07.02.002.02</t>
  </si>
  <si>
    <t>TRANSFERENCIA CUOTAS PARTES Y BONOS PENSIONALES 246</t>
  </si>
  <si>
    <t>CUOTAS PARTES PENSIONALES TRANSFERIDAS POR OTRAS ENTIDADES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</si>
  <si>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</si>
  <si>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</si>
  <si>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</si>
  <si>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</si>
  <si>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</si>
  <si>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</si>
  <si>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</si>
  <si>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</si>
  <si>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</si>
  <si>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</si>
  <si>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</si>
  <si>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</si>
  <si>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</si>
  <si>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</si>
  <si>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2.1.3.13.01.002</t>
  </si>
  <si>
    <t>CONCILIACIONES</t>
  </si>
  <si>
    <t>2.1.8</t>
  </si>
  <si>
    <t>GASTOS POR TRIBUTOS, MULTAS, SANCIONES E INTERESES DE MORA</t>
  </si>
  <si>
    <t>2.1.8.01</t>
  </si>
  <si>
    <t>IMPUESTOS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</si>
  <si>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</si>
  <si>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</si>
  <si>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</si>
  <si>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</si>
  <si>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</si>
  <si>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</si>
  <si>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</si>
  <si>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</si>
  <si>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</si>
  <si>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</si>
  <si>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</si>
  <si>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</si>
  <si>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</si>
  <si>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RECURSOS PROPIOS 201</t>
  </si>
  <si>
    <t>2.1.8.04.01.229</t>
  </si>
  <si>
    <t>CUOTA DE FISCALIZACION Y AUDITAJE 229</t>
  </si>
  <si>
    <t xml:space="preserve">OTRAS FUENTES DIFERENTES A LAS ANTERIORES
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</si>
  <si>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</si>
  <si>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</si>
  <si>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</si>
  <si>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</si>
  <si>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</si>
  <si>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</si>
  <si>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</si>
  <si>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</si>
  <si>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</si>
  <si>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</si>
  <si>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</si>
  <si>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</si>
  <si>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</si>
  <si>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</si>
  <si>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</si>
  <si>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</si>
  <si>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</si>
  <si>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</si>
  <si>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</si>
  <si>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</si>
  <si>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</si>
  <si>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</si>
  <si>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</si>
  <si>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</si>
  <si>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</si>
  <si>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</si>
  <si>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</si>
  <si>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</si>
  <si>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</si>
  <si>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</si>
  <si>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</si>
  <si>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</si>
  <si>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</si>
  <si>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</si>
  <si>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</si>
  <si>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</si>
  <si>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2.2.2.05</t>
  </si>
  <si>
    <t>BONOS PENSIONALES</t>
  </si>
  <si>
    <t>2.2.2.05.01</t>
  </si>
  <si>
    <t>TIPO A</t>
  </si>
  <si>
    <t>2.2.2.05.01.201</t>
  </si>
  <si>
    <t>2.2.2.05.01.219</t>
  </si>
  <si>
    <t>ESTAMPILLA PROCULTURA</t>
  </si>
  <si>
    <t>2.2.2.05.01.220</t>
  </si>
  <si>
    <t>ESTAMPILLA PARA EL BIENESTAR DEL ADULTO MAYOR MUNICIPAL 220</t>
  </si>
  <si>
    <t>2.2.2.05.01.246</t>
  </si>
  <si>
    <t>TOTAL INVERSION</t>
  </si>
  <si>
    <t>SECRETARIA ADMINISTRATIVA INVERSION</t>
  </si>
  <si>
    <t>ADQUISICION DE ACTIVOS NO FINANCIEROS</t>
  </si>
  <si>
    <t>ACTIVOS FIJOS</t>
  </si>
  <si>
    <t>ACTIVOS FIJOS NO CLASIFICADOS COMO MAQUINARIA Y EQUIPO</t>
  </si>
  <si>
    <t>MUEBLES, INSTRUMENTOS MUSICALES, ARTICULOS DE DEPORTE Y ANTIGUEDADES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</si>
  <si>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</si>
  <si>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</si>
  <si>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</si>
  <si>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</si>
  <si>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</si>
  <si>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</si>
  <si>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</si>
  <si>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SEDES ADECUADAS</t>
  </si>
  <si>
    <t>SEDES ADECUADAS DIVISIONES, MDULOS METLICOS PARA OFICINA Y USOS ANLOGOS</t>
  </si>
  <si>
    <t>2.3.2.02.01.003.4599011.3812107.201</t>
  </si>
  <si>
    <t>SEDES ADECUADAS 201</t>
  </si>
  <si>
    <t>SEDES ADECUADAS MESAS DE MADERA PARA OFICINA</t>
  </si>
  <si>
    <t>2.3.2.02.01.003.4599011.3812202.201</t>
  </si>
  <si>
    <t>SERVICIO DE ZONAS DIGITALES</t>
  </si>
  <si>
    <t>SERVICIO DE ZONAS DIGITALES CABLES Y ALAMBRES AISLADOS PARA INSTALACIONES ELECTRICAS</t>
  </si>
  <si>
    <t>2.3.2.02.01.004.2301079.4634003.201</t>
  </si>
  <si>
    <t>SERVICIOS DE ZONAS DIGITALES 201</t>
  </si>
  <si>
    <t>SERVICIO DE CONTENIDOS AUDIOVISUALES</t>
  </si>
  <si>
    <t>SERVICIO DE CONTENIDOS AUDIOVISUALES MICRFONOS</t>
  </si>
  <si>
    <t>2.3.2.02.01.004.2302089.4733001.201</t>
  </si>
  <si>
    <t>SERVICIO DE CONTENIDOS AUDIOVISUALES 201</t>
  </si>
  <si>
    <t>PARTES Y ACCESORIOS N.C.P. PARA APARATOS Y ELEMENTOS PARA RADIO Y TELEVISIN.</t>
  </si>
  <si>
    <t>2.3.2.02.01.004.2302089.4740299.201</t>
  </si>
  <si>
    <t>SERVICIO DE GESTIN DOCUMENTAL</t>
  </si>
  <si>
    <t>SERVICIO DE GESTION DOCUMENTAL APARATOS PARA ACONDICIONAMIENTO DE AIRE Y CALEFACCION</t>
  </si>
  <si>
    <t>2.3.2.02.01.004.4599017.4391201.201</t>
  </si>
  <si>
    <t>SERVICIO DE GESTIN DOCUMENTAL 201</t>
  </si>
  <si>
    <t>OTROS BIENES TRANSPORTES (EXCEPTO PRODUCTOS METALICOS, MAQUINARIA Y EQUIPO)</t>
  </si>
  <si>
    <t>SEDES ADECUADAS SILLAS METALICAS GIRATORIAS</t>
  </si>
  <si>
    <t>2.3.2.02.02.003.4599011.3811106.201</t>
  </si>
  <si>
    <t>DOCUMENTOS DE LINEAMIENTOS TECNICOS2102008</t>
  </si>
  <si>
    <t>DOCUMENTOS DE LINEAMIENTOS TECNICOS2102008 OTROS SERVICIOS DE INGENIERA EN PROYECTOS N.C.P.</t>
  </si>
  <si>
    <t>2.3.2.02.02.008.2102008.83329.201</t>
  </si>
  <si>
    <t>DOCUMENTOS DE LINEAMIENTOS TECNICOS 201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</si>
  <si>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</si>
  <si>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TECNOLOGAS DE LA INFORMACIN TI</t>
  </si>
  <si>
    <t>2.3.2.02.02.008.2301079.83132.201</t>
  </si>
  <si>
    <t>SERVICIO DE ACCESO ZONAS DIGITALES 201</t>
  </si>
  <si>
    <t>SERVICIO DE ACCESO ZONAS DIGITALES SERVICIOS DE ACCESO A INTERNET DE BANDA ANCHA</t>
  </si>
  <si>
    <t>2.3.2.02.02.008.2301079.84222.201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</si>
  <si>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</si>
  <si>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</si>
  <si>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</si>
  <si>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</si>
  <si>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SERVICIO DE ASISTENCIA TECNICA SERVICIOS DE DISEÑO Y DESARROLLO DE APLICACIONES EN TECNOLOGIAS DE LA INFORMACION (TI)</t>
  </si>
  <si>
    <t>2.3.2.02.02.008.2302024.83141.201</t>
  </si>
  <si>
    <t>DOCUMENTOS DE INVESTIGACION</t>
  </si>
  <si>
    <t>DOCUMENTOS DE INVESTIGACION SERVICIOS INTERDISCIPLINARIOS DE INVESTIGACION APLICADA</t>
  </si>
  <si>
    <t>2.3.2.02.02.008.3605001.81302.201</t>
  </si>
  <si>
    <t>DOCUMENTOS DE INVESTIGACION 201</t>
  </si>
  <si>
    <t>VIVIENDA, CIUDAD Y TERRITORIO ORDENAMIENTO TERRITORIAL Y DESARROLLO URBANO DOCUMENTOS DE PLANEACION</t>
  </si>
  <si>
    <t>DOCUMENTOS DE PLANEACION SERVICIOS DE PLANEACION DE PROYECTOS DE CONSTRUCCION TERRITORIAL</t>
  </si>
  <si>
    <t>2.3.2.02.02.008.4002016.83223.201</t>
  </si>
  <si>
    <t>DOCUMENTOS DE PLANEACION 201</t>
  </si>
  <si>
    <t>SEDES ADECUADAS SERVICIOS DE INSTALACION DE OTROS BIENES N C P</t>
  </si>
  <si>
    <t>2.3.2.02.02.008.4599011.87390.201</t>
  </si>
  <si>
    <t>GOBIERNO TERRITORIAL FORTALECIMIENTO A LA GESTION Y DIRECCION DE LA ADMINISTRACION PUBLICA TERRITORIAL SERVICIOS DE INFORMACION IMPLEMENTADOS</t>
  </si>
  <si>
    <t>SERVICIOS DE INFORMACION IMPLEMENTADOS SERVICIOS DE REPRODUCCION DE MATERIALES GRABADOS</t>
  </si>
  <si>
    <t>2.3.2.02.02.008.4599025.8912301.201</t>
  </si>
  <si>
    <t>SERVICIOS DE INFORMACION IMPLEMENTADOS 201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</si>
  <si>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</si>
  <si>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</si>
  <si>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</si>
  <si>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</si>
  <si>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GOBIERNO TERRITORIAL FORTALECIMIENTO A LA GESTION Y DIRECCION DE LA ADMINISTRACION PUBLICA TERRITORIAL SERVICIO DE EDUCACION INFORMAL</t>
  </si>
  <si>
    <t>SERVICIO DE EDUCACION INFORMAL SERVICIOS DE PROMOCION DE EVENTOS DEPORTIVOS Y RECREATIVOS</t>
  </si>
  <si>
    <t>2.3.2.02.02.009.4599030.96511.201</t>
  </si>
  <si>
    <t>SERVICIO DE EDUCACION INFORMAL 201</t>
  </si>
  <si>
    <t>TOTAL INFORME SECRETARIA ADMINISTRATIVA (INVERSION)</t>
  </si>
  <si>
    <t>SECRETARIA DE EDUCACION</t>
  </si>
  <si>
    <t>PLANTA ADMINISTRATIVA INSTITUCIONES EDUCATIVAS</t>
  </si>
  <si>
    <t>EDUCACION</t>
  </si>
  <si>
    <t>SECTOR EDUCATIVO</t>
  </si>
  <si>
    <t>SUELDO BASICO SEC EDUCACION INST. EDUC.</t>
  </si>
  <si>
    <t>2.3.1.01.01.001.01.2201071.201</t>
  </si>
  <si>
    <t>SUELDO BASICO RECURSOS PROPIOS 201</t>
  </si>
  <si>
    <t>2.3.1.01.01.001.01.2201071.205</t>
  </si>
  <si>
    <t>SUELDO BASICO SGP PRESTACION DE SERVICIOS NOMINA 205</t>
  </si>
  <si>
    <t>PRIMA DE SERVICIO INST. EDUC.</t>
  </si>
  <si>
    <t>2.3.1.01.01.001.06.2201071.205</t>
  </si>
  <si>
    <t>SGP EDUCACION PRESTACION DE SERVICIOS NOMINA 205</t>
  </si>
  <si>
    <t>BONIFICACION POR SERVICIOS PRESTADOS INST. EDUC.</t>
  </si>
  <si>
    <t>2.3.1.01.01.001.07.2201071.205</t>
  </si>
  <si>
    <t>PRIMA DE NAVIDAD INST. EDUC.</t>
  </si>
  <si>
    <t>2.3.1.01.01.001.08.01.2201071.205</t>
  </si>
  <si>
    <t>PRIMA DE VACACIONES INST. EDUC.</t>
  </si>
  <si>
    <t>2.3.1.01.01.001.08.02.2201071.205</t>
  </si>
  <si>
    <t>APORTES A LA SEGURIDAD SOCIAL EN PENSIONES INST. EDUC.</t>
  </si>
  <si>
    <t>2.3.1.01.02.001.2201071.205</t>
  </si>
  <si>
    <t>APORTES A LA SEGURIDAD SOCIAL EN SALUD INST. EDUC.</t>
  </si>
  <si>
    <t>2.3.1.01.02.002.2201071.205</t>
  </si>
  <si>
    <t>APORTES DE CESANTIAS INST. EDUC.</t>
  </si>
  <si>
    <t>2.3.1.01.02.003.2201071.205</t>
  </si>
  <si>
    <t>APORTES A CAJAS DE COMPENSACION FAMILIAR INST. EDUC.</t>
  </si>
  <si>
    <t>2.3.1.01.02.004.2201071.205</t>
  </si>
  <si>
    <t>APORTES GENERALES AL SISTEMA DE RIESGOS LABORALES INST. EDUC.</t>
  </si>
  <si>
    <t>2.3.1.01.02.005.2201071.205</t>
  </si>
  <si>
    <t>APORTES AL ICBF INST. EDUC.</t>
  </si>
  <si>
    <t>2.3.1.01.02.006.2201071.205</t>
  </si>
  <si>
    <t>APORTES AL SENA INST. EDUC.</t>
  </si>
  <si>
    <t>2.3.1.01.02.007.2201071.205</t>
  </si>
  <si>
    <t>APORTES A LA ESAP INST. EDUC.</t>
  </si>
  <si>
    <t>2.3.1.01.02.008.2201071.205</t>
  </si>
  <si>
    <t>APORTES A ESCUELAS INDUSTRIALES E INSTITUTOS TECNICOS INST. EDUC.</t>
  </si>
  <si>
    <t>2.3.1.01.02.009.2201071.205</t>
  </si>
  <si>
    <t>VACACIONES INST. EDUC.</t>
  </si>
  <si>
    <t>2.3.1.01.03.001.01.2201071.205</t>
  </si>
  <si>
    <t>BONIFICACION ESPECIAL DE RECREACION INST. EDUC.</t>
  </si>
  <si>
    <t>2.3.1.01.03.001.03.2201071.205</t>
  </si>
  <si>
    <t>PRIMA TECNICA NO SALARIAL INST. EDUC.</t>
  </si>
  <si>
    <t>2.3.1.01.03.009.2201071.205</t>
  </si>
  <si>
    <t>PLANTA DE PERSONAL DOCENTE</t>
  </si>
  <si>
    <t>CALIDAD, COBERTURA Y FORTALECIMIENTO DE LA EDUCACION INICIAL, PREESCOLAR, BASICA Y MEDIA</t>
  </si>
  <si>
    <t>SERVICIO EDUCATIVO</t>
  </si>
  <si>
    <t>SUELDO BASICO DOC.</t>
  </si>
  <si>
    <t>2.3.1.01.01.001.01.2201071.277</t>
  </si>
  <si>
    <t>REINTEGROS EDUCACION PRESTACION DE SERVICIOS 277</t>
  </si>
  <si>
    <t>SGP EDUCACIÓN PRESTACIÓN DEL SERVICIO DOCE DOCEAVAS VIGENCIA ACTUAL</t>
  </si>
  <si>
    <t>HORAS EXTRAS, DOMINICALES, FESTIVOS Y RECARGOS DOC.</t>
  </si>
  <si>
    <t>2.3.1.01.01.001.02.2201071.205</t>
  </si>
  <si>
    <t>SUBSIDIO DE ALIMENTACION DOC.</t>
  </si>
  <si>
    <t>2.3.1.01.01.001.04.2201071.205</t>
  </si>
  <si>
    <t>AUXILIO DE TRANSPORTE DOC.</t>
  </si>
  <si>
    <t>2.3.1.01.01.001.05.2201071.205</t>
  </si>
  <si>
    <t>PRIMA DE SERVICIO DOC.</t>
  </si>
  <si>
    <t>PRIMA DE NAVIDAD DOC.</t>
  </si>
  <si>
    <t>PRIMA DE VACACIONES DOC.</t>
  </si>
  <si>
    <t>FACTORES SALARIALES ESPECIALES</t>
  </si>
  <si>
    <t>PRIMAS EXTRAORDINARIAS DOC.</t>
  </si>
  <si>
    <t>2.3.1.01.01.002.06.2201071.205</t>
  </si>
  <si>
    <t>BONIFICACION PEDAGGICA DOCENTES PRESCOLAR, BASICA Y MEDIA DOC.</t>
  </si>
  <si>
    <t>2.3.1.01.01.002.31.2201071.205</t>
  </si>
  <si>
    <t>SOBRESUELDO DOCENTES Y DIRECTIVOS DOCENTES PRESCOLAR, BASICA Y MEDIA DOC</t>
  </si>
  <si>
    <t>2.3.1.01.01.002.32.2201071.205</t>
  </si>
  <si>
    <t>SERVICIO EDUCATIVO 205</t>
  </si>
  <si>
    <t>APORTES A LA SEGURIDAD SOCIAL EN PENSIONES SSF DOC.</t>
  </si>
  <si>
    <t>APORTES A LA SEGURIDAD SOCIAL EN SALUD SSF DOC.</t>
  </si>
  <si>
    <t>APORTES DE CESANTIAS SSF DOC.</t>
  </si>
  <si>
    <t>APORTES A CAJAS DE COMPENSACION FAMILIAR DOC.</t>
  </si>
  <si>
    <t>APORTES AL ICBF DOC.</t>
  </si>
  <si>
    <t>APORTES AL SENA DOC.</t>
  </si>
  <si>
    <t>APORTES A LA ESAP DOC.</t>
  </si>
  <si>
    <t>APORTES A ESCUELAS INDUSTRIALES E INSTITUTOS TECNICOS DOC.</t>
  </si>
  <si>
    <t>VACACIONES DOC.</t>
  </si>
  <si>
    <t>INDEMNIZACION POR VACACIONES DOC.</t>
  </si>
  <si>
    <t>2.3.1.01.03.001.02.2201071.205</t>
  </si>
  <si>
    <t>BONIFICACION ZONA DE DIFICIL ACCESO DOCENTES PRESCOLAR, BASICA Y MEDIA DOC</t>
  </si>
  <si>
    <t>2.3.1.01.03.101.2201071.205</t>
  </si>
  <si>
    <t>BONIFICACION GRADO 14 DOCENTES PRESCOLAR, BASICA Y MEDIA DOC.</t>
  </si>
  <si>
    <t>2.3.1.01.03.102.2201071.205</t>
  </si>
  <si>
    <t>PLANTA DE PERSONAL DIRECTIVO DOCENTE</t>
  </si>
  <si>
    <t>CALIDAD, COBERTURA Y FORTALECIMIENTO DE LA EDUCACION INICIAL, PRESCOLAR, BASICA Y MEDIA</t>
  </si>
  <si>
    <t>SUELDO BASICO DIR. DOC.</t>
  </si>
  <si>
    <t>HORAS EXTRAS, DOMINICALES, FESTIVOS Y RECARGOS DIR. DOC.</t>
  </si>
  <si>
    <t>PRIMA DE SERVICIO DIR. DOC.</t>
  </si>
  <si>
    <t>PRIMA DE NAVIDAD DIR. DOC.</t>
  </si>
  <si>
    <t>PRIMA DE VACACIONES DIR. DOC.</t>
  </si>
  <si>
    <t>BONIFICACION PEDAGOGICA DOCENTES PRESCOLAR, BASICA Y MEDIA DIR. DOC.</t>
  </si>
  <si>
    <t>SOBRESUELDO DOCENTES Y DIRECTIVOS DOCENTES PRESCOLAR, BASICA Y MEDIA DIR. DOC.</t>
  </si>
  <si>
    <t>APORTES A LA SEGURIDAD SOCIAL EN PENSIONES SSF DIR. DOC.</t>
  </si>
  <si>
    <t>APORTES A LA SEGURIDAD SOCIAL EN SALUD SSF DIR. DOC.</t>
  </si>
  <si>
    <t>APORTES DE CESANTAS SSF DIR. DOC.</t>
  </si>
  <si>
    <t>APORTES A CAJAS DE COMPENSACION FAMILIAR DIR. DOC.</t>
  </si>
  <si>
    <t>APORTES AL ICBF DIR. DOC.</t>
  </si>
  <si>
    <t>APORTES AL SENA DIR. DOC.</t>
  </si>
  <si>
    <t>APORTES A LA ESAP DIR. DOC.</t>
  </si>
  <si>
    <t>APORTES A ESCUELAS INDUSTRIALES E INSTITUTOS TECNICOS DIR. DOC.</t>
  </si>
  <si>
    <t>VACACIONES DIR. DOC.</t>
  </si>
  <si>
    <t>BONIFICACION ZONA DE DIFICIL ACCESO DOCENTES PRESCOLAR, BASICA Y MEDIA DIR. DOC.</t>
  </si>
  <si>
    <t>BONIFICACION GRADO 14 DOCENTES PRESCOLAR, BASICA Y MEDIA DIR. DOC.</t>
  </si>
  <si>
    <t>RECONOCIMIENTO ADICIONAL POR GESTION DIRECTIVOS DOCENTES PRESCOLAR, BASICA Y MEDIA DIR. DOC.</t>
  </si>
  <si>
    <t>2.3.1.01.03.103.2201071.205</t>
  </si>
  <si>
    <t>INVERSION DIFERENTE DE NOMINA</t>
  </si>
  <si>
    <t>EDUCACION CALIDAD, COBERTURA Y FORTALECIMIENTO DE LA EDUCACIN INICIAL, PRESCOLAR, BASICA Y MEDIA SERVICIOS CONEXOS A LA PRESTACION DEL SERVICIO EDUCATIVO OFICIAL</t>
  </si>
  <si>
    <t>CONEXOS A LA PRESTACION DEL SERVICIO EDUCATIVO OFICIAL YINES PARA HOMBRE</t>
  </si>
  <si>
    <t>2.3.2.02.01.002.2201044.2823115.205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</si>
  <si>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</si>
  <si>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</si>
  <si>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2.3.2.02.01.002.2201044.2823211.205</t>
  </si>
  <si>
    <t>SERVICIOS CONEXOS A LA PRESTACION DEL SERVICIO EDUCATIVO OFICIAL YINES PARA MUJER</t>
  </si>
  <si>
    <t>2.3.2.02.01.002.2201044.2823321.205</t>
  </si>
  <si>
    <t>SERVICIO EDUCATIVO OFICIAL BLUSAS Y CAMISAS DE ALGODON, PARA MUJER</t>
  </si>
  <si>
    <t>2.3.2.02.01.002.2201044.2823403.205</t>
  </si>
  <si>
    <t>SERVICIOS CONEXOS A LA PRESTACION DEL SERVICIO EDUCATIVO OFICIAL CALZADO DE CUERO PARA HOMBRE</t>
  </si>
  <si>
    <t>2.3.2.02.01.002.2201044.2933001.205</t>
  </si>
  <si>
    <t>SERVICIOS CONEXOS A LA PRESTACION DEL SERVICIO EDUCATIVO OFICIAL CALZADO DE CUERO PARA MUJER</t>
  </si>
  <si>
    <t>2.3.2.02.01.002.2201044.2933003.205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</si>
  <si>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</si>
  <si>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</si>
  <si>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2.3.2.02.01.004.2201070.45221.201</t>
  </si>
  <si>
    <t>AMBIENTES DE APRENDIZAJE PARA LA EDUCACION INICIAL PREESCOLAR, BASICA Y MEDIA DOTADOS 201</t>
  </si>
  <si>
    <t>AMBIENTES DE APRENDIZAJE PARA LA EDUCACION INICIAL PREESCOLAR, BASICA Y MEDIA DOTADOS TELEVISORES</t>
  </si>
  <si>
    <t>2.3.2.02.01.004.2201070.4731301.289</t>
  </si>
  <si>
    <t>AMBIENTES DE APRENDIZAJE PARA LA EDUCACION INICIAL PREESCOLAR, BASICA Y MEDIA DOTADOS 289</t>
  </si>
  <si>
    <t>AMBIENTES DE APRENDIZAJE PARA LA EDUCACION INICIAL PREESCOLAR, BASICA Y MEDIA DOTADOS PAQUETES DE APLICACIONES DE PRODUCTIVIDAD GENERAL DE EMPRESAS Y DE USO DOMESTICO</t>
  </si>
  <si>
    <t>2.3.2.02.01.004.2201070.47821.201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</si>
  <si>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</si>
  <si>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</si>
  <si>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</si>
  <si>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2.3.2.02.02.005.2201052.54129.265</t>
  </si>
  <si>
    <t>INFRAESTRUCTURA EDUCATIVA MEJORADA 265</t>
  </si>
  <si>
    <t xml:space="preserve">SGP EDUCACION RENDIMIENTOS FINANCIEROS
</t>
  </si>
  <si>
    <t>2.3.2.02.02.005.2201052.54129.289</t>
  </si>
  <si>
    <t>INFRAESTRUCTURA EDUCATIVA MEJORADA 289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</si>
  <si>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</si>
  <si>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</si>
  <si>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</si>
  <si>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2.3.2.02.02.006.2201029.64114.201</t>
  </si>
  <si>
    <t>SERVICIO DE APOYO A LA PERMANENCIA CON TRANSPORTE ESCOLAR 201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</si>
  <si>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</si>
  <si>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</si>
  <si>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2.3.2.02.02.006.2201044.63111.205</t>
  </si>
  <si>
    <t>SERVICIOS CONEXOS A LA PRESTACIN DEL SERVICIO EDUCATIVO OFICIAL SERVICIOS DE TRANSPORTE AREO DE PASAJEROS, EXCEPTO LOS SERVICIOS DE AEROTAXI</t>
  </si>
  <si>
    <t>2.3.2.02.02.006.2201044.64241.205</t>
  </si>
  <si>
    <t>SERVICIO DE APOYO FINANCIERO A ENTIDADES TERRITORIALES PARA LA EJECUCIN DE ESTRATEGIAS DE PERMANENCIA CON ALIMENTACIN ESCOLAR OTROS SERVICIOS DE COMIDAS CONTRATADAS</t>
  </si>
  <si>
    <t>2.3.2.02.02.006.2201079.63393.201</t>
  </si>
  <si>
    <t>SERVICIO DE APOYO FINANCIERO A ENTIDADES TERRITORIALES PARA LA EJECUCION DE ESTRATEGIAS DE PERMANENCIA CON ALIMENTACION ESCOLAR 201</t>
  </si>
  <si>
    <t>2.3.2.02.02.006.2201079.63393.213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</si>
  <si>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</si>
  <si>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</si>
  <si>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</si>
  <si>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</si>
  <si>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</si>
  <si>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2.3.2.02.02.006.2201079.63393.217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</si>
  <si>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</si>
  <si>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</si>
  <si>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2.3.2.02.02.006.2201079.63393.266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</si>
  <si>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</si>
  <si>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</si>
  <si>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</si>
  <si>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</si>
  <si>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</si>
  <si>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</si>
  <si>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</si>
  <si>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</si>
  <si>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OPCIN DE COMPRA, RELATIVOS A BIENES INMUEBLES NO RESIDENCIALES (DIFERENTES A VIVIENDA), PROPIOS O ARRENDADOS</t>
  </si>
  <si>
    <t>2.3.2.02.02.007.2201071.72112.201</t>
  </si>
  <si>
    <t>SERVICIO EDUCATIVO 201</t>
  </si>
  <si>
    <t>SERVICIO DE ASISTENCIA TECNICA EN EDUCACION INICIAL, PREESCOLAR, BASICA Y MEDIA SERVICIOS DE ASESORAMIENTO Y REPRESENTACION JURIDICA RELATIVOS A OTROS CAMPOS DEL DERECHO</t>
  </si>
  <si>
    <t>2.3.2.02.02.008.2201006.82120.201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</si>
  <si>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</si>
  <si>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</si>
  <si>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2.3.2.02.02.008.2201006.83111.201</t>
  </si>
  <si>
    <t>SERVICIO DE ASISTENCIA TECNICA EN EDUCACION INICIAL, PREESCOLAR, BASICA Y MEDIA OTROS SERVICIOS PROFESIONALES, TECNICOS Y EMPRESARIALES N.C.P</t>
  </si>
  <si>
    <t>2.3.2.02.02.008.2201006.83990.201</t>
  </si>
  <si>
    <t>2.3.2.02.02.008.2201006.83990.205</t>
  </si>
  <si>
    <t>SERVICIO DE ASISTENCIA TECNICA EN EDUCACION INICIAL, PREESCOLAR, BASICA Y MEDIA 205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</si>
  <si>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</si>
  <si>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</si>
  <si>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</si>
  <si>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</si>
  <si>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</si>
  <si>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</si>
  <si>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2.3.2.02.02.008.2201050.84210.201</t>
  </si>
  <si>
    <t>SERVICIO DE ACCESIBILIDAD A CONTENIDOS WEB PARA FINES PEDAGOGICOS 201</t>
  </si>
  <si>
    <t>2.3.2.02.02.008.2201050.84210.205</t>
  </si>
  <si>
    <t>SERVICIO DE ACCESIBILIDAD A CONTENIDOS WEB PARA FINES PEDAGOGICOS 205</t>
  </si>
  <si>
    <t>SERVICIO EDUCATIVO SERVICIOS DE PROTECCIN (GUARDAS DE SEGURIDAD)</t>
  </si>
  <si>
    <t>2.3.2.02.02.008.2201071.85250.201</t>
  </si>
  <si>
    <t>SERVICIO EDUCATIVO SERVICIOS DE LIMPIEZA GENERAL</t>
  </si>
  <si>
    <t>2.3.2.02.02.008.2201071.85330.201</t>
  </si>
  <si>
    <t>SERVICIO EDUCATIVO SERVICIOS DE TRANSMISION DE ELECTRICIDAD (A COMISION O POR CONTRATO)</t>
  </si>
  <si>
    <t>2.3.2.02.02.008.2201071.86311.206</t>
  </si>
  <si>
    <t>SERVICIO EDUCATIVO 206</t>
  </si>
  <si>
    <t>SGP EDUCACION CALIDAD DOCE DOCEAVAS VIGENCIA ACTUAL</t>
  </si>
  <si>
    <t>SERVICIO EDUCATIVO SERVICIOS DE DISTRIBUCION DE AGUA POR TUBERIA (A COMISION O POR CONTRATO)</t>
  </si>
  <si>
    <t>2.3.2.02.02.008.2201071.86330.206</t>
  </si>
  <si>
    <t>SERVICIO DE ASISTENCIA TECNICA PARA LA PERMANENCIA EN LA EDUCACION SUPERIOR O TERCIARA</t>
  </si>
  <si>
    <t>SERVICIO DE ASISTENCIA TECNICA PARA LA PERMANENCIA EN LA EDUCACION SUPERIOR O TERCIARA OTROS SERVICIOS PROFESIONALES, TECNICOS Y EMPRESARIALES N.C.P</t>
  </si>
  <si>
    <t>2.3.2.02.02.008.2202016.83990.201</t>
  </si>
  <si>
    <t>SERVICIO DE ASISTENCIA TECNICA PARA LA PERMANENCIA EN LA EDUCACION SUPERIOR O TERCIARIA 201</t>
  </si>
  <si>
    <t>EDUCACION CALIDAD, COBERTURA Y FORTALECIMIENTO DE LA EDUCACION INICIAL, PRESCOLAR, BSICA Y MEDIA SERVICIO EDUCACION FORMAL POR MODELOS EDUCATIVOS FLEXIBLES</t>
  </si>
  <si>
    <t>SERVICIO EDUCACION FORMAL POR MODELOS EDUCATIVOS FLEXIBLES SERVICIOS DE LA ADMINISTRACIN PBLICA RELACIONADOS CON LA EDUCACION</t>
  </si>
  <si>
    <t>2.3.2.02.02.009.2201030.91121.201</t>
  </si>
  <si>
    <t>SERVICIO EDUCACION FORMAL POR MODELOS EDUCATIVOS FLEXIBLES 201</t>
  </si>
  <si>
    <t>2.3.2.02.02.009.2201030.91121.206</t>
  </si>
  <si>
    <t>SERVICIO EDUCACION FORMAL POR MODELOS EDUCATIVOS FLEXIBLES 206</t>
  </si>
  <si>
    <t>SERVICIO EDUCATIVOS DE PROMOCION DEL BILINGISMO</t>
  </si>
  <si>
    <t>SERVICIO EDUCATIVOS DE PROMOCION DEL BILINGISMO SERVICIOS DE EDUCACION PARA LA FORMACION Y EL TRABAJO</t>
  </si>
  <si>
    <t>2.3.2.02.02.009.2201034.92913.201</t>
  </si>
  <si>
    <t>SERVICIO EDUCATIVOS DE PROMOCION DEL BILINGISMO 201</t>
  </si>
  <si>
    <t>2.3.2.02.02.009.2201034.92913.206</t>
  </si>
  <si>
    <t>SERVICIO EDUCATIVOS DE PROMOCION DEL BILINGISMO 206</t>
  </si>
  <si>
    <t>SERVICIOS CONEXOS A LA PRESTACION DEL SERVICIO EDUCATIVO OFICIAL SERVICIOS FUNERARIOS PARA HUMANOS</t>
  </si>
  <si>
    <t>2.3.2.02.02.009.2201044.97321.205</t>
  </si>
  <si>
    <t>SERVICIO DE EDUCACION INFORMAL OTROS TIPOS DE SERVICIOS EDUCATIVOS Y DE FORMACION, N.C.P.</t>
  </si>
  <si>
    <t>SERVICIO DE EDUCACION INFORMAL OTROS TIPOS DE SERVICIOS EDUCATIVOS Y DE FORMACIN, N.C.P.</t>
  </si>
  <si>
    <t>2.3.2.02.02.009.2201049.92919.201</t>
  </si>
  <si>
    <t>EDUCACION CALIDAD, COBERTURA Y FORTALECIMIENTO DE LA EDUCACIN INICIAL, PRESCOLAR, BSICA Y MEDIA SERVICIO DE EDUCACIN INFORMAL 201</t>
  </si>
  <si>
    <t>SERVICIO DE EDUCACION INFORMAL SERVICIOS DE APOYO EDUCATIVO</t>
  </si>
  <si>
    <t>2.3.2.02.02.009.2201049.92920.201</t>
  </si>
  <si>
    <t>EDUCACION CALIDAD, COBERTURA Y FORTALECIMIENTO DE LA EDUCACION INICIAL, PRESCOLAR, BASICA Y MEDIA SERVICIO DE EDUCACION INFORMAL 201</t>
  </si>
  <si>
    <t>2.3.2.02.02.009.2201049.92920.206</t>
  </si>
  <si>
    <t>SERVICIO DE EDUCACION INFORMAL 206</t>
  </si>
  <si>
    <t>2.3.2.02.02.009.2201049.96511.201</t>
  </si>
  <si>
    <t>EDUCACION CALIDAD, COBERTURA Y FORTALECIMIENTO DE LA EDUCACIN INICIAL, PRESCOLAR, BSICA Y MEDIA SERVICIO DE APOYO PARA LA IMPLEMENTACION DE LA ESTRATEGIA EDUCATIVA DEL SISTEMA DE RESPONSABILIDAD PENAL PARA ADOLESCENTES</t>
  </si>
  <si>
    <t>SERVICIO DE APOYO PARA LA IMPLEMENTACION DE LA ESTRATEGIA EDUCATIVA DEL SISTEMA DE RESPONSABILIDAD PENAL PARA ADOLESCENTES SERVICIOS DE LA ADMINISTRACION PUBLICA RELACIONADOS CON LA EDUCACION</t>
  </si>
  <si>
    <t>2.3.2.02.02.009.2201055.91121.205</t>
  </si>
  <si>
    <t>SERVICIO DE APOYO PARA LA IMPLEMENTACION DE LA ESTRATEGIA EDUCATIVA DEL SISTEMA DE RESPONSABILIDAD PENAL PARA ADOLESCENTES 205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</si>
  <si>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</si>
  <si>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</si>
  <si>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2.3.2.02.02.009.2201061.91121.207</t>
  </si>
  <si>
    <t>SERVICIO DE APOYO A PROYECTOS PEDAGOGICOS PRODUCTIVOS SSF 207</t>
  </si>
  <si>
    <t>SERVICIO EDUCATIVO SERVICIOS DE LA ADMINISTRACION PUBLICA RELACIONADOS CON LA EDUCACION</t>
  </si>
  <si>
    <t>2.3.2.02.02.009.2201071.91121.201</t>
  </si>
  <si>
    <t>2.3.2.02.02.009.2201071.91121.205</t>
  </si>
  <si>
    <t>2.3.2.02.02.009.2201071.91121.213</t>
  </si>
  <si>
    <t>SERVICIO EDUCATIVO 213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</si>
  <si>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</si>
  <si>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</si>
  <si>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</si>
  <si>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2.3.2.02.02.009.2202009.92511.201</t>
  </si>
  <si>
    <t>SERVICIO DE APOYO FINANCIERO PARA EL ACCESO Y PERMANENCIA A LA EDUCACION SUPERIOR O TERCIARIA 201</t>
  </si>
  <si>
    <t>2.3.2.02.02.009.2202009.92511.290</t>
  </si>
  <si>
    <t>SERVICIO DE APOYO FINANCIERO PARA EL ACCESO Y PERMANENCIA A LA EDUCACION SUPERIOR O TERCIARIA 290</t>
  </si>
  <si>
    <t>INGRESOS CORRIENTES CON DESTINACION ESPECIFICA - RECURSOS PROPIOS</t>
  </si>
  <si>
    <t>SERVICIO DE APOYO FINANCIERO PARA EL ACCESO Y PERMANENCIA A LA EDUCACION SUPERIOR O TERCIARIA SERVICIOS DE EDUCACION SUPERIOR NIVEL PREGRADO UNIVERSITARIA</t>
  </si>
  <si>
    <t>2.3.2.02.02.009.2202009.92512.201</t>
  </si>
  <si>
    <t>FONDO PARA EL TRABAJO Y EL DESARROLLO HUMANO</t>
  </si>
  <si>
    <t>SERVICIO DE ASISTENCIA TECNICA EN EDUCACION INICIAL, PREESCOLAR, BASICA Y MEDIA</t>
  </si>
  <si>
    <t>2.3.2.02.02.008.2201006.83990.283</t>
  </si>
  <si>
    <t>SERVICIO DE ASISTENCIA TECNICA EN EDUCACION INICIAL, PREESCOLAR, BASICA Y MEDIA 283</t>
  </si>
  <si>
    <t>TOTAL INFORME SECRETARIA DE EDUCACION</t>
  </si>
  <si>
    <t>SECRETARIA DE INFRAESTRUCTURA</t>
  </si>
  <si>
    <t>INVERSION INFRAESTRUCTURA</t>
  </si>
  <si>
    <t>PLAZA DE MERCADOS ADECUADAS</t>
  </si>
  <si>
    <t>PLAZA DE MERCADOS ADECUADAS EDIFICACIONES COMERCIALES</t>
  </si>
  <si>
    <t>2.3.2.02.02.005.1709078.53122.201</t>
  </si>
  <si>
    <t>PLAZA DE MERCADO ADECUADAS 201</t>
  </si>
  <si>
    <t>REDES DE ALUMBRADO PUBLICO MEJORADAS</t>
  </si>
  <si>
    <t>REDES DE ALUMBRADO PUBLICO MEJORADAS INSTALACIONES AL AIRE LIBRE PARA DEPORTES Y ESPARCIMIENTO</t>
  </si>
  <si>
    <t>2.3.2.02.02.005.2102013.53270.201</t>
  </si>
  <si>
    <t>REDES DE ALUMBRADO PUBLICO MEJORADAS 201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</si>
  <si>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</si>
  <si>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</si>
  <si>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</si>
  <si>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</si>
  <si>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</si>
  <si>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</si>
  <si>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</si>
  <si>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</si>
  <si>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</si>
  <si>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</si>
  <si>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</si>
  <si>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</si>
  <si>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</si>
  <si>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</si>
  <si>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</si>
  <si>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</si>
  <si>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</si>
  <si>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</si>
  <si>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</si>
  <si>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</si>
  <si>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TRANSPORTE INFRAESTRUCTURA RED VIAL REGIONAL ANDEN DE LA RED URBANA REHABILITADO</t>
  </si>
  <si>
    <t>ANDEN DE LA RED URBANA REHABILITADO SERVICIOS GENERALES DE CONSTRUCCION DE CARRETERA (EXCEPTO CARRETERA ELEVADAS), CALLE</t>
  </si>
  <si>
    <t>2.3.2.02.02.005.2402127.54211.201</t>
  </si>
  <si>
    <t>ANDEN DE LA RED URBANA REHABILITADO 201</t>
  </si>
  <si>
    <t>2.3.2.02.02.005.2402127.54211.289</t>
  </si>
  <si>
    <t>TRANSPORTE INFRAESTRUCTURA RED VIAL REGIONAL ANDN DE LA RED URBANA REHABILITADO 289</t>
  </si>
  <si>
    <t>TRANSPORTE SEGURIDAD DE TRANSPORTE INFRAESTRUCTURA DE TRANSPORTE PARA LA SEGURIDAD VIAL</t>
  </si>
  <si>
    <t>INFRAESTRUCTURA DE TRANSPORTE PARA LA SEGURIDAD VIAL CARRETERAS (EXCEPTO CARRETERAS ELEVADAS) CALLES</t>
  </si>
  <si>
    <t>2.3.2.02.02.005.2409013.53211.201</t>
  </si>
  <si>
    <t>TRANSPORTE SEGURIDAD DE TRANSPORTE INFRAESTRUCTURA DE TRANSPORTE PARA LA SEGURIDAD VIAL 201</t>
  </si>
  <si>
    <t>VIVIENDA, CIUDAD Y TERRITORIO ORDENAMIENTO TERRITORIAL Y DESARROLLO URBANO ESPACIO PUBLICO ADECUADO</t>
  </si>
  <si>
    <t>CARRETERAS (EXCEPTO CARRETERAS ELEVADAS) CALLES</t>
  </si>
  <si>
    <t>2.3.2.02.02.005.4002020.53211.201</t>
  </si>
  <si>
    <t>ESPACIO PUBLICO ADECUADO 201</t>
  </si>
  <si>
    <t>ESPACIO PUBLICO ADECUADO INSTALACIONES AL AIRE LIBRE PARA DEPORTES Y ESPARCIMIENTO</t>
  </si>
  <si>
    <t>2.3.2.02.02.005.4002020.53270.201</t>
  </si>
  <si>
    <t>2.3.2.02.02.005.4002020.53270.213</t>
  </si>
  <si>
    <t>ESPACIO PUBLICO ADECUADO 213</t>
  </si>
  <si>
    <t>ESPACIO PUBLICO ADECUADO OTRAS OBRAS DE INGENIERIA CIVIL</t>
  </si>
  <si>
    <t>2.3.2.02.02.005.4002020.53290.245</t>
  </si>
  <si>
    <t>ESPACIO PUBLICO ADECUADO 245</t>
  </si>
  <si>
    <t>ESPACIO PUBLICO ADECUADO SERVICIOS GENERALES DE CONSTRUCCION DE CARRETERAS (EXCEPTO CARRETERAS ELEVADAS), CALLES</t>
  </si>
  <si>
    <t>2.3.2.02.02.005.4002020.54211.289</t>
  </si>
  <si>
    <t>ESPACIO PUBLICO ADECUADO 289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</si>
  <si>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</si>
  <si>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</si>
  <si>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2.3.2.02.02.005.4003015.53231.213</t>
  </si>
  <si>
    <t>ACUEDUCTOS CONSTRUIDOS 213</t>
  </si>
  <si>
    <t>2.3.2.02.02.005.4003015.53231.221</t>
  </si>
  <si>
    <t>ACUEDUCTOS CONSTRUIDOS 221</t>
  </si>
  <si>
    <t>IMPUESTO DE TRANSPORTE POR OLEODUCTOS  Y GASODUCTOS</t>
  </si>
  <si>
    <t>2.3.2.02.02.005.4003015.53231.267</t>
  </si>
  <si>
    <t>ACUEDUCTOS CONSTRUIDOS 267</t>
  </si>
  <si>
    <t>CENTROS DE PROTECCION SOCIAL PARA EL ADULTO MAYOR CONSTRUIDOS Y DOTADOS</t>
  </si>
  <si>
    <t>OTROS EDIFICIOS NO RESIDENCIALES</t>
  </si>
  <si>
    <t>2.3.2.02.02.005.4104001.53129.201</t>
  </si>
  <si>
    <t>CENTROS DE PROTECCION SOCIAL PARA EL ADULTO MAYOR CONSTRUIDOS Y DOTADOS 201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</si>
  <si>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</si>
  <si>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</si>
  <si>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</si>
  <si>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</si>
  <si>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SERVICIO DE MANTENIMIENTO A LA INFRAESTRUCTURA DEPORTIVA SERVICIOS GENERALES DE CONSTRUCCION DE INSTALACIONES AL AIRE LIBRE PARA DEPORTES Y ESPARCIMIENTO</t>
  </si>
  <si>
    <t>2.3.2.02.02.005.4301004.54270.201</t>
  </si>
  <si>
    <t>DEPORTE Y RECREACION FOMENTO A LA RECREACIN, LA ACTIVIDAD FSICA Y EL DEPORTE PARA DESARROLLAR ENTORNOS DE CONVIVENCIA Y PAZ PARQUES RECREATIVOS ADECUADOS</t>
  </si>
  <si>
    <t>PARQUES RECREATIVOS ADECUADOS SERVICIOS GENERALES DE CONSTRUCCION DE INSTALACIONES AL AIRE LIBRE PARA DEPORTES Y ESPARCIMIENTO</t>
  </si>
  <si>
    <t>2.3.2.02.02.005.4301011.54270.201</t>
  </si>
  <si>
    <t>PARQUES RECREATIVOS ADECUADOS 201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</si>
  <si>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</si>
  <si>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</si>
  <si>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2.3.2.02.02.005.4502003.53129.201</t>
  </si>
  <si>
    <t>SALON COMUNAL ADECUADO 201</t>
  </si>
  <si>
    <t>SALON COMUNAL ADECUADO SERVICIOS GENERALES DE CONSTRUCCION DE OTROS EDIFICIOS NO RESIDENCIALES</t>
  </si>
  <si>
    <t>2.3.2.02.02.005.4502003.54129.201</t>
  </si>
  <si>
    <t>ESTUDIOS Y DISEÑOS DE INFRAESTRUCTURA CULTURAL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</si>
  <si>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</si>
  <si>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</si>
  <si>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</si>
  <si>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ESPACIO PUBLICO ADECUADO</t>
  </si>
  <si>
    <t>ESPACIO PUBLICO ADECUADO SERVICIOS DE ASESORIA EN ARQUITECTURA</t>
  </si>
  <si>
    <t>2.3.2.02.02.008.4002020.83211.245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</si>
  <si>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</si>
  <si>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</si>
  <si>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</si>
  <si>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</si>
  <si>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</si>
  <si>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</si>
  <si>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</si>
  <si>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</si>
  <si>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</si>
  <si>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</si>
  <si>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</si>
  <si>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</si>
  <si>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PARQUES RECREATIVOS ADECUADOS OTROS SERVICIOS DE APOYO NCP</t>
  </si>
  <si>
    <t>2.3.2.02.02.008.4301011.85999.201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</si>
  <si>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</si>
  <si>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</si>
  <si>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</si>
  <si>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</si>
  <si>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SERVICIO DE ASISTENCIA TECNICA SERVICIOS DE ARQUITECTURA PARA PROYECTOS DE CONSTRUCCIONES NO RESIDENCIALES</t>
  </si>
  <si>
    <t>2.3.2.02.02.008.4599031.83213.201</t>
  </si>
  <si>
    <t>SERVICIO DE ASISTENCIA TECNICA SERVICIOS DE INGENIERIA EN PROYECTOS DE CONSTRUCCION</t>
  </si>
  <si>
    <t>2.3.2.02.02.008.4599031.83321.201</t>
  </si>
  <si>
    <t>SERVICIO DE ASISTENCIA TECNICA OTROS SERVICIOS PROFESIONALES, TCNICOS Y EMPRESARIALES N.C.P.</t>
  </si>
  <si>
    <t>2.3.2.02.02.008.4599031.83990.201</t>
  </si>
  <si>
    <t>SERVICIO DE ASISTENCIA TECNICA OTROS SERVICIOS DE APOYO N.C.P.</t>
  </si>
  <si>
    <t>2.3.2.02.02.008.4599031.85999.201</t>
  </si>
  <si>
    <t>ESPACIO PBLICO ADECUADO</t>
  </si>
  <si>
    <t>ESPACIO PUBLICO ADECUADO SERVICIOS DE LA ADMINISTRACION PUBLICA RELACIONADOS CON LA VIVIENDA E INFRAESTRUCTURA DE SERVICIOS PUBLICOS</t>
  </si>
  <si>
    <t>2.3.2.02.02.009.4002020.91123.226</t>
  </si>
  <si>
    <t>ESPACIO PBLICO ADECUADO 226</t>
  </si>
  <si>
    <t>INVERSION ALUMBRADO PUBLICO</t>
  </si>
  <si>
    <t>GOBIERNO TERRITORIAL FORTALECIMIENTO A LA GESTION Y DIRECCION DE LA ADMINISTRACION PUBLICA TERRITORIAL SEDES MANTENIDAS</t>
  </si>
  <si>
    <t>SEDES MANTENIDAS PAPEL PARA IMPRESORA O FOTOCOPIADORA</t>
  </si>
  <si>
    <t>2.3.2.02.01.003.4599016.3212801.226</t>
  </si>
  <si>
    <t>SEDES MANTENIDAS 226</t>
  </si>
  <si>
    <t>SEDES MANTENIDAS DIESEL OIL ACPM (FUEL GAS GASOIL MARINE GAS)</t>
  </si>
  <si>
    <t>2.3.2.02.01.003.4599016.3336103.226</t>
  </si>
  <si>
    <t>SEDES MANTENIDAS CARTUCHOS PLASTICOS PARA IMPRESORA DE COMPUTADOR</t>
  </si>
  <si>
    <t>2.3.2.02.01.003.4599016.3639060.226</t>
  </si>
  <si>
    <t>PRODUCTOS METALICOS Y PAQUETES DE SOTWARE</t>
  </si>
  <si>
    <t>SEDES MANTENIDAS PERFORADORAS</t>
  </si>
  <si>
    <t>2.3.2.02.01.004.4599016.4516004.226</t>
  </si>
  <si>
    <t>SEDES MANTENIDAS BATERIAS DE PILAS</t>
  </si>
  <si>
    <t>2.3.2.02.01.004.4599016.4641003.226</t>
  </si>
  <si>
    <t>2.3.2.02.01.004.4599016.4641003.227</t>
  </si>
  <si>
    <t>SEDES MANTENIDAS 227</t>
  </si>
  <si>
    <t>SEDES MANTENIDAS ACCESORIOS ELECTRICOS N C P</t>
  </si>
  <si>
    <t>2.3.2.02.01.004.4599016.4693999.253</t>
  </si>
  <si>
    <t>SEDES MANTENIDAS 253</t>
  </si>
  <si>
    <t>SEDES MANTENIDAS PAQUETES DE SOFTWARE DE OTRAS APLICACIONES</t>
  </si>
  <si>
    <t>2.3.2.02.01.004.4599016.47829.226</t>
  </si>
  <si>
    <t>GOBIERNO TERRITORIAL FORTALECIMIENTO A LA GESTION Y DIRECCION DE LA ADMINISTRACION PUBLICA TERRITORIAL SEDES MANTENIDAS 226</t>
  </si>
  <si>
    <t>SERVICIO DE ALOJAMIENTO, SERVICIO DE SUMINISTRO DE COMIDAS Y BEBIDAS, SERVICIO DE TRANSPORTE Y SERVICIO DE DISTRIBUCION DE ELECTRICIDAD, GAS Y AGUA.</t>
  </si>
  <si>
    <t>SEDES MANTENIDAS SERVICIOS DE DISTRIBUCIN DE ELECTRICIDAD (POR CUENTA PROPIA)</t>
  </si>
  <si>
    <t>2.3.2.02.02.006.4599016.69112.226</t>
  </si>
  <si>
    <t>2.3.2.02.02.006.4599016.69112.253</t>
  </si>
  <si>
    <t>SEDES MANTENIDAS253</t>
  </si>
  <si>
    <t>SEDES MANTENIDAS SERVICIOS DE ADMINISTRACIN DE BIENES INMUEBLES NO RESIDENCIALES (DIFERENTES A VIVIENDA) A COMISION O POR CONTRATO</t>
  </si>
  <si>
    <t>2.3.2.02.02.007.4599016.72212.226</t>
  </si>
  <si>
    <t>2.3.2.02.02.007.4599016.72212.253</t>
  </si>
  <si>
    <t>SEDES MANTENIDAS SERVICIOS DE CONSULTORIA EN GESTION ADMINISTRATIVA</t>
  </si>
  <si>
    <t>2.3.2.02.02.008.4599016.83115.226</t>
  </si>
  <si>
    <t>SEDES MANTENIDAS SERVICIOS DE SOPORTE EN TECNOLOGIAS DE LA INFORMACION (TI)</t>
  </si>
  <si>
    <t>2.3.2.02.02.008.4599016.83132.226</t>
  </si>
  <si>
    <t>2.3.2.02.02.008.4599016.83132.227</t>
  </si>
  <si>
    <t>SEDES MANTENIDAS SERVICIOS DE TELEFONIA FIJA (ACCESO)</t>
  </si>
  <si>
    <t>2.3.2.02.02.008.4599016.84120.226</t>
  </si>
  <si>
    <t>2.3.2.02.02.008.4599016.84120.253</t>
  </si>
  <si>
    <t>SEDES MANTENIDAS SERVICIOS DE PROTECCION (GUARDAS DE SEGURIDAD)</t>
  </si>
  <si>
    <t>2.3.2.02.02.008.4599016.85250.226</t>
  </si>
  <si>
    <t>SEDES MANTENIDAS SERVICIOS DE LIMPIEZA GENERAL</t>
  </si>
  <si>
    <t>2.3.2.02.02.008.4599016.85330.226</t>
  </si>
  <si>
    <t>SEDES MANTENIDAS SERVICIOS DE MANTENIMIENTO Y CUIDADO DEL PAISAJE</t>
  </si>
  <si>
    <t>2.3.2.02.02.008.4599016.85970.226</t>
  </si>
  <si>
    <t>SEDES MANTENIDAS SERVICIO DE MANTENIMIENTO Y REPARACION DE VEHCULOS AUTOMOTORES N.C.P.</t>
  </si>
  <si>
    <t>2.3.2.02.02.008.4599016.8714199.226</t>
  </si>
  <si>
    <t>SEDES MANTENIDAS SERVICIO DE MANTENIMIENTO Y REPARACIN DE BATERAS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</si>
  <si>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</si>
  <si>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</si>
  <si>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</si>
  <si>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2.3.2.02.02.008.4599031.82120.226</t>
  </si>
  <si>
    <t>GOBIERNO TERRITORIAL FORTALECIMIENTO A LA GESTION Y DIRECCION DE LA ADMINISTRACION PUBLICA TERRITORIAL SERVICIO DE ASISTENCIA TECNICA 226</t>
  </si>
  <si>
    <t>2.3.2.02.02.008.4599031.83213.226</t>
  </si>
  <si>
    <t>SERVICIO DE ASISTENCIA TECNICA 226</t>
  </si>
  <si>
    <t>2.3.2.02.02.008.4599031.83321.226</t>
  </si>
  <si>
    <t>SERVICIO DE ASISTENCIA TECNICA OTROS SERVICIOS PROFESIONALES, TECNICOS Y EMPRESARIALES N.C.P.</t>
  </si>
  <si>
    <t>2.3.2.02.02.008.4599031.83990.226</t>
  </si>
  <si>
    <t>2.3.2.02.02.008.4599031.85999.226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</si>
  <si>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</si>
  <si>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</si>
  <si>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</si>
  <si>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</si>
  <si>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</si>
  <si>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</si>
  <si>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REDES DE ALUMBRADO PUBLICO MEJORADAS SERVICIOS DE LA ADMINISTRACION PUBLICA RELACIONADOS CON LA VIVIENDA E INFRAESTRUCTURA DE SERVICIOS PUBLICOS</t>
  </si>
  <si>
    <t>2.3.2.02.02.009.2102013.91123.226</t>
  </si>
  <si>
    <t>REDES DE ALUMBRADO PUBLICO MEJORADAS 226</t>
  </si>
  <si>
    <t>FONDO PARA EL ESPACIO PUBLICO</t>
  </si>
  <si>
    <t>ANDEN DE LA RED URBANA REHABILITADO SERVICIOS GENERALES DE CONSTRUCCION DE CARRETERAS (EXCEPTO CARRETERAS ELEVADAS), CALLES</t>
  </si>
  <si>
    <t>2.3.2.02.02.005.2402127.54211.232</t>
  </si>
  <si>
    <t>TRANSPORTE INFRAESTRUCTURA RED VIAL REGIONAL ANDEN DE LA RED URBANA REHABILITADO 232</t>
  </si>
  <si>
    <t>2.3.2.02.02.005.2402127.54211.282</t>
  </si>
  <si>
    <t>ANDEN DE LA RED URBANA REHABILITADO 282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</si>
  <si>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</si>
  <si>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</si>
  <si>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</si>
  <si>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2.3.2.02.02.009.4003047.91123.200</t>
  </si>
  <si>
    <t>SERVICIO DE APOYO FINANCIERO PARA SUBSIDIOS AL CONSUMO EN LOS SERVICIOS PUBLICOS DOMICILIARIOS 200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</si>
  <si>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</si>
  <si>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</si>
  <si>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</si>
  <si>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</si>
  <si>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</si>
  <si>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</si>
  <si>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</si>
  <si>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</si>
  <si>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</si>
  <si>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TOTAL INFORME SECRETARIA DE INFRAESTRUCTURA</t>
  </si>
  <si>
    <t>SECRETARIA DESARROLLO SOCIAL</t>
  </si>
  <si>
    <t>AGRICULTURA, SILVICULTURA, Y PRODUCTOS DE LA PESCA</t>
  </si>
  <si>
    <t>AGRICULTURA Y DESARROLLO RURAL INCLUSION PRODUCTIVA DE PEQUEÑOS PRODUCTORES RURALES SERVICIO DE ASISTENCIA TECNICA AGROPECUARIA DIRIGIDA A PEQUEÑOS PRODUCTORES</t>
  </si>
  <si>
    <t>SERVICIO DE ASISTENCIA TECNICA AGROPECUARIA DIRIGIDA A PEQUEÑOS PRODUCTORES ASPERSORES Y ROCIADORES DE MATERIAL PLASTICO PARA RIEGO</t>
  </si>
  <si>
    <t>2.3.2.02.01.000.1702010.4415004.201</t>
  </si>
  <si>
    <t>SERVICIO DE ASISTENCIA TECNICA AGROPECUARIA DIRIGIDA A PEQUEÑOS PRODUCTORES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</si>
  <si>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</si>
  <si>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PRODUCTOS FARMACEUTICOS, PARA USO VETERINARIO PRODUCTOS FARMACEUTICOS, PARA USO VETERINARIO</t>
  </si>
  <si>
    <t>2.3.2.02.01.000.1707042.3526201.201</t>
  </si>
  <si>
    <t>SERVICIOS DE VACUNACION PARA ESPECIES ANIMALES DE INTERES AGROPECUARIO 201</t>
  </si>
  <si>
    <t>MAQUINARIA Y EQUIPO</t>
  </si>
  <si>
    <t>MAQUINARIA DE OFICINA, CONTABILIDAD E INFORMATICA</t>
  </si>
  <si>
    <t>SERVICIO DIRIGIDOS A LA ATENCION DE NIOS, NIAS, ADOLESCENTES Y JOVENES, CON ENFOQUE PEDAGOGICO Y RESTAURATIVO ENCAMINADOS A LA INCLUSION SOCIAL OTROS DISPOSITIVOS PERIFRICOS DE ENTRADA O SALIDA</t>
  </si>
  <si>
    <t>2.3.2.01.01.003.03.4102038.45269.201</t>
  </si>
  <si>
    <t>SERVICIO DIRIGIDOS A LA ATENCION DE NIOS, NIAS, ADOLESCENTES Y JOVENES, CON ENFOQUE PEDAGOGICO Y RESTAURATIVO ENCAMINADOS A LA INCLUSION SOCIAL .201</t>
  </si>
  <si>
    <t>MAQUINARIA Y APARATOS ELECTRICOS</t>
  </si>
  <si>
    <t>SERVICIO DE PROMOCION DE LA GARANTIA DE DERECHOS</t>
  </si>
  <si>
    <t>SERVICIO DE PROMOCION DE LA GARANTIA DE DERECHOS REFLECTORES</t>
  </si>
  <si>
    <t>2.3.2.01.01.003.04.4502038.4653901.201</t>
  </si>
  <si>
    <t>SERVICIO DE PROMOCION DE LA GARANTIA DE DERECHOS 201</t>
  </si>
  <si>
    <t>EQUIPO Y APARATOS DE RADIO, TELEVISION Y COMUNICACIONES</t>
  </si>
  <si>
    <t>EQUIPO Y APARATOS DE RADIO, TELEVISIN Y COMUNICACIONES</t>
  </si>
  <si>
    <t>SERVICIO DE PROMOCION A LA PARTICIPACION CIUDADANA</t>
  </si>
  <si>
    <t>SERVICIO DE PROMOCION A LA PARTICIPACION CIUDADANA TELEVISORES</t>
  </si>
  <si>
    <t>2.3.2.01.01.003.05.02.4502001.4731301.201</t>
  </si>
  <si>
    <t>SERVICIO DE PROMOCION A LA PARTICIPACION CIUDADANA 201</t>
  </si>
  <si>
    <t>EQUIPO DE TRANSPORTE</t>
  </si>
  <si>
    <t>OTRO EQUIPO DE TRANSPORTE, Y SUS PARTES Y PIEZAS</t>
  </si>
  <si>
    <t>SERVICIO DE ATENCION INTEGRAL A POBLACION EN CONDICION DE DISCAPACIDAD</t>
  </si>
  <si>
    <t>SERVICIO DE ATENCION INTEGRAL A POBLACION EN CONDICION DE DISCAPACIDAD SILLONES DE RUEDAS PARA DISCAPACITADOS</t>
  </si>
  <si>
    <t>2.3.2.01.01.003.07.07.4104020.4992201.201</t>
  </si>
  <si>
    <t>SERVICIO DE ATENCION INTEGRAL A POBLACION EN CONDICION DE DISCAPACIDAD 201</t>
  </si>
  <si>
    <t>MUEBLES, INSTRUMENTOS MUSICALES, ARTCULOS DE DEPORTE Y ANTIGUEDADES</t>
  </si>
  <si>
    <t>MUEBLES DEL TIPO UTILIZADO EN LA OFICINA</t>
  </si>
  <si>
    <t>MUEBLES DE MADERA N C P PARA OFICINA</t>
  </si>
  <si>
    <t>2.3.2.01.01.004.01.01.02.4502001.3812299.201</t>
  </si>
  <si>
    <t>SERVICIO DE GESTION DE OFERTA SOCIAL PARA LA POBLACION VULNERABLE</t>
  </si>
  <si>
    <t>SERVICIO DE GESTION DE OFERTA SOCIAL PARA LA POBLACION VULNERABLE SILLAS DE MATERIAL PLSTICO</t>
  </si>
  <si>
    <t>2.3.2.01.01.004.01.01.4103052.3811901.201</t>
  </si>
  <si>
    <t>SERVICIO DE GESTION DE OFERTA SOCIAL PARA LA POBLACION VULNERABLE .201</t>
  </si>
  <si>
    <t>SERVICIO DE GESTION DE OFERTA SOCIAL PARA LA POBLACION VULNERABLE MESAS DE MATERIAL PLSTICO</t>
  </si>
  <si>
    <t>2.3.2.01.01.004.01.01.4103052.3814055.201</t>
  </si>
  <si>
    <t>SERVICIO DE GESTION DE OFERTA SOCIAL PARA LA POBLACION VULNERABLE 201</t>
  </si>
  <si>
    <t>ADQUISICION DE DIFERENTES ACTIVOS</t>
  </si>
  <si>
    <t>SERVICIO DE ACOMPAÑAMIENTO PRODUCTIVO Y EMPRESARIAL</t>
  </si>
  <si>
    <t>SERVICIO DE ACOMPAÑAMIENTO PRODUCTIVO Y EMPRESARIAL SEMILLAS DE FRUTAS</t>
  </si>
  <si>
    <t>2.3.2.02.01.000.1702021.136001.201</t>
  </si>
  <si>
    <t>SERVICIO DE ACOMPAÑAMIENTO PRODUCTIVO Y EMPRESARIAL 201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</si>
  <si>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</si>
  <si>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</si>
  <si>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</si>
  <si>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SERVICIO DIRIGIDOS A LA ATENCION DE NIÑOS, NIÑAS, ADOLESCENTES Y JOVENES, CON ENFOQUE PEDAGOGICO Y RESTAURATIVO ENCAMINADOS A LA INCLUSION SOCIAL DELANTALES</t>
  </si>
  <si>
    <t>2.3.2.02.01.002.4102038.2823611.201</t>
  </si>
  <si>
    <t>ALIMENTOS DIVERSOS PREPARADOS ENVASADOS EN SOBRES HERMETICOS</t>
  </si>
  <si>
    <t>2.3.2.02.01.002.4103052.2399926.201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</si>
  <si>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</si>
  <si>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</si>
  <si>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</si>
  <si>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</si>
  <si>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2.3.2.02.01.002.4104008.2399926.258</t>
  </si>
  <si>
    <t>SERVICIO DE ATENCION Y PROTECCION INTEGRAL AL ADULTO MAYOR ESTAMPILLA MUNICIPAL 258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</si>
  <si>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</si>
  <si>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</si>
  <si>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</si>
  <si>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SERVICIO DE ARTICULACION DE OFERTA SOCIAL PARA LA POBLACION HABITANTE DE CALLE</t>
  </si>
  <si>
    <t>SERVICIO DE ARTICULACION DE OFERTA SOCIAL PARA LA POBLACION HABITANTE DE CALLE ALIMENTOS DIVERSOS, PREPARADOS, ENVASADOS EN SOBRES HERMTICOS</t>
  </si>
  <si>
    <t>2.3.2.02.01.002.4104026.2399926.201</t>
  </si>
  <si>
    <t>SERVICIO DE ARTICULACION DE OFERTA SOCIAL PARA LA POBLACION HABITANTE DE CALLE .201</t>
  </si>
  <si>
    <t>SERVICIO DE PROMOCION A LA PARTICIPACION CIUDADANA CAMISAS DE TEJIDOS PLANOS DE ALGODON PARA HOMBRE</t>
  </si>
  <si>
    <t>2.3.2.02.01.002.4502001.2823211.201</t>
  </si>
  <si>
    <t>SERVICIO DE PROMOCION A LA PARTICIPACION CIUDADANA BOINAS Y CACHUCHAS</t>
  </si>
  <si>
    <t>2.3.2.02.01.002.4502001.2826207.201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</si>
  <si>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</si>
  <si>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</si>
  <si>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</si>
  <si>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INFANCIA.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</si>
  <si>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</si>
  <si>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</si>
  <si>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</si>
  <si>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BASES Y PINTURAS ANTICORROSIVAS</t>
  </si>
  <si>
    <t>2.3.2.02.01.003.4102038.3511004.201</t>
  </si>
  <si>
    <t>SERVICIO DIRIGIDOS A LA ATENCION DE NIÑOS, NIÑAS, ADOLESCENTES Y JOVENES, CON ENFOQUE PEDAGOGICO Y RESTAURATIVO ENCAMINADOS A LA INCLUSION SOCIAL GUANTES PARA BOXEO</t>
  </si>
  <si>
    <t>2.3.2.02.01.003.4102038.3844001.201</t>
  </si>
  <si>
    <t>SERVICIO DIRIGIDOS A LA ATENCION DE NIÑOS, NIÑAS, ADOLESCENTES Y JOVENES, CON ENFOQUE PEDAGOGICO Y RESTAURATIVO ENCAMINADOS A LA INCLUSION SOCIAL ELEMENTOS N.C.P. PARA JUEGOS DEPORTIVOS</t>
  </si>
  <si>
    <t>2.3.2.02.01.003.4102038.3844098.201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</si>
  <si>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</si>
  <si>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</si>
  <si>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ATENCION INTEGRAL A POBLACION EN CONDICION DE DISCAPACIDAD ARTICULOS N.C.P. PARA ESCRITORIO Y OFICINA</t>
  </si>
  <si>
    <t>2.3.2.02.01.003.4104020.3899998.201</t>
  </si>
  <si>
    <t>SERVICIO DE ARTICULACION DE OFERTA SOCIAL PARA LA POBLACION HABITANTE DE CALLE ARTCULOS SANITARIOS N.C.P. DE PAPEL</t>
  </si>
  <si>
    <t>2.3.2.02.01.003.4104026.3219399.201</t>
  </si>
  <si>
    <t>SERVICIO DE ARTICULACION DE OFERTA SOCIAL PARA LA POBLACION HABITANTE DE CALLE CEPILLOS PARA DIENTES</t>
  </si>
  <si>
    <t>2.3.2.02.01.003.4104026.3899307.201</t>
  </si>
  <si>
    <t>SERVICIO DE ARTICULACION DE OFERTA SOCIAL PARA LA POBLACION HABITANTE DE CALLE MQUINAS DE AFEITAR NO ELCTRICAS</t>
  </si>
  <si>
    <t>2.3.2.02.01.003.4104026.4291403.201</t>
  </si>
  <si>
    <t>FORTALECIMIENTO DEL BUEN GOBIERNO PARA EL RESPETO Y GARANTIA DE LOS DERECHOS HUMANOS. SERVICIO DE PROMOCION A LA PARTICIPACION CIUDADANA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</si>
  <si>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</si>
  <si>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</si>
  <si>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DE LA GARANTIA DE DERECHOS BASES Y PINTURAS ANTICORROSIVAS</t>
  </si>
  <si>
    <t>2.3.2.02.01.003.4502038.3511004.201</t>
  </si>
  <si>
    <t>SERVICIO DE PROMOCION DE LA GARANTIA DE DERECHOS ARTCULOS N.C.P. DE CAUCHO PARA FARMACIA Y LABORATORIO</t>
  </si>
  <si>
    <t>2.3.2.02.01.003.4502038.3627096.201</t>
  </si>
  <si>
    <t>SERVICIO DE PROMOCION DE LA GARANTIA DE DERECHOS ARTICULOS N.C.P. PARA ESCRITORIO Y OFICINA</t>
  </si>
  <si>
    <t>2.3.2.02.01.003.4502038.3899998.201</t>
  </si>
  <si>
    <t>COMERCIO Y DISTRIBUCIN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</si>
  <si>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</si>
  <si>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</si>
  <si>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</si>
  <si>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SERVICIOS DE ALOJAMIENTO, EN HABITACIONES DE OCUPACIN MLTIPLE</t>
  </si>
  <si>
    <t>2.3.2.02.02.006.4102038.63140.201</t>
  </si>
  <si>
    <t>SERVICIO DIRIGIDOS A LA ATENCION DE NIOS, NIAS, ADOLESCENTES Y JOVENES, CON ENFOQUE PEDAGOGICO Y RESTAURATIVO ENCAMINADOS A LA INCLUSION SOCIAL. 201</t>
  </si>
  <si>
    <t>SERVICIO DIRIGIDOS A LA ATENCION DE NIOS, NIAS, ADOLESCENTES Y JOVENES, CON ENFOQUE PEDAGOGICO Y RESTAURATIVO ENCAMINADOS A LA INCLUSION SOCIAL OTROS SERVICIOS DE SUMINISTRO DE COMIDAS</t>
  </si>
  <si>
    <t>2.3.2.02.02.006.4102038.63399.201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</si>
  <si>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</si>
  <si>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</si>
  <si>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DE ATENCION Y PROTECCION INTEGRAL AL ADULTO MAYOR</t>
  </si>
  <si>
    <t>SERVICIO DE ATENCION Y PROTECCION INTEGRAL AL ADULTO MAYOR SERVICIOS DE TRANSPORTE TERRESTRE LOCAL NO REGULAR DE PASAJEROS</t>
  </si>
  <si>
    <t>2.3.2.02.02.006.4104008.64118.201</t>
  </si>
  <si>
    <t>SERVICIO DE ATENCION Y PROTECCION INTEGRAL AL ADULTO MAYOR .201</t>
  </si>
  <si>
    <t>SERVICIO DE ATENCION INTEGRAL A LA PRIMERA INFANCIA SERVICIOS DE PROTECCIN (GUARDAS DE SEGURIDAD)</t>
  </si>
  <si>
    <t>2.3.2.02.02.008.4102001.85250.201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</si>
  <si>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</si>
  <si>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</si>
  <si>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</si>
  <si>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2.3.2.02.02.009.4102001.91119.201</t>
  </si>
  <si>
    <t>SERVICIO DE ATENCION INTEGRAL A LA PRIMERA INFANCIA 201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</si>
  <si>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</si>
  <si>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</si>
  <si>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PROTECCION PARA EL RESTABLECIMIENTO DE DERECHOS DE NIÑOS, NIÑAS, ADOLESCENTES Y JOVENES</t>
  </si>
  <si>
    <t>SERVICIOS DE PLANIFICACION ECONOMICA SOCIAL Y ESTADISTICA DE LA ADMINISTRACION PUBLICA</t>
  </si>
  <si>
    <t>2.3.2.02.02.009.4102037.91114.201</t>
  </si>
  <si>
    <t>SERVICIO DE PROTECCION PARA EL RESTABLECIMIENTO DE DERECHOS DE NIÑOS, NIÑAS, ADOLESCENTES Y JOVENES 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</si>
  <si>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</si>
  <si>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</si>
  <si>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</si>
  <si>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</si>
  <si>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</si>
  <si>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SERVICIO DIRIGIDOS A LA ATENCION DE NIÑOS, NIÑAS, ADOLESCENTES SERVICIOS DE EXHIBICION DE PELICULAS CINEMATOGRAFICAS</t>
  </si>
  <si>
    <t>2.3.2.02.02.009.4102038.96150.201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</si>
  <si>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</si>
  <si>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</si>
  <si>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</si>
  <si>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</si>
  <si>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</si>
  <si>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SUPERACIN DE LA POBREZA SERVICIOS DE PLANIFICACIN ECONMICA, SOCIAL Y ESTADSTICA DE LA ADMINISTRACIN PUBLICA</t>
  </si>
  <si>
    <t>2.3.2.02.02.009.4103050.91114.201</t>
  </si>
  <si>
    <t>SERVICIO DE ACOMPAÑAMIENTO FAMILIAR Y COMUNITARIO PARA LA SUPERACION DE LA POBREZA 201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</si>
  <si>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</si>
  <si>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</si>
  <si>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 OTROS SERVICIOS DE TRANSPORTE POR CARRETERA N.C.P.</t>
  </si>
  <si>
    <t>2.3.2.02.02.009.4103052.65119.201</t>
  </si>
  <si>
    <t>2.3.2.02.02.009.4103052.91119.201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</si>
  <si>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</si>
  <si>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</si>
  <si>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2.3.2.02.02.009.4104008.91123.201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</si>
  <si>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</si>
  <si>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</si>
  <si>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</si>
  <si>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2.3.2.02.02.009.4104008.93304.201</t>
  </si>
  <si>
    <t>2.3.2.02.02.009.4104008.93304.220</t>
  </si>
  <si>
    <t>SERVICIO DE ATENCION Y PROTECCION INTEGRAL ESTAMPILLA PARA EL BIENESTAR DEL ADULTO MAYOR MUNICIPAL 220</t>
  </si>
  <si>
    <t>2.3.2.02.02.009.4104008.93304.258</t>
  </si>
  <si>
    <t>2.3.2.02.02.009.4104008.93304.288</t>
  </si>
  <si>
    <t>SERVICIO DE ATENCION Y PROTECCION INTEGRAL AL ADULTO MAYOR ESTAMPILLA PARA EL BIENESTAR DEL ADULTO MAYOR DEPARTAMENTAL 288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</si>
  <si>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</si>
  <si>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</si>
  <si>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</si>
  <si>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</si>
  <si>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</si>
  <si>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</si>
  <si>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2.3.2.02.02.009.4104008.96290.201</t>
  </si>
  <si>
    <t>SERVICIO DE ATENCION Y PROTECCION INTEGRAL AL ADULTO MAYOR SERVICIOS FUNERARIOS PARA HUMANOS</t>
  </si>
  <si>
    <t>2.3.2.02.02.009.4104008.97321.201</t>
  </si>
  <si>
    <t>INCLUSION SOCIAL Y RECONCILIACION ATENCION INTEGRAL DE POBLACION EN SITUACION PERMANENTE DE DESPROTECCION SOCIAL YO FAMILIAR SERVICIO DE ATENCION INTEGRAL A POBLACION EN CONDICION DE DISCAPACIDAD</t>
  </si>
  <si>
    <t>OTROS SERVICIOS DE LA ADMINISTRACION PUBLICA N C P</t>
  </si>
  <si>
    <t>2.3.2.02.02.009.4104020.91119.201</t>
  </si>
  <si>
    <t>SERVICIOS DE REHABILITACION PROFESIONAL PARA PERSONAS CON DISCAPACIDAD</t>
  </si>
  <si>
    <t>2.3.2.02.02.009.4104020.93411.201</t>
  </si>
  <si>
    <t>SERVICIO DE ATENCION INTEGRAL A POBLACION EN CONDICION DE DISCAPACIDAD OTROS SERVICIOS DE ARTES ESCENICAS EVENTOS CULTURALES Y DE ENTRETENIMIENTO EN VIVO</t>
  </si>
  <si>
    <t>2.3.2.02.02.009.4104020.96290.201</t>
  </si>
  <si>
    <t>SERVICIO DE ARTICULACION DE OFERTA SOCIAL PARA LA POBLACION HABITANTE DE CALLE SERVICIOS DE PROTECCIN (GUARDAS DE SEGURIDAD)</t>
  </si>
  <si>
    <t>2.3.2.02.02.009.4104026.85250.201</t>
  </si>
  <si>
    <t>2.3.2.02.02.009.4104026.91119.201</t>
  </si>
  <si>
    <t>SERVICIO DE ARTICULACION DE OFERTA SOCIAL PARA LA POBLACION HABITANTE DE CALLE 201</t>
  </si>
  <si>
    <t>INCLUSION SOCIAL Y RECONCILIACION ATENCIN INTEGRAL DE POBLACIN EN SITUACIN PERMANENTE DE DESPROTECCIN SOCIAL YO FAMILIAR SERVICIO DE ATENCIN INTEGRAL AL HABITANTE DE LA CALLE</t>
  </si>
  <si>
    <t>2.3.2.02.02.009.4104027.91119.201</t>
  </si>
  <si>
    <t>SERVICIO DE ATENCION INTEGRAL AL HABITANTE DE LA CALLE 201</t>
  </si>
  <si>
    <t>SERVICIO DE ATENCION INTEGRAL AL HABITANTE DE LA CALLE SERVICIOS FUNERARIOS PARA HUMANOS</t>
  </si>
  <si>
    <t>2.3.2.02.02.009.4104027.97321.201</t>
  </si>
  <si>
    <t>GOBIERNO TERRITORIAL FORTALECIMIENTO DEL BUEN GOBIERNO PARA EL RESPETO Y GARANTA DE LOS DERECHOS HUMANOS. SERVICIO DE PROMOCIN A LA PARTICIPACIN CIUDADANA</t>
  </si>
  <si>
    <t>SERVICIOS DE PLANIFICACION ECONOMICA, SOCIAL Y ESTADISTICA DE LA ADMINISTRACION PUBLICA</t>
  </si>
  <si>
    <t>2.3.2.02.02.009.4502001.91114.201</t>
  </si>
  <si>
    <t>SERVICIO DE PROMOCIN A LA PARTICIPACION CIUDADANIA OTROS SERVICIOS DE LA ADMINISTRACIN PUBLICA N C P</t>
  </si>
  <si>
    <t>2.3.2.02.02.009.4502001.91119.201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</si>
  <si>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</si>
  <si>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</si>
  <si>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SERVICIO DE PROMOCION A LA PARTICIPACION CIUDADANA OTROS SERVICIOS DE ARTES ESCENICAS EVENTOS CULTURALES Y DE ENTRETENIMIENTO EN VIVO</t>
  </si>
  <si>
    <t>2.3.2.02.02.009.4502001.96290.201</t>
  </si>
  <si>
    <t>GOBIERNO TERRITORIAL FORTALECIMIENTO DEL BUEN GOBIERNO PARA EL RESPETO Y GARANTA DE LOS DERECHOS HUMANOS. SERVICIO DE PROMOCIN DE LA GARANTA DE DERECHOS</t>
  </si>
  <si>
    <t>SERVICIO DE PROMOCIN DE LA GARANTA DE DERECHOS SERVICIOS DE TRANSPORTE TERRESTRE LOCAL NO REGULAR DE PASAJEROS</t>
  </si>
  <si>
    <t>2.3.2.02.02.009.4502038.64118.201</t>
  </si>
  <si>
    <t>SERVICIO DE PROMOCION DE LA GARANTIA DE DERECHOS SERVICIOS DE PLANIFICACION ECONOMICA, SOCIAL Y ESTADISTICA DE LA ADMINISTRACION PUBLICA</t>
  </si>
  <si>
    <t>2.3.2.02.02.009.4502038.91114.201</t>
  </si>
  <si>
    <t>SERVICIO DE PROMOCION DE LA GARANTIA DE DERECHOS SERVICIOS DE PROMOCION Y GESTION DE ACTIVIDADES DE ARTES ESCENICAS</t>
  </si>
  <si>
    <t>2.3.2.02.02.009.4502038.96290.201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</si>
  <si>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</si>
  <si>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</si>
  <si>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</si>
  <si>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</si>
  <si>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SERVICIO DE ASISTENCIA TECNICA SERVICIOS DE PLANIFICACION ECONOMICA, SOCIAL Y ESTADISTICA DE LA ADMINISTRACION PUBLICA</t>
  </si>
  <si>
    <t>2.3.2.02.02.009.4599031.91114.201</t>
  </si>
  <si>
    <t>TOTAL INFORME SECRETARIA DE DESARROLLO SOCIAL</t>
  </si>
  <si>
    <t>SECRETARIA DEL INTERIOR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</si>
  <si>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</si>
  <si>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</si>
  <si>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</si>
  <si>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</si>
  <si>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</si>
  <si>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SERVICIOS DE ALOJAMIENTO SERVICIO DE SUMINISTRO DE COMIDAS Y BEBIDAS SERVICIOS DE TRANSPORTE Y SERVICIOS DE DISTRIBUCIN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</si>
  <si>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</si>
  <si>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</si>
  <si>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</si>
  <si>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</si>
  <si>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</si>
  <si>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</si>
  <si>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</si>
  <si>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2.3.2.02.02.006.4102046.63290.201</t>
  </si>
  <si>
    <t>SERVICIOS DE PROMOCION DE LOS DERECHOS DE LOS NIÑOS, NIÑAS, ADOLESCENTES 201</t>
  </si>
  <si>
    <t>SERVICIO DE PROTECCION INTEGRAL A NIÑOS, NIÑAS, ADOLESCENTES Y JOVENES</t>
  </si>
  <si>
    <t>SERVICIO DE PROTECCION INTEGRAL A NIÑOS, NIÑAS, ADOLESCENTES Y JOVENES TODOS LOS DEMAS SERVICIOS DE ALOJAMIENTO EN HABITACIONES O UNIDADES</t>
  </si>
  <si>
    <t>2.3.2.02.02.006.4102052.63290.201</t>
  </si>
  <si>
    <t>SERVICIO DE PROTECCION INTEGRAL A NIÑOS, NIÑAS, ADOLESCENTES Y JOVENES 201</t>
  </si>
  <si>
    <t>GOBIERNO TERRITORIAL FORTALECIMIENTO DE LA CONVIVENCIA Y LA SEGURIDAD CIUDADANA SERVICIO DE APOYO FINANCIERO PARA PROYECTOS DE CONVIVENCIA Y SEGURIDAD CIUDADANA</t>
  </si>
  <si>
    <t>SERVICIO DE APOYO FINANCIERO PARA PROYECTOS DE CONVIVENCIA Y SEGURIDAD SERVICIOS DE TRANSPORTE TERRESTRE DE PASAJEROS, DIFERENTE DEL TRANSPORTE LOCAL Y TURISTICO DE PASAJEROS CIUDADANA</t>
  </si>
  <si>
    <t>2.3.2.02.02.006.4501029.64220.201</t>
  </si>
  <si>
    <t>SERVICIO DE APOYO FINANCIERO PARA PROYECTOS DE CONVIVENCIA Y SEGURIDAD CIUDADANA 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</si>
  <si>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</si>
  <si>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</si>
  <si>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</si>
  <si>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</si>
  <si>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</si>
  <si>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</si>
  <si>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</si>
  <si>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</si>
  <si>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</si>
  <si>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</si>
  <si>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</si>
  <si>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</si>
  <si>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</si>
  <si>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</si>
  <si>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</si>
  <si>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</si>
  <si>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</si>
  <si>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</si>
  <si>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PLAZAS MANTENIDAS OTROS SERVICIOS PROFESIONALES TECNICOS Y EMPRESARIALES N C P</t>
  </si>
  <si>
    <t>2.3.2.02.02.008.4002031.83990.201</t>
  </si>
  <si>
    <t>PLAZAS MANTENIDAS SERVICIOS DE PROTECCION (GUARDAS DE SEGURIDAD)</t>
  </si>
  <si>
    <t>2.3.2.02.02.008.4002031.85250.201</t>
  </si>
  <si>
    <t>URBANO PLAZAS MANTENIDAS 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</si>
  <si>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</si>
  <si>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</si>
  <si>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</si>
  <si>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</si>
  <si>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</si>
  <si>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</si>
  <si>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</si>
  <si>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</si>
  <si>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</si>
  <si>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</si>
  <si>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</si>
  <si>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2.3.2.02.02.008.4501029.83990.201</t>
  </si>
  <si>
    <t>SERVICIO DE PROMOCION A LA PARTICIPACION CIUDADANA OTROS SERVICIOS PROFESIONALES, TECNICOS Y EMPRESARIALES N.C.P.</t>
  </si>
  <si>
    <t>2.3.2.02.02.008.4502001.83990.201</t>
  </si>
  <si>
    <t>JUSTICIA Y DEL DERECHO SISTEMA PENITENCIARIO Y CARCELARIO EN EL MARCO DE LOS DERECHOS HUMANOS SERVICIO DE BIENESTAR A LA POBLACIN PRIVADA DE LIBERTAD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</si>
  <si>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</si>
  <si>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</si>
  <si>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</si>
  <si>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</si>
  <si>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</si>
  <si>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</si>
  <si>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SERVICIO DE PROMOCION DE LA GARANTA DE DERECHOS OTROS SERVICIOS JURIDICOS N C P</t>
  </si>
  <si>
    <t>2.3.2.02.02.008.4502038.82199.201</t>
  </si>
  <si>
    <t>SERVICIO DE PROMOCIN DE LA GARANTA DE DERECHOS OTROS SERVICIOS PROFESIONALES, TCNICOS Y EMPRESARIALES N.C.P.</t>
  </si>
  <si>
    <t>2.3.2.02.02.008.4502038.83990.201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</si>
  <si>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</si>
  <si>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</si>
  <si>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</si>
  <si>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</si>
  <si>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</si>
  <si>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</si>
  <si>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FONDO DE VIGILANCIA Y SEGURIDAD DE BUCARAMANGA</t>
  </si>
  <si>
    <t>RADIORRECEPTORES Y RECEPTORES DE TELEVISION APARATOS PARA LA GRABACION Y REPRODUCCION DE SONIDO Y VIDEO MICRFONOS, ALTAVOCES, AMPLIFICADORES, ETC.</t>
  </si>
  <si>
    <t>SERVICIO DE INTELIGENCIA TECNICA</t>
  </si>
  <si>
    <t>SERVICIO DE INTELIGENCIA TECNICA RADIORRECEPTORES</t>
  </si>
  <si>
    <t>2.3.2.01.01.003.05.03.4501052.4731101.201</t>
  </si>
  <si>
    <t>SERVICIO DE INTELIGENCIA TECNICA 201</t>
  </si>
  <si>
    <t>VEHCULOS AUTOMOTORES, REMOLQUES Y SEMIRREMOLQUES Y SUS PARTES, PIEZAS Y ACCESORIOS</t>
  </si>
  <si>
    <t>SERVICIO DE APOYO FINANCIERO PARA PROYECTOS DE CONVIVENCIA Y SEGURIDAD CIUDADANA</t>
  </si>
  <si>
    <t>SERVICIO DE APOYO FINANCIERO PARA PROYECTOS DE CONVIVENCIA Y SEGURIDAD CIUDADANA CAMIONETAS</t>
  </si>
  <si>
    <t>2.3.2.01.01.003.07.01.4501029.4911401.201</t>
  </si>
  <si>
    <t>OTROS BIENES TRANSPORTABLES (EXCEPTO PRODUCTOS METLICOS, MAQUINARIA Y EQUIPO)</t>
  </si>
  <si>
    <t>SERVICIO DE APOYO FINANCIERO PARA PROYECTOS DE CONVIVENCIA Y SEGURIDAD CIUDADANA GASOLINA MOTOR CORRIENTE</t>
  </si>
  <si>
    <t>2.3.2.02.01.003.4501029.3331101.201</t>
  </si>
  <si>
    <t>2.3.2.02.01.003.4501029.3331101.261</t>
  </si>
  <si>
    <t>SERVICIO DE APOYO FINANCIERO PARA PROYECTOS DE CONVIVENCIA Y SEGURIDAD CIUDADANA 261</t>
  </si>
  <si>
    <t>SERVICIO DE APOYO FINANCIERO PARA PROYECTOS DE CONVIVENCIA Y SEGURIDAD CIUDADANA MEDALLAS Y CONDECORACIONES DE METALES PRECIOSOS (INCLUSO PARA MILITARES)</t>
  </si>
  <si>
    <t>2.3.2.02.01.003.4501029.3824004.201</t>
  </si>
  <si>
    <t>SERVICIOS DE ALOJAMIENTO SERVICIO DE SUMINISTRO DE COMIDAS Y BEBIDAS SERVICIOS DE TRANSPORTE Y SERVICIOS DE DISTRIBUCION DE ELECTRICIDAD, GAS Y AGUA</t>
  </si>
  <si>
    <t>OTROS SERVICIOS DE SUMINISTRO DE COMIDAS</t>
  </si>
  <si>
    <t>2.3.2.02.02.006.4501029.63399.201</t>
  </si>
  <si>
    <t>SERVICIO DE MANTENIMIENTO Y REPARACION DE VEHCULOS AUTOMOVILES</t>
  </si>
  <si>
    <t>2.3.2.02.02.008.4501029.8714102.201</t>
  </si>
  <si>
    <t>SERVICIO DE APOYO FINANCIERO PARA LA JUSTICIA Y SEGURIDAD</t>
  </si>
  <si>
    <t>SERVICIO DE APOYO FINANCIERO PARA LA JUSTICIA Y SEGURIDAD OTROS SERVICIOS DIVERSOS N C P</t>
  </si>
  <si>
    <t>2.3.2.02.02.009.4501056.97990.201</t>
  </si>
  <si>
    <t>FONDO CUENTA TERRITORIAL DE SEGURIDAD Y CONVIVENCIA CIUDADANA</t>
  </si>
  <si>
    <t>MAQUINARIA DE INFORMATICA Y SUS PARTES, PIEZAS Y ACCESORIOS</t>
  </si>
  <si>
    <t>SERVICIO DE APOYO FINANCIERO PARA PROYECTOS DE CONVIVENCIA Y SEGURIDAD CIUDADANA OTRAS MAQUINAS DE PROCESAMIENTO AUTOMTICO DE DATOS QUE CONTENGAN O NO UNA O DOS DE LAS SIGUIENTES TIPOS DE UNIDADES UNIDADES DE ALMACENAMIENTO, UNIDADES DE ENTRADA, UNIDADES DE SALIDA</t>
  </si>
  <si>
    <t>2.3.2.01.01.003.03.02.4501029.45250.204</t>
  </si>
  <si>
    <t>SERVICIO DE APOYO FINANCIERO PARA PROYECTOS DE CONVIVENCIA Y SEGURIDAD CIUDADANA 204</t>
  </si>
  <si>
    <t xml:space="preserve">CONTRIBUCIÓN SOBRE CONTRATOS DE OBRAS PÚBLICAS
</t>
  </si>
  <si>
    <t>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</si>
  <si>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</si>
  <si>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2.3.2.01.01.003.03.02.4599007.45250.204</t>
  </si>
  <si>
    <t>SERVICIOS TECNOLOGICOS 204</t>
  </si>
  <si>
    <t>SEDES DOTADAS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</si>
  <si>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</si>
  <si>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</si>
  <si>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</si>
  <si>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</si>
  <si>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VEHICULOS AUTOMOTORES, REMOLQUES Y SEMIRREMOLQUES Y SUS PARTES, PIEZAS Y ACCESORIOS</t>
  </si>
  <si>
    <t>2.3.2.01.01.003.07.01.4501029.4911401.204</t>
  </si>
  <si>
    <t>2.3.2.01.01.003.07.01.4501029.4911401.264</t>
  </si>
  <si>
    <t>SERVICIO DE APOYO FINANCIERO PARA PROYECTOS DE CONVIVENCIA Y SEGURIDAD CIUDADANA 264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</si>
  <si>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</si>
  <si>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</si>
  <si>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</si>
  <si>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</si>
  <si>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</si>
  <si>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</si>
  <si>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APOYO FINANCIERO PARA PROYECTOS DE CONVIVENCIA Y SEGURIDAD CIUDADANA OTROS SERVICIOS JURIDICOS N C P</t>
  </si>
  <si>
    <t>2.3.2.02.02.008.4501029.82199.204</t>
  </si>
  <si>
    <t>2.3.2.02.02.008.4501029.82199.236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</si>
  <si>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</si>
  <si>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</si>
  <si>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</si>
  <si>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2.3.2.02.02.008.4501029.83990.264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</si>
  <si>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</si>
  <si>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</si>
  <si>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</si>
  <si>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</si>
  <si>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FONDO DE GESTION DEL RIESGO DE DESASTRES EN EL MUNICIPIO DE BUCARAMANGA</t>
  </si>
  <si>
    <t>SERVICIO DE ATENCION A EMERGENCIAS Y DESASTRES</t>
  </si>
  <si>
    <t>SERVICIO DE ATENCION A EMERGENCIAS Y DESASTRES OTRAS MAQUINAS DE PROCESAMIENTO AUTOMATICO DE DATOS QUE CONTENGAN O NO UNA O DOS DE LAS SIGUIENTES TIPOS DE UNIDADES UNIDADES DE ALMACENAMIENTO, UNIDADES DE ENTRADA, UNIDADES DE SALIDA</t>
  </si>
  <si>
    <t>2.3.2.01.01.003.03.02.4503004.45250.201</t>
  </si>
  <si>
    <t>SERVICIO DE ATENCION A EMERGENCIAS Y DESASTRES 201</t>
  </si>
  <si>
    <t>SERVICIO DE ATENCION A EMERGENCIAS Y DESASTRES CAMIONETAS</t>
  </si>
  <si>
    <t>2.3.2.01.01.003.07.01.4503004.4911401.201</t>
  </si>
  <si>
    <t>OTROS ACTIVOS FIJOS</t>
  </si>
  <si>
    <t>PRODUCTOS DE LA PROPIEDAD INTELECTUAL</t>
  </si>
  <si>
    <t>PROGRAMAS DE INFORMTICA Y BASES DE DATOS</t>
  </si>
  <si>
    <t>PAQUETES DE SOFTWARE</t>
  </si>
  <si>
    <t>SERVICIO DE ASISTENCIA TECNICA</t>
  </si>
  <si>
    <t>SERVICIO DE ASISTENCIA TECNICA PAQUETES DE SOFTWARE DE ADMINISTRACION DE BASES DE DATOS</t>
  </si>
  <si>
    <t>2.3.2.01.01.005.02.03.01.01.4503003.47813.201</t>
  </si>
  <si>
    <t>SERVICIO DE ATENCION A EMERGENCIAS Y DESASTRES ARTICULOS N.C.P. PARA PROTECCION</t>
  </si>
  <si>
    <t>2.3.2.02.01.003.4503004.3899997.201</t>
  </si>
  <si>
    <t>SERVICIO DE ATENCION A EMERGENCIAS Y DESASTRES TEJAS DE ZINC</t>
  </si>
  <si>
    <t>2.3.2.02.01.003.4503004.4299911.201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</si>
  <si>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</si>
  <si>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</si>
  <si>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2.3.2.02.01.003.4503028.3815099.201</t>
  </si>
  <si>
    <t>SERVICIOS DE APOYO PARA ATENCION DE POBLACION AFECTADA POR SITUACIONES DE EMERGENCIA, DESASTRE O DECLARATORIAS DE CALAMIDAD PUBLICA 201</t>
  </si>
  <si>
    <t>OBRAS Y MEDIDAS DE ADECUACION HIDRAULICA.</t>
  </si>
  <si>
    <t>OBRAS Y MEDIDAS DE ADECUACION HIDRAULICA SISTEMAS DE RIEGO Y OBRAS HIGRAULICAS DE CONTROL DE INUNDACIONES</t>
  </si>
  <si>
    <t>2.3.2.02.02.005.3203047.53234.501</t>
  </si>
  <si>
    <t>OBRAS Y MEDIDAS DE ADECUACION HIDRAULICA 501</t>
  </si>
  <si>
    <t>RECURSOS PROPIOS VIGENCIA ANTERIOR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</si>
  <si>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</si>
  <si>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</si>
  <si>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</si>
  <si>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</si>
  <si>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2.3.2.02.02.005.3205018.53290.800</t>
  </si>
  <si>
    <t>OBRAS PARA LA PREVENCION Y CONTROL DE MOVIMIENTOS EN MASA 800</t>
  </si>
  <si>
    <t>OBRAS DE INFRAESTRUCTURA PARA LA REDUCCION DEL RIESGO DE DESASTRES</t>
  </si>
  <si>
    <t>OBRAS DE INFRAESTRUCTURA PARA LA REDUCCION DEL RIESGO DE DESASTRES OTRAS OBRAS DE INGENIERIA CIVIL</t>
  </si>
  <si>
    <t>2.3.2.02.02.005.4503022.53290.201</t>
  </si>
  <si>
    <t>OBRAS DE INFRAESTRUCTURA PARA LA REDUCCION DEL RIESGO DE DESASTRES OTRAS OBRAS DE INGENIERA CIVIL 201</t>
  </si>
  <si>
    <t>ESTUDIOS DE PREINVERSION</t>
  </si>
  <si>
    <t>ESTUDIOS DE PREINVERSION SERVICIOS DE PLANEACION URBANA</t>
  </si>
  <si>
    <t>2.3.2.02.02.008.3202044.83221.201</t>
  </si>
  <si>
    <t>OBRAS PARA LA PREVENCION Y CONTROL DE MOVIMIENTOS EN MASA OTROS SERVICIOS PROFESIONALES TECNICOS Y EMPRESARIALES N.C.P.</t>
  </si>
  <si>
    <t>2.3.2.02.02.008.3205018.83990.201</t>
  </si>
  <si>
    <t>SERVICIO DE ASISTENCIA TECNICA OTROS SERVICIOS PROFESIONALES TECNICOS Y EMPRESARIALES N C P</t>
  </si>
  <si>
    <t>2.3.2.02.02.008.4503003.83990.201</t>
  </si>
  <si>
    <t>SERVICIOS DE INFORMACION IMPLEMENTADOS</t>
  </si>
  <si>
    <t>SERVICIOS DE INFORMACION IMPLEMENTADOS SOFTWARE ORIGINALES</t>
  </si>
  <si>
    <t>2.3.2.02.02.008.4503019.83143.201</t>
  </si>
  <si>
    <t>SERVICIOS DE INFORMACIN IMPLEMENTADOS 201</t>
  </si>
  <si>
    <t>SERVICIO DE ASEO</t>
  </si>
  <si>
    <t>SERVICIO DE ASEO OTROS SERVICIOS DE RELLENO SANITARIO PARA DESECHOS NO PELIGROSOS</t>
  </si>
  <si>
    <t>2.3.2.02.02.009.4003010.94332.201</t>
  </si>
  <si>
    <t>SERVICIO ASEO 201</t>
  </si>
  <si>
    <t>2.3.2.02.02.009.4503028.97990.201</t>
  </si>
  <si>
    <t>TOTAL INFORME SECRETARIA DEL INTERIOR</t>
  </si>
  <si>
    <t>SECRETARIA DE PLANEACION</t>
  </si>
  <si>
    <t>ADQUISICIN DE ACTIVOS NO FINANCIEROS</t>
  </si>
  <si>
    <t>PROGRAMAS DE INFORMATICA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</si>
  <si>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</si>
  <si>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</si>
  <si>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PLANEACIN</t>
  </si>
  <si>
    <t>DOCUMENTOS DE PLANEACION SERVICIOS DE ASESORAMIENTO Y REPRESENTACION JURIDICA RELATIVOS A OTROS CAMPOS</t>
  </si>
  <si>
    <t>2.3.2.02.02.008.4002016.82120.201</t>
  </si>
  <si>
    <t>DOCUMENTOS DE PLANEACION SERVICIOS DE ARQUITECTURA</t>
  </si>
  <si>
    <t>2.3.2.02.02.008.4002016.83211.201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</si>
  <si>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</si>
  <si>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</si>
  <si>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</si>
  <si>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</si>
  <si>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DOCUMENTOS DE PLANEACION OTROS SERVICIOS PROFESIONALES, TECNICOS Y EMPRESARIALES N.C.P.</t>
  </si>
  <si>
    <t>2.3.2.02.02.008.4002016.83990.201</t>
  </si>
  <si>
    <t>FORTALECIMIENTO DEL BUEN GOBIERNO PARA EL RESPETO Y GARANTA DE LOS DERECHOS HUMANOS. SERVICIO DE PROMOCIN A LA PARTICIPACIN CIUDADANA</t>
  </si>
  <si>
    <t>SERVICIO DE PROMOCION A LA PARTICIPACION CIUDADANA OTROS SERVICIOS DE APOYO N.C.P.</t>
  </si>
  <si>
    <t>2.3.2.02.02.008.4502001.85999.201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</si>
  <si>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</si>
  <si>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</si>
  <si>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</si>
  <si>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DOCUMENTOS DE LINEAMIENTOS TCNICOS SERVICIO DE ASESORIA E INGENIERIA</t>
  </si>
  <si>
    <t>2.3.2.02.02.008.4599018.83310.201</t>
  </si>
  <si>
    <t>DOCUMENTOS DE LINEAMIENTOS TECNICOS OTROS SERVICIOS DE APOYO N.C.P.</t>
  </si>
  <si>
    <t>2.3.2.02.02.008.4599018.85999.201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</si>
  <si>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</si>
  <si>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</si>
  <si>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</si>
  <si>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DOCUMENTOS DE PLANEACIN SERVICIOS DE ASESORA EN ARQUITECTURA</t>
  </si>
  <si>
    <t>2.3.2.02.02.008.4599019.83211.201</t>
  </si>
  <si>
    <t>DOCUMENTOS DE PLANEACIN SERVICIOS DE ASESORA EN INGENIERA</t>
  </si>
  <si>
    <t>2.3.2.02.02.008.4599019.83310.201</t>
  </si>
  <si>
    <t>DOCUMENTOS DE PLANEACION</t>
  </si>
  <si>
    <t>2.3.2.02.02.008.4599019.83990.201</t>
  </si>
  <si>
    <t>SERVICIOS DE INFORMACION IMPLEMENTADOS OTROS SERVICIOS PROFESIONALES, TECNICOS Y EMPRESARIALES N.C.P.</t>
  </si>
  <si>
    <t>2.3.2.02.02.008.4599025.83990.201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</si>
  <si>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</si>
  <si>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</si>
  <si>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</si>
  <si>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</si>
  <si>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</si>
  <si>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</si>
  <si>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</si>
  <si>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</si>
  <si>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</si>
  <si>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</si>
  <si>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</si>
  <si>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</si>
  <si>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DE APOYO N.C.P.</t>
  </si>
  <si>
    <t>2.3.2.02.02.008.4599033.85999.201</t>
  </si>
  <si>
    <t>TOTAL INFORME SECRETARIA DE PLANEACION</t>
  </si>
  <si>
    <t>SECRETARIA DE HACIENDA</t>
  </si>
  <si>
    <t>TRANSPORTE PRESTACION DE SERVICIOS DE TRANSPORTE PBLICO DE PASAJEROS SERVICIO DE CONTROL DE LA EVASION DE PAGO EN LOS SISTEMAS DE TRANSPORTE PUBLICO ORGANIZADO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</si>
  <si>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</si>
  <si>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</si>
  <si>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</si>
  <si>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2.3.2.02.02.006.2408037.64112.501</t>
  </si>
  <si>
    <t>TRANSPORTE PRESTACION DE SERVICIOS DE TRANSPORTE PUBLICO DE PASAJEROS SERVICIO DE CONTROL DE LA EVASION DE PAGO EN LOS SISTEMAS DE TRANSPORTE PUBLICO ORGANIZADO 501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</si>
  <si>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</si>
  <si>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</si>
  <si>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</si>
  <si>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</si>
  <si>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</si>
  <si>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</si>
  <si>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SERVICIO DE APOYO PARA LA TRANSFERENCIA YO IMPLEMENTACION DE METODOLOGIAS DE AUMENTO DE LA PRODUCTIVIDAD 201</t>
  </si>
  <si>
    <t>2.3.2.02.02.008.3502009.83117.501</t>
  </si>
  <si>
    <t>SERVICIO DE APOYO PARA LA TRANSFERENCIA YO IMPLEMENTACION DE METODOLOGIAS DE AUMENTO DE LA PRODUCTIVIDAD 501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</si>
  <si>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</si>
  <si>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</si>
  <si>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</si>
  <si>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</si>
  <si>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</si>
  <si>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2.3.2.02.02.008.4599028.83990.201</t>
  </si>
  <si>
    <t>SERVICIO DE ASISTENCIA TECNICA OTROS SERVICIOS JURIDICOS N.C.P.</t>
  </si>
  <si>
    <t>2.3.2.02.02.008.4599031.82199.201</t>
  </si>
  <si>
    <t>SERVICIO DE ASISTENCIA TECNICA SERVICIOS DE PREPARACIN Y ASESORAMIENTO TRIBUTARIO EMPRESARIAL</t>
  </si>
  <si>
    <t>2.3.2.02.02.008.4599031.82310.201</t>
  </si>
  <si>
    <t>SERVICIO DE ASISTENCIA TECNICA SERVICIOS DE CONSULTORIA EN GESTION FINANCIERA</t>
  </si>
  <si>
    <t>2.3.2.02.02.008.4599031.83112.201</t>
  </si>
  <si>
    <t>SERVICIO DE ASISTENCIA TECNICA SERVICIOS DE GESTION DE DESARROLLO EMPRESARIAL</t>
  </si>
  <si>
    <t>2.3.2.02.02.008.4599031.83117.201</t>
  </si>
  <si>
    <t>SERVICIOS DE TRANSMISION</t>
  </si>
  <si>
    <t>2.3.2.02.02.008.4599031.84631.201</t>
  </si>
  <si>
    <t>SERVICIO DE ASISTENCIA TECNICA .201</t>
  </si>
  <si>
    <t>TOTAL INFORME SECRETARIA DE HACIENDA (INVERSION)</t>
  </si>
  <si>
    <t>SECRETARIA DE SALUD Y AMBIENTE</t>
  </si>
  <si>
    <t>ADQUISICION DIFERENTES DE ACTIVOS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</si>
  <si>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</si>
  <si>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</si>
  <si>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</si>
  <si>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</si>
  <si>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</si>
  <si>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</si>
  <si>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</si>
  <si>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</si>
  <si>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</si>
  <si>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</si>
  <si>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</si>
  <si>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</si>
  <si>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</si>
  <si>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</si>
  <si>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</si>
  <si>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</si>
  <si>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</si>
  <si>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</si>
  <si>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</si>
  <si>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</si>
  <si>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</si>
  <si>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</si>
  <si>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</si>
  <si>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</si>
  <si>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</si>
  <si>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</si>
  <si>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</si>
  <si>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</si>
  <si>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</si>
  <si>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</si>
  <si>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</si>
  <si>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</si>
  <si>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</si>
  <si>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</si>
  <si>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</si>
  <si>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</si>
  <si>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</si>
  <si>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</si>
  <si>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</si>
  <si>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</si>
  <si>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</t>
  </si>
  <si>
    <t>SERVICIO DE SANIDAD ANIMAL SERVICIOS VETERINARIOS PARA ANIMALES DOMESTICOS</t>
  </si>
  <si>
    <t>2.3.2.02.02.009.4501054.83510.201</t>
  </si>
  <si>
    <t>SERVICIO DE SANIDAD ANIMAL 201</t>
  </si>
  <si>
    <t>FONDO ROTATORIO AMBIENTAL</t>
  </si>
  <si>
    <t>SERVICIOS DE IMPLEMENTACION DEL PLAN DE GESTION INTEGRAL DE RESIDUOS SOLIDOS PGIRS</t>
  </si>
  <si>
    <t>SERVICIOS DE IMPLEMENTACION DEL PLAN DE GESTION INTEGRAL DE RESIDUOS SOLIDOS PGIRS OTROS SERVICIOS DE PROTECCION DEL MEDIO AMBIENTE N C P</t>
  </si>
  <si>
    <t>2.3.2.02.02.009.4003022.94900.218</t>
  </si>
  <si>
    <t>SERVICIOS DE IMPLEMENTACION DEL PLAN DE GESTION INTEGRAL DE RESIDUOS SOLIDOS PGIRS 218</t>
  </si>
  <si>
    <t>RECURSOS DEL SECTOR ELECTRICO</t>
  </si>
  <si>
    <t>2.3.2.02.02.009.4003022.94900.287</t>
  </si>
  <si>
    <t>SERVICIOS DE IMPLEMENTACION DEL PLAN DE GESTION INTEGRAL DE RESIDUOS SOLIDOS PGIRS 287</t>
  </si>
  <si>
    <t>TOTAL INFORME SECRETARIA DE SALUD Y AMBIENTE</t>
  </si>
  <si>
    <t>INSTITUTO DE LA JUVENTUD, EL DEPORTE Y LA RECREACION DE BUCARAMANGA INDERBU</t>
  </si>
  <si>
    <t>SERVICIO DE APOYO A LA ACTIVIDAD FISICA, LA RECREACION Y EL DEPORTE</t>
  </si>
  <si>
    <t>2.3.2.01.01.003.03.02.4301001.201</t>
  </si>
  <si>
    <t>SERVICIO DE APOYO A LA ACTIVIDAD FISICA, LA RECREACION Y EL DEPORTE 201</t>
  </si>
  <si>
    <t>RADIORRECEPTORES Y RECEPTORES DE TELEVISION APARATOS PARA LA GRABACION Y REPRODUCCION DE SONIDO Y VIDEO MICROFONOS, ALTAVOCES, AMPLIFICADORES, ETC.</t>
  </si>
  <si>
    <t>2.3.2.01.01.003.05.03.4301001.201</t>
  </si>
  <si>
    <t>SERVICIO DE APOYO A LA ACTIVIDAD FISICA, LA RECREACION Y EL DEPORTE MINIATURAS A ESCALA PARA PUBLICIDAD Y PROPAGANDA</t>
  </si>
  <si>
    <t>2.3.2.02.01.003.4301001.3899920.201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</si>
  <si>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</si>
  <si>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</si>
  <si>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SERVICIO DE APOYO A LA ACTIVIDAD FISICA, LA RECREACION Y EL DEPORTE COMERCIO AL POR MAYOR (EXCEPTO EL REALIZADO A CAMBIO DE UNA RETRIBUCIN O POR CONTRATA) DE PRODUCTOS MDICOS Y ORTOPDICOS</t>
  </si>
  <si>
    <t>2.3.2.02.01.003.4301001.61174.201</t>
  </si>
  <si>
    <t>SERVICIO DE MANTENIMIENTO A LA INFRAESTRUCTURA DEPORTIVA</t>
  </si>
  <si>
    <t>SERVICIO DE MANTENIMIENTO A LA INFRAESTRUCTURA DEPORTIVA COMERCIO AL POR MAYOR (EXCEPTO EL REALIZADO A CAMBIO DE UNA RETRIBUCIN O POR CONTRATA) DE ARTCULOS DE FERRETERA Y HERRAMIENTAS MANUALES</t>
  </si>
  <si>
    <t>2.3.2.02.01.003.4301004.61165.225</t>
  </si>
  <si>
    <t>SERVICIO DE MANTENIMIENTO A LA INFRAESTRUCTURA DEPORTIVA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</si>
  <si>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</si>
  <si>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2.3.2.02.01.003.4301004.61171.225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</si>
  <si>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</si>
  <si>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</si>
  <si>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</si>
  <si>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</si>
  <si>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</si>
  <si>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</si>
  <si>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</si>
  <si>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</si>
  <si>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2.3.2.02.02.006.4301003.65119.225</t>
  </si>
  <si>
    <t>SERVICIO DE ADMINISTRACION DE LA INFRAESTRUCTURA DEPORTIVA 225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</si>
  <si>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</si>
  <si>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</si>
  <si>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</si>
  <si>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</si>
  <si>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SERVICIO DE ASISTENCIA TECNICA PARA LA PROMOCION DEL DEPORTE</t>
  </si>
  <si>
    <t>SERVICIO DE ASISTENCIA TECNICA PARA LA PROMOCION DEL DEPORTE OTROS SERVICIOS DE TRANSPORTE POR CARRETERA N.C.P.</t>
  </si>
  <si>
    <t>2.3.2.02.02.006.4302075.65119.201</t>
  </si>
  <si>
    <t>SERVICIO DE ASISTENCIA TECNICA PARA LA PROMOCION DEL DEPORTE 201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</si>
  <si>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</si>
  <si>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</si>
  <si>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</si>
  <si>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</si>
  <si>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</si>
  <si>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SERVICIO DIRIGIDOS A LA ATENCION DE NIÑOS, NIÑAS, ADOLESCENTES Y JOVENES, CON ENFOQUE PEDAGOGICO Y RESTAURATIVO ENCAMINADOS A LA INCLUSION SOCIAL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</si>
  <si>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</si>
  <si>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</si>
  <si>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</si>
  <si>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</si>
  <si>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</si>
  <si>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</si>
  <si>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</si>
  <si>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</si>
  <si>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2.3.2.02.02.008.4301003.83441.225</t>
  </si>
  <si>
    <t>DEPORTE Y RECREACION FOMENTO A LA RECREACION, LA ACTIVIDAD FISICA Y EL DEPORTE PARA DESARROLLAR ENTORNOS DE CONVIVENCIA Y PAZ SERVICIO DE ADMINISTRACION DE LA INFRAESTRUCTURA DEPORTIVAPROYECTOOTROS SERVICIOS PROFESIONALES, TCNICOS Y EMPRESARIALES N.C.P.CDIGO31 .2 .3 .2 .02 .02 .008 .4301003.83990TIPO... SELECCIONE ...COORDINACINDESPACHO DEL ALCALDESUBCUENTA FONDO SALUDNO APLICAWBPXCPROYECTOS OTROS SERVICIOS PROFESIONALES, TCNICOS Y EMPRESARIALES N.C.P.</t>
  </si>
  <si>
    <t>2.3.2.02.02.008.4301003.83990.201</t>
  </si>
  <si>
    <t>SERVICIO DE ADMINISTRACION DE LA INFRAESTRUCTURA DEPORTIVA 201</t>
  </si>
  <si>
    <t>2.3.2.02.02.008.4301003.83990.225</t>
  </si>
  <si>
    <t>SERVICIO DE ADMINISTRACION DE LA INFRAESTRUCTURA SERVICIOS DE LIMPIEZA GENERAL</t>
  </si>
  <si>
    <t>2.3.2.02.02.008.4301003.85330.201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</si>
  <si>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</si>
  <si>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</si>
  <si>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SERVICIO DE ADMINISTRACION DE LA INFRAESTRUCTURA DEPORTIVA</t>
  </si>
  <si>
    <t>2.3.2.02.02.008.4301003.8715999.201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</si>
  <si>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</si>
  <si>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2.3.2.02.02.008.4301004.83990.225</t>
  </si>
  <si>
    <t>DEPORTE Y RECREACION FOMENTO A LA RECREACION, LA ACTIVIDAD FISICA Y EL DEPORTE PARA DESARROLLAR ENTORNOS DE CONVIVENCIA Y PAZ SERVICIO DE PROMOCION DE LA ACTIVIDAD FISICA, LA RECREACION Y EL DEPORTE OTROS SERVICIOS PROFESIONALES, TCNICOS Y EMPRESARIALES N.C.P.</t>
  </si>
  <si>
    <t>2.3.2.02.02.008.4301037.83990.201</t>
  </si>
  <si>
    <t>SERVICIO DE PROMOCION DE LA ACTIVIDAD FISICA, LA RECREACION Y EL DEPORTE SERVICIO DE MANTENIMIENTO Y REPARACION DE OTROS EQUIPOS N.C.P.</t>
  </si>
  <si>
    <t>2.3.2.02.02.008.4301037.8715999.201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</si>
  <si>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</si>
  <si>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</si>
  <si>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</si>
  <si>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</si>
  <si>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</si>
  <si>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</si>
  <si>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</si>
  <si>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</si>
  <si>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SERVICIO DE APOYO A LA ACTIVIDAD FISICA, LA RECREACION Y EL DEPORTE SERVICIOS DE APOYO RELACIONADOS CON EL DEPORTE Y LA RECREACION</t>
  </si>
  <si>
    <t>2.3.2.02.02.009.4301001.96620.201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</si>
  <si>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</si>
  <si>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</si>
  <si>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</si>
  <si>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SERVICIOS MEDICOS GENERALES</t>
  </si>
  <si>
    <t>2.3.2.02.02.009.4301003.93121.201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</si>
  <si>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</si>
  <si>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</si>
  <si>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</si>
  <si>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</si>
  <si>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</si>
  <si>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</si>
  <si>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</si>
  <si>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</si>
  <si>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</si>
  <si>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2.3.2.02.02.009.4301038.92912.201</t>
  </si>
  <si>
    <t>SERVICIO DE ORGANIZACION DE EVENTOS RECREATIVOS COMUNITARIOS SERVICIOS DE APOYO RELACIONADOS CON EL DEPORTE Y LA RECREACION</t>
  </si>
  <si>
    <t>2.3.2.02.02.009.4301038.96620.201</t>
  </si>
  <si>
    <t>SERVICIO DE PREPARACION DEPORTIVA</t>
  </si>
  <si>
    <t>SERVICIO DE PREPARACION DEPORTIVA SERVICIOS DE EDUCACIN DEPORTIVA Y DE RECREACIN</t>
  </si>
  <si>
    <t>2.3.2.02.02.009.4302001.92912.201</t>
  </si>
  <si>
    <t>SERVICIO DE PREPARACION DEPORTIVA 201</t>
  </si>
  <si>
    <t>2.3.2.02.02.009.4302001.92912.211</t>
  </si>
  <si>
    <t>SERVICIO DE PREPARACION DEPORTIVA 211</t>
  </si>
  <si>
    <t xml:space="preserve">SGP PROPOSITO GENERAL FORZOSA INVERSION DEPORTE SGP ONCE DOCEAVAS VIGENCIA ACTUAL MAS ULTIMA DOCEAVA VIGENCIA ANTERIOR
</t>
  </si>
  <si>
    <t>SERVICIO DE PREPARACION DEPORTIVA OTROS SERVICIOS DIVERSOS N.C.P.</t>
  </si>
  <si>
    <t>2.3.2.02.02.009.4302001.97990.201</t>
  </si>
  <si>
    <t>2.3.2.02.02.009.4302001.97990.211</t>
  </si>
  <si>
    <t>SERVICIO DE ORGANIZACION DE EVENTOS DEPORTIVOS DE ALTO RENDIMIENTO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</si>
  <si>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</si>
  <si>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</si>
  <si>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</si>
  <si>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SERVICIO DE ESCUELAS DEPORTIVAS SERVICIOS DE EDUCACION PARA LA FORMACION Y EL TRABAJO</t>
  </si>
  <si>
    <t>2.3.2.02.02.009.4302062.92913.201</t>
  </si>
  <si>
    <t>SERVICIO DE IDENTIFICACION DE TALENTOS DEPORTIVOS</t>
  </si>
  <si>
    <t>SERVICIO DE IDENTIFICACION DE TALENTOS DEPORTIVOS SERVICIOS DE EDUCACIN DEPORTIVA Y DE RECREACIN</t>
  </si>
  <si>
    <t>2.3.2.02.02.009.4302073.92912.201</t>
  </si>
  <si>
    <t>SERVICIO DE IDENTIFICACION DE TALENTOS DEPORTIVOS 201</t>
  </si>
  <si>
    <t>2.3.2.02.02.009.4302073.92912.211</t>
  </si>
  <si>
    <t>SERVICIO DE IDENTIFICACION DE TALENTOS DEPORTIVOS 211</t>
  </si>
  <si>
    <t>SERVICIO DE IDENTIFICACION DE TALENTOS DEPORTIVOS OTROS SERVICIOS DIVERSOS N.C.P.</t>
  </si>
  <si>
    <t>2.3.2.02.02.009.4302073.97990.201</t>
  </si>
  <si>
    <t>SERVICIO DE ASISTENCIA TECNICA PARA LA PROMOCION DEL DEPORTE SERVICIOS DE APOYO RELACIONADOS CON EL DEPORTE Y LA RECREACIN</t>
  </si>
  <si>
    <t>2.3.2.02.02.009.4302075.96620.201</t>
  </si>
  <si>
    <t>2.3.2.02.02.009.4302075.96620.211</t>
  </si>
  <si>
    <t>SERVICIO DE ASISTENCIA TECNICA PARA LA PROMOCION DEL DEPORTE 211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</si>
  <si>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</si>
  <si>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</si>
  <si>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</si>
  <si>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</si>
  <si>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INSTRUMENTOS MUSICALES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</si>
  <si>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</si>
  <si>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</si>
  <si>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2.3.2.01.01.004.01.02.3301126.3833099.201</t>
  </si>
  <si>
    <t>SERVICIO DE APOYO AL PROCESO DE FORMACION ARTISTICA Y CULTURAL 201</t>
  </si>
  <si>
    <t>SERVICIO DE APOYO AL PROCESO DE FORMACION ARTSTICA Y CULTURAL INSTRUMENTOS MUSICALES N.C.P.</t>
  </si>
  <si>
    <t>2.3.2.01.01.004.01.02.3301126.3835099.201</t>
  </si>
  <si>
    <t>SERVICIO DE ASISTENCIA TECNICA PARA PROMOCIONAR LA OFERTA INSTITUCIONAL EN TIC</t>
  </si>
  <si>
    <t>SERVICIO DE ASISTENCIA TECNICA PARA PROMOCIONAR LA OFERTA INSTITUCIONAL EN TIC EQUIPOS TRANSMISORES DE RADIODIFUSION</t>
  </si>
  <si>
    <t>2.3.2.02.01.004.2301013.4721201.219</t>
  </si>
  <si>
    <t>SERVICIO DE ASISTENCIA TECNICA PARA PROMOCIONAR LA OFERTA INSTITUCIONAL EN TIC 219</t>
  </si>
  <si>
    <t>CONSTRUCCIN Y SERVICIOS DE LA CONSTRUCCIN</t>
  </si>
  <si>
    <t>SERVICIOS DE RESTAURACION DEL PATRIMONIO CULTURAL MATERIAL INMUEBLE</t>
  </si>
  <si>
    <t>SERVICIOS DE RESTAURACION DEL PATRIMONIO CULTURAL MATERIAL INMUEBLE SERVICIOS GENERALES DE CONSTRUCCION DE OTROS EDIFICIOS NO RESIDENCIALES</t>
  </si>
  <si>
    <t>2.3.2.02.02.005.3302073.54129.201</t>
  </si>
  <si>
    <t>SERVICIOS DE RESTAURACION DEL PATRIMONIO CULTURAL MATERIAL INMUEBLE 201</t>
  </si>
  <si>
    <t>2.3.2.02.02.005.3302073.54129.219</t>
  </si>
  <si>
    <t>SERVICIOS DE RESTAURACION DEL PATRIMONIO CULTURAL MATERIAL INMUEBLE 219</t>
  </si>
  <si>
    <t>SERVICIOS BIBLIOTECARIOS</t>
  </si>
  <si>
    <t>COMERCIO AL POR MENOR DE LIBROS, PERIDICOS, REVISTAS Y ARTCULOS DE PAPELERA, EN ESTABLECIMIENTOS NO ESPECIALIZADOS SERVICIOS BIBLIOTECARIOS</t>
  </si>
  <si>
    <t>2.3.2.02.02.006.3301085.62151.201</t>
  </si>
  <si>
    <t>SERVICIOS BIBLIOTECARIOS 201</t>
  </si>
  <si>
    <t>SERVICIO DE ACCESO A MATERIALES DE LECTURA</t>
  </si>
  <si>
    <t>COMERCIO AL POR MENOR DE LIBROS, PERIDICOS, REVISTAS Y ARTCULOS DE PAPELERA, EN ESTABLECIMIENTOS NO ESPECIALIZADOS SERVICIO DE ACCESO A MATERIALES DE LECTURA</t>
  </si>
  <si>
    <t>2.3.2.02.02.006.3301098.62151.201</t>
  </si>
  <si>
    <t>SERVICIO DE ACCESO A MATERIALES DE LECTURA 201</t>
  </si>
  <si>
    <t>SERVICIO DE APOYO AL PROCESO DE FORMACION ARTISTICA Y CULTURAL</t>
  </si>
  <si>
    <t>SERVICIO DE APOYO AL PROCESO DE FORMACION ARTISTICA Y CULTURAL COMERCIO AL POR MENOR DE OTROS PRODUCTOS N C P EN ESTABLECIMIENTOS NO ESPECIALIZADOS</t>
  </si>
  <si>
    <t>2.3.2.02.02.006.3301126.62199.201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</si>
  <si>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</si>
  <si>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</si>
  <si>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</si>
  <si>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</si>
  <si>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COMERCIO AL POR MENOR DE MATERIALES DE CONSTRUCCIN Y FERRETERA, PRESTADOS A COMISIN O POR CONTRATA INFRAESTRUCTURAS CULTURALES DOTADAS</t>
  </si>
  <si>
    <t>2.3.2.02.02.006.3301127.62560.201</t>
  </si>
  <si>
    <t>SERVICIO DE PROMOCION TURISTICA</t>
  </si>
  <si>
    <t>SERVICIO DE PROMOCION TURISTICA COMERCIO AL POR MENOR DE LIBROS PERIODICOS REVISTAS Y ARTICULOS DE PAPELERIA EN ESTABLECIMIENTOS NO ESPECIALIZADOS</t>
  </si>
  <si>
    <t>2.3.2.02.02.006.3502046.62151.201</t>
  </si>
  <si>
    <t>SERVICIO DE PROMOCION TURISTICA 201</t>
  </si>
  <si>
    <t>SERVICIOS DE ALQUILER O ARRENDAMIENTO CON O SIN OPCIN DE COMPRA, RELATIVOS A BIENES INMUEBLES NO RESIDENCIALES (DIFERENTES A VIVIENDA), PROPIOS O ARRENDADOS</t>
  </si>
  <si>
    <t>2.3.2.02.02.007.2301013.72112.219</t>
  </si>
  <si>
    <t>DERECHOS DE USO DE PROGRAMAS INFORMTICOS SERVICIO DE ASISTENCIA TECNICA PARA PROMOCIONAR LA OFERTA INSTITUCIONAL EN TIC</t>
  </si>
  <si>
    <t>2.3.2.02.02.007.2301013.73311.219</t>
  </si>
  <si>
    <t>DERECHOS DE USO DE OBRAS ORIGINALES LITERARIAS, ARTSTICAS Y DE ENTRETENIMIENTO SERVICIO DE ASISTENCIA TECNICA PARA PROMOCIONAR LA OFERTA INSTITUCIONAL EN TIC</t>
  </si>
  <si>
    <t>2.3.2.02.02.007.2301013.73320.219</t>
  </si>
  <si>
    <t>DERECHOS DE USO DE OTROS PRODUCTOS DE PROPIEDAD INTELECTUAL SERVICIO DE ASISTENCIA TECNICA PARA PROMOCIONAR LA OFERTA INSTITUCIONAL EN TIC</t>
  </si>
  <si>
    <t>2.3.2.02.02.007.2301013.73390.219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</si>
  <si>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</si>
  <si>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</si>
  <si>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</si>
  <si>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</si>
  <si>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2.3.2.02.02.007.3302044.73320.219</t>
  </si>
  <si>
    <t>SERVICIO DE PROMOCION DE ACTIVIDADES CULTURALES 219</t>
  </si>
  <si>
    <t>OTROS SERVICIOS DE CONSULTORA EMPRESARIAL SERVICIO DE ASISTENCIA TECNICA PARA PROMOCIONAR LA OFERTA INSTITUCIONAL EN TIC</t>
  </si>
  <si>
    <t>2.3.2.02.02.008.2301013.83129.219</t>
  </si>
  <si>
    <t>SERVICIOS DE SOPORTE EN TECNOLOGAS DE LA INFORMACIN (TI) SERVICIO DE ASISTENCIA TECNICA PARA PROMOCIONAR LA OFERTA INSTITUCIONAL EN TIC</t>
  </si>
  <si>
    <t>2.3.2.02.02.008.2301013.83132.219</t>
  </si>
  <si>
    <t>OTROS SERVICIOS DE ALOJAMIENTO Y SUMINISTRO DE INFRAESTRUCTURA EN TECNOLOGA DE LA INFORMACIN (TI)</t>
  </si>
  <si>
    <t>2.3.2.02.02.008.2301013.83159.219</t>
  </si>
  <si>
    <t>SERVICIO DE ASISTENCIA TECNICA PARA PROMOCIONAR LA OFERTA INSTITUCIONAL EN TIC OTROS SERVICIOS DE ALOJAMIENTO Y SUMINISTRO DE INFRAESTRUCTURA EN TECNOLOGIA DE LA INFORMACION TI 219</t>
  </si>
  <si>
    <t>SERVICIOS INTEGRALES DE PUBLICIDAD</t>
  </si>
  <si>
    <t>2.3.2.02.02.008.2301013.83611.219</t>
  </si>
  <si>
    <t>SERVICIOS DE MANTENIMIENTO Y REPARACIN DE EQUIPOS Y APARATOS DE TELECOMUNICACIONES N.C.P. SERVICIO DE ASISTENCIA TECNICA PARA PROMOCIONAR LA OFERTA INSTITUCIONAL EN TIC</t>
  </si>
  <si>
    <t>2.3.2.02.02.008.2301013.8715399.219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</si>
  <si>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</si>
  <si>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</si>
  <si>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2.3.2.02.02.008.2301030.83132.219</t>
  </si>
  <si>
    <t>SERVICIO DE EDUCACION INFORMAL EN TECNOLOGAS DE LA INFORMACION 219</t>
  </si>
  <si>
    <t>CULTURA PROMOCION Y ACCESO EFECTIVO A PROCESOS CULTURALES Y ARTSTICOS SERVICIO DE APOYO FINANCIERO AL SECTOR ARTISTICO Y CULTURAL</t>
  </si>
  <si>
    <t>SERVICIOS DE CONSULTORA EN GESTIN ESTRATGICA CULTURA PROMOCION Y ACCESO EFECTIVO A PROCESOS CULTURALES Y ARTSTICOS SERVICIO DE APOYO FINANCIERO AL SECTOR ARTISTICO Y CULTURAL</t>
  </si>
  <si>
    <t>2.3.2.02.02.008.3301054.83111.219</t>
  </si>
  <si>
    <t>SERVICIO DE APOYO FINANCIERO AL SECTOR ARTISTICO Y CULTURAL 219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</si>
  <si>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</si>
  <si>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</si>
  <si>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</si>
  <si>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</si>
  <si>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CONSULTORA EN GESTIN ESTRATGICA SERVICIO DE ASISTENCIATECNICA EN PROCESOS DE COMUNICACION CULTURAL</t>
  </si>
  <si>
    <t>2.3.2.02.02.008.3301059.83111.219</t>
  </si>
  <si>
    <t>SERVICIO DE ASISTENCIA TECNICA EN PROCESOS DE COMUNICACION CULTURAL 219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</si>
  <si>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</si>
  <si>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</si>
  <si>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</si>
  <si>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2.3.2.02.02.008.3301085.82120.259</t>
  </si>
  <si>
    <t>SERVICIOS BIBLIOTECARIOS 259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</si>
  <si>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</si>
  <si>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</si>
  <si>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</si>
  <si>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</si>
  <si>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</si>
  <si>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</si>
  <si>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ASESORA EN INGENIERA</t>
  </si>
  <si>
    <t>2.3.2.02.02.008.3301085.83310.201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</si>
  <si>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</si>
  <si>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</si>
  <si>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</si>
  <si>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</si>
  <si>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</si>
  <si>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</si>
  <si>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</si>
  <si>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</si>
  <si>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2.3.2.02.02.008.3301087.82120.201</t>
  </si>
  <si>
    <t>SERVICIO DE EDUCACION INFORMAL EN AREAS ARTISTICAS Y CULTURALES 201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</si>
  <si>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</si>
  <si>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</si>
  <si>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</si>
  <si>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SERVICIOS DE SOPORTE EN TECNOLOGAS DE LA INFORMACIN (TI) CULTURA PROMOCION Y ACCESO EFECTIVO A PROCESOS CULTURALES Y ARTISTICOS SERVICIO DE EDUCACION INFORMAL EN AREAS ARTISTICAS Y CULTURALES</t>
  </si>
  <si>
    <t>2.3.2.02.02.008.3301087.83132.201</t>
  </si>
  <si>
    <t>2.3.2.02.02.008.3301087.83132.212</t>
  </si>
  <si>
    <t>SERVICIO DE EDUCACION INFORMAL EN AREAS ARTISTICAS Y CULTURALES SERVICIOS ADMINISTRATIVOS COMBINADOS DE OFICINA</t>
  </si>
  <si>
    <t>2.3.2.02.02.008.3301087.85940.201</t>
  </si>
  <si>
    <t>2.3.2.02.02.008.3301087.85940.212</t>
  </si>
  <si>
    <t>SERVICIO DE APOYO AL PROCESO DE FORMACION ARTISTICA Y CULTURAL SERVICIO DE APOYO AL PROCESO DE FORMACION ARTISTICA Y CULTURAL</t>
  </si>
  <si>
    <t>2.3.2.02.02.008.3301126.8729003.201</t>
  </si>
  <si>
    <t>SERVICIOS DE SOFTWARE EN LNEA (ONLINE) INFRAESTRUCTURAS CULTURALES DOTADAS</t>
  </si>
  <si>
    <t>2.3.2.02.02.008.3301127.84392.201</t>
  </si>
  <si>
    <t>CULTURA GESTION, PROTECCION Y SALVAGUARDIA DEL PATRIMONIO CULTURAL COLOMBIANO SERVICIO DE ASISTENCIA TCNICA EN ASUNTOS DE GESTION DOCUMENTAL</t>
  </si>
  <si>
    <t>SERVICIO DE ASISTENCIA TCNICA EN ASUNTOS DE GESTIN DOCUMENTAL SERVICIOS ADMINISTRATIVOS COMBINADOS DE OFICINA</t>
  </si>
  <si>
    <t>2.3.2.02.02.008.3502046.85940.201</t>
  </si>
  <si>
    <t>CULTURA GESTIN, PROTECCION Y SALVAGUARDIA DEL PATRIMONIO CULTURAL COLOMBIANO SERVICIO DE SALVAGUARDIA AL PATRIMONIO INMATERIAL</t>
  </si>
  <si>
    <t>SERVICIOS ADMINISTRATIVOS COMBINADOS DE OFICINA CULTURA GESTIN, PROTECCION Y SALVAGUARDIA DEL PATRIMONIO CULTURAL COLOMBIANO SERVICIO DE SALVAGUARDIA AL PATRIMONIO INMATERIAL</t>
  </si>
  <si>
    <t>2.3.2.02.02.008.3502049.85940.201</t>
  </si>
  <si>
    <t>SERVICIO DE CIRCUITO TURISTICO 201</t>
  </si>
  <si>
    <t>SERVICIOS DE PRODUCCIN DE PROGRAMAS DE RADIO</t>
  </si>
  <si>
    <t>2.3.2.02.02.009.2301013.96122.219</t>
  </si>
  <si>
    <t>SERVICIOS DE PROMOCIN Y GESTIN DE ACTIVIDADES DE ARTES ESCNICAS</t>
  </si>
  <si>
    <t>2.3.2.02.02.009.2301030.96210.201</t>
  </si>
  <si>
    <t>SERVICIO DE EDUCACION INFORMAL EN TECNOLOGIAS DE LA INFORMACION Y LAS COMUNICACIONES 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</si>
  <si>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</si>
  <si>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</si>
  <si>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</si>
  <si>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SERVICIO DE PROMOCION DE ACTIVIDADES CULTURALES 201</t>
  </si>
  <si>
    <t>2.3.2.02.02.009.3301053.96210.219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</si>
  <si>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</si>
  <si>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</si>
  <si>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2.3.2.02.02.009.3301054.95996.219</t>
  </si>
  <si>
    <t>SERVICIO DE APOYO FINANCIERO AL SECTOR ARTISTICO Y CULTURAL SERVICIOS DE PROMOCION Y GESTION DE ACTIVIDADES DE ARTES ESCENICAS</t>
  </si>
  <si>
    <t>2.3.2.02.02.009.3301054.96210.219</t>
  </si>
  <si>
    <t>2.3.2.02.02.009.3301059.96210.201</t>
  </si>
  <si>
    <t>SERVICIO DE ASISTENCIATECNICA EN PROCESOS DE COMUNICACION CULTURAL 201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</si>
  <si>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</si>
  <si>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</si>
  <si>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</si>
  <si>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</si>
  <si>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</si>
  <si>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OTROS SERVICIOS DE ARTES ESCNICAS, EVENTOS CULTURALES Y DE ENTRETENIMIENTO EN VIVO</t>
  </si>
  <si>
    <t>2.3.2.02.02.009.3301085.96290.201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</si>
  <si>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</si>
  <si>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</si>
  <si>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2.3.2.02.02.009.3301087.92511.201</t>
  </si>
  <si>
    <t>2.3.2.02.02.009.3301087.92511.212</t>
  </si>
  <si>
    <t>SERVICIO DE EDUCACION INFORMAL EN AREAS ARTISTICAS Y CULTURALES SERVICIOS DE EDUCACION ARTISTICA Y CULTURAL</t>
  </si>
  <si>
    <t>2.3.2.02.02.009.3301087.92911.201</t>
  </si>
  <si>
    <t>2.3.2.02.02.009.3301087.92911.212</t>
  </si>
  <si>
    <t>SERVICIO DE EDUCACION INFORMAL EN AREAS ARTISTICAS Y CULTURALES SERVICIOS DE APOYO EDUCATIVO</t>
  </si>
  <si>
    <t>2.3.2.02.02.009.3301087.92920.201</t>
  </si>
  <si>
    <t>2.3.2.02.02.009.3301087.92920.212</t>
  </si>
  <si>
    <t>SERVICIO DE EDUCACION INFORMAL EN AREAS ARTISTICAS Y CULTURALES SERVICIOS DE PROMOCION Y GESTION DE ACTIVIDADES DE ARTES ESCENICAS</t>
  </si>
  <si>
    <t>2.3.2.02.02.009.3301087.96210.201</t>
  </si>
  <si>
    <t>2.3.2.02.02.009.3301087.96210.212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</si>
  <si>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</si>
  <si>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</si>
  <si>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2.3.2.02.02.009.3301095.92911.219</t>
  </si>
  <si>
    <t>SERVICIO DE ASISTENCIA TECNICA EN GESTION ARTISTICA Y CULTURAL 219</t>
  </si>
  <si>
    <t>SERVICIOS DE EDUCACIN SUPERIOR NIVEL PREGRADO TCNICA PROFESIONAL Y TECNOLGICA SERVICIOS DE EDUCACIN SUPERIOR NIVEL PREGRADO TCNICA PROFESIONAL Y TECNOLGICA</t>
  </si>
  <si>
    <t>2.3.2.02.02.009.3301127.92511.201</t>
  </si>
  <si>
    <t>SERVICIOS DE EDUCACIN ARTSTICA Y CULTURAL INFRAESTRUCTURAS CULTURALES DOTADAS</t>
  </si>
  <si>
    <t>2.3.2.02.02.009.3301127.92911.201</t>
  </si>
  <si>
    <t>SERVICIOS DE PROMOCIN Y GESTIN DE ACTIVIDADES DE ARTES ESCNICAS INFRAESTRUCTURAS CULTURALES DOTADAS</t>
  </si>
  <si>
    <t>2.3.2.02.02.009.3301127.96210.201</t>
  </si>
  <si>
    <t>DOCUMENTOS INVESTIGACION</t>
  </si>
  <si>
    <t>2.3.2.02.02.009.3302001.92911.201</t>
  </si>
  <si>
    <t>DOCUMENTOS INVESTIGACION 201</t>
  </si>
  <si>
    <t>2.3.2.02.02.009.3302001.92911.219</t>
  </si>
  <si>
    <t>DOCUMENTOS INVESTIGACION 219</t>
  </si>
  <si>
    <t>SERVICIOS DE PROMOCIN Y GESTIN DE ACTIVIDADES DE ARTES ESCNICAS DOCUMENTOS INVESTIGACION</t>
  </si>
  <si>
    <t>2.3.2.02.02.009.3302001.96210.201</t>
  </si>
  <si>
    <t>SERVICIOS DE FUNCIONAMIENTO DE INSTALACIONES E INFRAESTRUCTURA CULTURAL PARA PRESENTACIONES ARTSTICAS DOCUMENTOS INVESTIGACION</t>
  </si>
  <si>
    <t>2.3.2.02.02.009.3302001.96230.219</t>
  </si>
  <si>
    <t>SERVICIO DE ASISTENCIA TECNICA EN EL MANEJO Y GESTION DEL PATRIMONIO ARQUEOLOGICO, ANTROPOLOGICO E HISTORICO.</t>
  </si>
  <si>
    <t>SERVICIO DE ASISTENCIA TECNICA EN EL MANEJO Y GESTION DEL PATRIMONIO ARQUEOLOGICO, ANTROPOLOGICO E HISTORICO SERVICIOS DE MUSEOS EXCEPTO LOS SERVICIOS DE PRESERVACION DE LUGARES Y EDIFICIOS HISTORICOS</t>
  </si>
  <si>
    <t>2.3.2.02.02.009.3302042.96411.201</t>
  </si>
  <si>
    <t>SERVICIO DE ASISTENCIA TECNICA EN EL MANEJO Y GESTION DEL PATRIMONIO ARQUEOLOGICO, ANTROPOLOGICO E HISTORICO 201</t>
  </si>
  <si>
    <t>2.3.2.02.02.009.3302042.96411.244</t>
  </si>
  <si>
    <t>SERVICIO DE ASISTENCIA TECNICA EN EL MANEJO Y GESTION DEL PATRIMONIO ARQUEOLOGICO, ANTROPOLOGICO E HISTORICO 244</t>
  </si>
  <si>
    <t>CULTURA GESTION, PROTECCION Y SALVAGUARDIA DEL PATRIMONIO CULTURAL COLOMBIANO SERVICIO DE PROMOCION DE ACTIVIDADES CULTURALES.</t>
  </si>
  <si>
    <t>2.3.2.02.02.009.3302044.96210.219</t>
  </si>
  <si>
    <t>COMERCIO, INDUSTRIA Y TURISMO PRODUCTIVIDAD Y COMPETITIVIDAD DE LAS EMPRESAS COLOMBIANAS SERVICIO DE EDUCACIN INFORMAL EN ASUNTOS TURSTICOS</t>
  </si>
  <si>
    <t>SERVICIO DE EDUCACION INFORMAL EN ASUNTOS TURSTICOS</t>
  </si>
  <si>
    <t>2.3.2.02.02.009.3502045.91136.201</t>
  </si>
  <si>
    <t>SERVICIO DE EDUCACION INFORMAL EN ASUNTOS TURISTICOS 201</t>
  </si>
  <si>
    <t>COMERCIO, INDUSTRIA Y TURISMO PRODUCTIVIDAD Y COMPETITIVIDAD DE LAS EMPRESAS COLOMBIANAS SERVICIO DE PROMOCION TURISTICA</t>
  </si>
  <si>
    <t>SERVICIO DE PROMOCION TURISTICA SERVICIOS DE LA ADMINISTRACION PUBLICA RELACIONADOS CON EL TURISMO</t>
  </si>
  <si>
    <t>2.3.2.02.02.009.3502046.91136.201</t>
  </si>
  <si>
    <t>2.3.2.02.02.009.3502046.91136.501</t>
  </si>
  <si>
    <t>SERVICIO DE PROMOCION TURISTICA 501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</si>
  <si>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</si>
  <si>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</si>
  <si>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</si>
  <si>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</si>
  <si>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</si>
  <si>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DOCUMENTOS DE PLANEACION</t>
  </si>
  <si>
    <t>ACCESO A SOLUCIONES DE VIVIENDA DOCUMENTOS DE PLANEACION AMBIENTE Y DESARROLLO SOSTENIBLE CONSERVACION DE LA BIODIVERSIDAD Y SUS SERVICIOS ECOSISTEMICOS DOCUMENTOS DE LINEAMIENTOS TECNICOS PARA LA CONSERVACION DE LA BIODIVERSIDAD Y SUS SERVICIOS ECO SISTEMICOS</t>
  </si>
  <si>
    <t>2.3.2.02.02.005.4001004.54112.501</t>
  </si>
  <si>
    <t>DOCUMENTOS DE PLANEACION 501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</si>
  <si>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</si>
  <si>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</si>
  <si>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</si>
  <si>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</si>
  <si>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</si>
  <si>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</si>
  <si>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</si>
  <si>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</si>
  <si>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</si>
  <si>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</si>
  <si>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</si>
  <si>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</si>
  <si>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</si>
  <si>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</si>
  <si>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</si>
  <si>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</si>
  <si>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</si>
  <si>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</si>
  <si>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TOTAL INFORME INVISBU</t>
  </si>
  <si>
    <t>SECRETARIA JURIDICA</t>
  </si>
  <si>
    <t>SERVICIO DE ASISTENCIA TECNICA PARA LA DESCENTRALIZACION DE LOS SERVICIO DE JUSTICIA EN LOS TERRITORIOS</t>
  </si>
  <si>
    <t>SERVICIO DE ASISTENCIA TECNICA PARA LA DESCENTRALIZACION DE LOS SERVICIO DE JUSTICIA EN LOS TERRITORIOS SERVICIOS DE ASESORAMIENTO Y REPRESENTACIN JURDICA RELATIVOS A OTROS CAMPOS DEL DERECHO</t>
  </si>
  <si>
    <t>2.3.2.02.02.008.1202005.82120.201</t>
  </si>
  <si>
    <t>SERVICIO DE ASISTENCIA TECNICA PARA LA DESCENTRALIZACION DE LOS SERVICIO DE JUSTICIA EN LOS TERRITORIOS 201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</si>
  <si>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</si>
  <si>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</si>
  <si>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</si>
  <si>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</si>
  <si>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</si>
  <si>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DOCUMENTOS NORMATIVOS 201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</si>
  <si>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</si>
  <si>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</si>
  <si>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TOTAL INFORME SECRETARIA JURIDICA</t>
  </si>
  <si>
    <t>INSTITUTO MUNICIPAL DEL EMPLEO IMEBU</t>
  </si>
  <si>
    <t>SERVICIOS DE ALOJAMIENTO SERVICIOS DE SUMINISTRO DE COMIDAS Y BEBIDAS SERVICIOS DE TRANSPORTE Y SERVICIOS DE DISTRIBUCIN DE ELECTRICIDAD, GAS Y AGUACDE</t>
  </si>
  <si>
    <t>SERVICIO DE APOYO PARA LA FORMACION DE CAPITAL HUMANO PERTINENTE PARA EL DESARROLLO EMPRESARIAL DE LOS TERRITORIOS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</si>
  <si>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</si>
  <si>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</si>
  <si>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</si>
  <si>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</si>
  <si>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2.3.2.02.02.007.3502011.72112.201</t>
  </si>
  <si>
    <t>SERVICIO DE APOYO PARA LA MODERNIZACION Y FOMENTO DE LA INNOVACION EMPRESARIAL</t>
  </si>
  <si>
    <t>2.3.2.02.02.007.3502012.72112.201</t>
  </si>
  <si>
    <t>SERVICIO DE APOYO PARA LA MODERNIZACION Y FOMENTO DE LA INNOVACION EMPRESARIAL 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</si>
  <si>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</si>
  <si>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</si>
  <si>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</si>
  <si>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</si>
  <si>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</si>
  <si>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</si>
  <si>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OTROS SERVICIOS DE LA ADMINISTRACIN PBLICA N.C.P. SERVICIO DE APOYO PARA LA MODERNIZACION Y FOMENTO DE LA INNOVACION EMPRESARIAL</t>
  </si>
  <si>
    <t>2.3.2.02.02.009.3502012.91119.201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</si>
  <si>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</si>
  <si>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</si>
  <si>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</si>
  <si>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</si>
  <si>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SERVICIO DE ASISTENCIA TECNICA4599031</t>
  </si>
  <si>
    <t>OTROS SERVICIOS DE LA ADMINISTRACIN PBLICA N.C.P. SERVICIO DE ASISTENCIA TECNICA4599031</t>
  </si>
  <si>
    <t>2.3.2.02.02.009.4599031.91119.201</t>
  </si>
  <si>
    <t>TOTAL INFORME INSTITUTO MUNICIPAL DEL EMPLEO - IMEBU</t>
  </si>
  <si>
    <t>FONDO LOCAL DE SALUD</t>
  </si>
  <si>
    <t>SALUD PUBLICA</t>
  </si>
  <si>
    <t>SERVICIO DE INSPECCION, VIGILANCIA Y CONTROL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</si>
  <si>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</si>
  <si>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</si>
  <si>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2.3.2.02.02.009.1903031.91122.201</t>
  </si>
  <si>
    <t>SERVICIO DE INFORMACION DE VIGILANCIA EPIDEMIOLOGICA 201</t>
  </si>
  <si>
    <t>2.3.2.02.02.009.1903031.91122.209</t>
  </si>
  <si>
    <t>SERVICIO DE INFORMACION DE VIGILANCIA EPIDEMIOLOGICA 209</t>
  </si>
  <si>
    <t xml:space="preserve">SGP SALUD ONCE DOCEAVAS VIGENCIA ACTUAL MAS ULTIMA DOCEAVA VIGENCIA ANTERIOR
</t>
  </si>
  <si>
    <t>SALUD Y PROTECCION SOCIAL INSPECCION, VIGILANCIA Y CONTROL SERVICIO DE PROMOCIN, PREVENCION, VIGILANCIA Y CONTROL DE VECTORES Y ZOONOSIS</t>
  </si>
  <si>
    <t>INSPECCION, VIGILANCIA Y CONTROL SERVICIO DE PROMOCION, PREVENCION, VIGILANCIA Y CONTROL DE VECTORES Y ZOONOSIS</t>
  </si>
  <si>
    <t>2.3.2.02.02.009.1903038.91122.201</t>
  </si>
  <si>
    <t>SERVICIO DE PROMOCION, PREVENCION, VIGILANCIA Y CONTROL DE VECTORES Y ZOONOSIS 201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</si>
  <si>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</si>
  <si>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</si>
  <si>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</si>
  <si>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SERVICIO DE VIGILANCIA DE CALIDAD DEL AGUA PARA CONSUMO HUMANO, RECOLECCION, TRANSPORTE Y DISPOSICION FINAL DE RESIDUOS SOLIDOS MANEJO Y DISPOSICION FINAL DE RADIACIONES 201</t>
  </si>
  <si>
    <t>INSPECCION VIGILANCIA Y CONTROL 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</si>
  <si>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2.3.2.02.02.009.1903040.94219.209</t>
  </si>
  <si>
    <t>SERVICIO DE VIGILANCIA DE CALIDAD DEL AGUA PARA CONSUMO HUMANO, RECOLECCION, TRANSPORTE Y DISPOSICIN FINAL DE RESIDUOS SLIDOS MANEJO Y DISPOSICIN FINAL DE RADIACIONES 209</t>
  </si>
  <si>
    <t>SALUD Y PROTECCION SOCIAL INSPECCION, VIGILANCIA Y CONTROL SERVICIO DE VIGILANCIA Y CONTROL SANITARIO DE LOS FACTORES DE RIESGO PARA LA SALUD, EN LOS ESTABLECIMIENTOS Y ESPACIOS QUE PUEDEN GENERAR RIESGOS PARA LA POBLACION</t>
  </si>
  <si>
    <t>SERVICIO DE VIGILANCIA Y CONTROL SANITARIO DE LOS FACTORES DE RIESGO PARA LA SALUD, EN LOS ESTABLECIMIENTOS Y ESPACIOS QUE PUEDEN GENERAR RIESGOS PARA LA POBLACION</t>
  </si>
  <si>
    <t>2.3.2.02.02.009.1903042.91122.201</t>
  </si>
  <si>
    <t>SERVICIO DE VIGILANCIA Y CONTROL SANITARIO DE LOS FACTORES DE RIESGO PARA LA SALUD, EN LOS ESTABLECIMIENTOS Y ESPACIOS QUE PUEDEN GENERAR RIESGOS PARA LA POBLACION 201</t>
  </si>
  <si>
    <t>2.3.2.02.02.009.1903042.91122.209</t>
  </si>
  <si>
    <t>SERVICIO DE VIGILANCIA Y CONTROL SANITARIO DE LOS FACTORES DE RIESGO PARA LA SALUD, EN LOS ESTABLECIMIENTOS Y ESPACIOS QUE PUEDEN GENERAR RIESGOS PARA LA POBLACION 209</t>
  </si>
  <si>
    <t>SALUD PUBLICA SERVICIO DE EDUCACION INFORMAL EN TEMAS DE SALUD PUBLICA</t>
  </si>
  <si>
    <t>2.3.2.02.02.009.1905019.91122.201</t>
  </si>
  <si>
    <t>SERVICIO DE EDUCACION INFORMAL EN TEMAS DE SALUD PUBLICA 201</t>
  </si>
  <si>
    <t>2.3.2.02.02.009.1905019.91122.209</t>
  </si>
  <si>
    <t>SERVICIO DE EDUCACION INFORMAL EN TEMAS DE SALUD PUBLICA 209</t>
  </si>
  <si>
    <t>2.3.2.02.02.009.1905019.91122.247</t>
  </si>
  <si>
    <t>SERVICIO DE EDUCACION INFORMAL EN TEMAS DE SALUD PUBLICA 247</t>
  </si>
  <si>
    <t>COLJUEGOS</t>
  </si>
  <si>
    <t>2.3.2.02.02.009.1905019.91122.270</t>
  </si>
  <si>
    <t>SERVICIO DE EDUCACION INFORMAL EN TEMAS DE SALUD PUBLICA 270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</si>
  <si>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</si>
  <si>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</si>
  <si>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2.3.2.02.02.009.1905021.91122.209</t>
  </si>
  <si>
    <t>SERVICIO DE GESTION DEL RIESGO EN TEMAS DE SALUD SEXUAL Y REPRODUCTIVA 209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</si>
  <si>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</si>
  <si>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</si>
  <si>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2.3.2.02.02.009.1905022.91122.201</t>
  </si>
  <si>
    <t>SERVICIO DE GESTION DEL RIESGO EN TEMAS DE TRASTORNOS MENTALES 201</t>
  </si>
  <si>
    <t>2.3.2.02.02.009.1905022.91122.209</t>
  </si>
  <si>
    <t>SERVICIO DE GESTION DEL RIESGO EN TEMAS DE TRASTORNOS MENTALES 209</t>
  </si>
  <si>
    <t>2.3.2.02.02.009.1905022.91122.247</t>
  </si>
  <si>
    <t>SERVICIO DE GESTION DEL RIESGO EN TEMAS DE TRASTORNOS MENTALES 247</t>
  </si>
  <si>
    <t>SALUD Y PROTECCION SOCIAL SALUD PUBLICA SERVICIO DE GESTION DEL RIESGO PARA ABORDAR CONDICIONES CRONICAS PREVALENTES</t>
  </si>
  <si>
    <t>SALUD PUBLICA SERVICIO DE GESTION DEL RIESGO PARA ABORDAR CONDICIONES CRONICAS PREVALENTES</t>
  </si>
  <si>
    <t>2.3.2.02.02.009.1905023.91122.201</t>
  </si>
  <si>
    <t>SERVICIO DE GESTION DEL RIESGO PARA ABODAR CONDICIONES CRONICAS PREVALENTES 201</t>
  </si>
  <si>
    <t>2.3.2.02.02.009.1905023.91122.209</t>
  </si>
  <si>
    <t>SERVICIO DE GESTION DEL RIESGO PARA ABORDAR CONDICIONES CRONICAS PREVALENTES 209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</si>
  <si>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</si>
  <si>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</si>
  <si>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2.3.2.02.02.009.1905025.91122.201</t>
  </si>
  <si>
    <t>SERVICIO DE GESTION DEL RIESGO PARA ABORDAR SITUACIONES PREVALENTES DE ORIGEN LABORAL 201</t>
  </si>
  <si>
    <t>2.3.2.02.02.009.1905025.91122.209</t>
  </si>
  <si>
    <t>SERVICIO DE GESTION DEL RIESGO PARA ABORDAR SITUACIONES PREVALENTES DE ORIGEN LABORAL 209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</si>
  <si>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</si>
  <si>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</si>
  <si>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2.3.2.02.02.009.1905026.91122.209</t>
  </si>
  <si>
    <t>SERVICIO DE GESTION DEL RIESGO PARA ENFERMEDADES EMERGENTES, REEMERGENTES Y DESATENDIDAS 209</t>
  </si>
  <si>
    <t>2.3.2.02.02.009.1905026.91122.247</t>
  </si>
  <si>
    <t>SERVICIO DE GESTION DEL RIESGO PARA ENFERMEDADES EMERGENTES, REEMERGENTES Y DESATENDIDAS 247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</si>
  <si>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</si>
  <si>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</si>
  <si>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2.3.2.02.02.009.1905027.91122.209</t>
  </si>
  <si>
    <t>SERVICIO DE GESTION DEL RIESGO PARA ENFERMEDADES INMUNOPREVENIBLES 209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</si>
  <si>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</si>
  <si>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</si>
  <si>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2.3.2.02.02.009.1905028.91122.201</t>
  </si>
  <si>
    <t>SERVICIO DE GESTION DEL RIESGO PARA TEMAS DE CONSUMO, APROVECHAMIENTO BIOLOGICO, CALIDAD E INOCUIDAD DE LOS ALIMENTOS 201</t>
  </si>
  <si>
    <t>2.3.2.02.02.009.1905028.91122.209</t>
  </si>
  <si>
    <t>SERVICIO DE GESTION DEL RIESGO PARA TEMAS DE CONSUMO, APROVECHAMIENTO BIOLOGICO, CALIDAD E INOCUIDAD DE LOS ALIMENTOS 209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</si>
  <si>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</si>
  <si>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</si>
  <si>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2.3.2.02.02.009.1905030.91122.201</t>
  </si>
  <si>
    <t>SERVICIO DE ATENCIN EN SALUD PUBLICA EN SITUACIONES DE EMERGENCIAS Y DESASTRES 201</t>
  </si>
  <si>
    <t>2.3.2.02.02.009.1905030.91122.209</t>
  </si>
  <si>
    <t>SERVICIO DE ATENCION EN SALUD PUBLICA EN SITUACIONES DE EMERGENCIAS Y DESASTRES 209</t>
  </si>
  <si>
    <t>SERVICIO DE CERTIFICACION DE DISCAPACIDAD PARA LAS PERSONAS CON DISCAPACIDAD</t>
  </si>
  <si>
    <t>2.3.2.02.02.009.1905040.91310.201</t>
  </si>
  <si>
    <t>SERVICIO DE CERTIFICACION DE DISCAPACIDAD PARA LAS PERSONAS CON DISCAPACIDAD 201</t>
  </si>
  <si>
    <t>2.3.2.02.02.009.1905040.91310.247</t>
  </si>
  <si>
    <t>SERVICIO DE CERTIFICACION DE DISCAPACIDAD PARA LAS PERSONAS CON DISCAPACIDAD 247</t>
  </si>
  <si>
    <t>REGIMEN SUBSIDIADO</t>
  </si>
  <si>
    <t>HOSPITALES DE PRIMER NIVEL DE ATENCION ADECUADOS PUESTOS DE SALUD DOTADOS</t>
  </si>
  <si>
    <t>2.3.2.02.02.005.1906001.4354001.275</t>
  </si>
  <si>
    <t>HOSPITALES DE PRIMER NIVEL DE ATENCION ADECUADOS 275</t>
  </si>
  <si>
    <t xml:space="preserve">EXCEDENTES CUENTA MAESTRA RÉGIMEN SUBSIDIADO (OTROS RECURSOS DIFERENTES DEL SGP SALUD)
</t>
  </si>
  <si>
    <t>SERVICIO DE INSPECCION, VIGILANCIA Y CONTROL SERVICIOS ADMINISTRATIVOS DE LA SEGURIDAD SOCIAL OBLIGATORIA RELACIONADA CON LOS ESQUEMAS DE PROTECCION POR ENFERMEDAD MATERNIDAD O INVALIDEZ TEMPORAL</t>
  </si>
  <si>
    <t>2.3.2.02.02.009.1903011.91310.279</t>
  </si>
  <si>
    <t>SERVICIO DE INSPECCION, VIGILANCIA Y CONTROL 279</t>
  </si>
  <si>
    <t>FOSYGA</t>
  </si>
  <si>
    <t>SALUD Y PROTECCION SOCIAL ASEGURAMIENTO Y PRESTACION INTEGRAL DE SERVICIOS DE SALUD SERVICIO DE ATENCION EN SALUD A LA POBLACION</t>
  </si>
  <si>
    <t>ASEGURAMIENTO Y PRESTACION INTEGRAL DE SERVICIOS DE SALUD SERVICIO DE ATENCION EN SALUD A LA POBLACION</t>
  </si>
  <si>
    <t>2.3.2.02.02.009.1906004.91310.208</t>
  </si>
  <si>
    <t>SERVICIO DE ATENCION EN SALUD A LA POBLACION 208</t>
  </si>
  <si>
    <t>2.3.2.02.02.009.1906004.91310.247</t>
  </si>
  <si>
    <t>SERVICIO DE ATENCION EN SALUD A LA POBLACION 247</t>
  </si>
  <si>
    <t>2.3.2.02.02.009.1906004.91310.279</t>
  </si>
  <si>
    <t>SERVICIO DE ATENCION EN SALUD A LA POBLACION 279</t>
  </si>
  <si>
    <t>2.3.2.02.02.009.1906004.91310.292</t>
  </si>
  <si>
    <t>SERVICIO DE ATENCION EN SALUD A LA POBLACION 292</t>
  </si>
  <si>
    <t xml:space="preserve">OTROS APORTES O TRANSFERENCIAS DEPARTAMENTALES
</t>
  </si>
  <si>
    <t>2.3.2.02.02.009.1906004.93121.275</t>
  </si>
  <si>
    <t>SERVICIO DE ATENCION EN SALUD A LA POBLACION 275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</si>
  <si>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</si>
  <si>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</si>
  <si>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</si>
  <si>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</si>
  <si>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</si>
  <si>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</si>
  <si>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>OTROS GASTOS EN SALUD</t>
  </si>
  <si>
    <t>SALUD Y PROTECCION SOCIAL INSPECCION, VIGILANCIA Y CONTROL SERVICIO DE AUDITORIA Y VISITAS INSPECTIVAS</t>
  </si>
  <si>
    <t>INSPECCION, VIGILANCIA Y CONTROL SERVICIO DE AUDITORIA Y VISITAS INSPECTIVAS</t>
  </si>
  <si>
    <t>2.3.2.02.02.009.1903016.91122.247</t>
  </si>
  <si>
    <t>SERVICIO DE AUDITORIA Y VISITAS INSPECTIVAS 247</t>
  </si>
  <si>
    <t>SALUD Y PROTECCION SOCIAL SALUD PUBLICA SERVICIO DE EDUCACION INFORMAL EN TEMAS DE SALUD PUBLICA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</si>
  <si>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</si>
  <si>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</si>
  <si>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2.3.2.02.02.009.1905029.91122.272</t>
  </si>
  <si>
    <t>SERVICIO DE SUMINISTRO DE INSUMOS PARA EL MANEJO DE EVENTOS DE INTERES EN SALUD PUBLICA 272</t>
  </si>
  <si>
    <t>ASEGURAMIENTO Y PRESTACION INTEGRAL DE SERVICIOS DE SALUD SERVICIO DE ASISTENCIA TECNICA A INSTITUCIONES PRESTADORAS DE SERVICIOS DE SALUD</t>
  </si>
  <si>
    <t>2.3.2.02.02.009.1906029.91122.247</t>
  </si>
  <si>
    <t>SERVICIO DE ASISTENCIA TECNICA A INSTITUCIONES PRESTADORAS DE SERVICIOS DE SALUD 247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</si>
  <si>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</si>
  <si>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</si>
  <si>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</si>
  <si>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</si>
  <si>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TOTAL INFORME FONDO LOCAL DE SALUD</t>
  </si>
  <si>
    <t>DIRECCION DE TRANSITO DE BUCARAMANGA</t>
  </si>
  <si>
    <t>DESARROLLOS DIGITALES</t>
  </si>
  <si>
    <t>DESARROLLOS DIGITALES DERECHOS DE USO DE PROGRAMAS INFORMATICOS</t>
  </si>
  <si>
    <t>2.3.2.01.01.005.02.03.01.01.2302003.73311.201</t>
  </si>
  <si>
    <t>DESARROLLOS DIGITALES 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</si>
  <si>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</si>
  <si>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</si>
  <si>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</si>
  <si>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</si>
  <si>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</si>
  <si>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SEGUIMIENTO Y CONTROL A LA OPERACION DE LOS SISTEMAS DE TRANSPORTE</t>
  </si>
  <si>
    <t>SEGUIMIENTO Y CONTROL A LA OPERACION DE LOS SISTEMAS DE TRANSPORTE CHALECOS REFLECTIVOS</t>
  </si>
  <si>
    <t>2.3.2.02.01.003.2409004.2719013.201</t>
  </si>
  <si>
    <t>INFRAESTRUCTURA DE TRANSPORTE PARA LA SEGURIDAD VIAL</t>
  </si>
  <si>
    <t>INFRAESTRUCTURA DE TRANSPORTE PARA LA SEGURIDAD VIAL PINTURAS PARA SENALES DE TRANSITO</t>
  </si>
  <si>
    <t>2.3.2.02.01.003.2409013.3511011.201</t>
  </si>
  <si>
    <t>INFRAESTRUCTURA DE TRANSPORTE PARA LA SEGURIDAD VIAL 201</t>
  </si>
  <si>
    <t>INFRAESTRUCTURA DE TRANSPORTE PARA LA SEGURIDAD VIAL SERVICIO DE MANTENIMIENTO Y REPARACION DE OTROS PRODUCTOS METALICOS ELABORADOS N C P</t>
  </si>
  <si>
    <t>2.3.2.02.01.003.2409013.8711099.201</t>
  </si>
  <si>
    <t>ADQUISICIN DE SERVICIOS</t>
  </si>
  <si>
    <t>SERVICIO DE AUDITORIA Y VISITAS INSPECTIVAS</t>
  </si>
  <si>
    <t>SERVICIO DE AUDITORIA Y VISITAS INSPECTIVAS SERVICIOS DE LOS ORGANOS DE CONTROL Y OTRAS INSTITUCIONES</t>
  </si>
  <si>
    <t>2.3.2.02.02.008.1903016.91116.201</t>
  </si>
  <si>
    <t>SERVICIO DE AUDITORIA Y VISITAS INSPECTIVAS 201</t>
  </si>
  <si>
    <t>SERVICIO DE ASISTENCIA TECNICA ESPECIALIZADA A EQUIPOS Y EMPRESAS DE BASE TECNOLOGICA</t>
  </si>
  <si>
    <t>SERVICIO DE ASISTENCIA TECNICA ESPECIALIZADA A EQUIPOS Y EMPRESAS DE BASE TECNOLOGICA SERVICIO DE MANTENIMIENTO Y REPARACION DE EQUIPO DE MEDICION PRUEBA NAVEGACION Y CONTROL</t>
  </si>
  <si>
    <t>2.3.2.02.02.008.2302023.8715403.201</t>
  </si>
  <si>
    <t>SERVICIOS DE INFORMACION ACTUALIZADOS SERVICIOS DE ALOJAMIENTO DE SITIOS WEB HOSTING</t>
  </si>
  <si>
    <t>2.3.2.02.02.008.2407010.83151.201</t>
  </si>
  <si>
    <t>SISTEMA LINEAL TELEFERICO URBANO MANTENIDO</t>
  </si>
  <si>
    <t>SISTEMA LINEAL TELEFERICO URBANO MANTENIDO SERVICIO DE MANTENIMIENTO Y REPARACION DE VEHICULOS AUTOMOTORES N C P</t>
  </si>
  <si>
    <t>2.3.2.02.02.008.2408027.8714199.201</t>
  </si>
  <si>
    <t>SISTEMA LINEAL TELEFERICO URBANO MANTENIDO 201</t>
  </si>
  <si>
    <t>INFRAESTRUCTURA DE TRANSPORTE PARA LA SEGURIDAD VIAL MEJORADA</t>
  </si>
  <si>
    <t>INFRAESTRUCTURA DE TRANSPORTE PARA LA SEGURIDAD VIAL MEJORADA PARTES ACCESORIOS Y ELEMENTOS PARA MAQUINAS ELECTRONICAS</t>
  </si>
  <si>
    <t>2.3.2.02.02.008.2409003.4517003.201</t>
  </si>
  <si>
    <t>INFRAESTRUCTURA DE TRANSPORTE PARA LA SEGURIDAD VIAL MEJORADA 201</t>
  </si>
  <si>
    <t>SERVICIO DE INFORMACION DE SEGURIDAD VIAL</t>
  </si>
  <si>
    <t>SERVICIO DE INFORMACION DE SEGURIDAD VIAL OTROS SERVICIOS DE LA ADMINISTRACION PUBLICA N C P</t>
  </si>
  <si>
    <t>2.3.2.02.02.008.2409010.91119.201</t>
  </si>
  <si>
    <t>SERVICIO DE INFORMACION DE SEGURIDAD VIAL 201</t>
  </si>
  <si>
    <t>VIAS CON DISPOSITIVOS DE CONTROL Y SEÑALIZACION</t>
  </si>
  <si>
    <t>VIAS CON DISPOSITIVOS DE CONTROL Y SEÑALIZACION SERVICIO DE MANTENIMIENTO Y REPARACION ESPECIALIZADO DE MAQUINAS DE USO ESPECIAL N C P</t>
  </si>
  <si>
    <t>2.3.2.02.02.008.2409039.8715698.201</t>
  </si>
  <si>
    <t>VIAS CON DISPOSITIVOS DE CONTROL Y SEÑALIZACION OTROS SERVICIOS DE LA ADMINISTRACION PUBLICA N C P</t>
  </si>
  <si>
    <t>2.3.2.02.02.008.2409039.91119.201</t>
  </si>
  <si>
    <t>VIAS CON DISPOSITIVOS DE CONTROL Y SEÑALIZACION 201</t>
  </si>
  <si>
    <t>TOTAL INFORME DIRECCION DE TRANSITO DE BUCARAMANGA</t>
  </si>
  <si>
    <t>DIRECCION DE BOMBEROS DE BUCARAMANGA</t>
  </si>
  <si>
    <t>EDIFICACIONES Y ESTRUCTURAS</t>
  </si>
  <si>
    <t>EDIFICACIONES DISTINTAS A VIVIENDAS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</si>
  <si>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</si>
  <si>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</si>
  <si>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</si>
  <si>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</si>
  <si>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2.3.2.01.01.001.02.14.4503014.53129.503</t>
  </si>
  <si>
    <t>ESTACIONES DE BOMBEROS ADECUADAS 503</t>
  </si>
  <si>
    <t>MAQUINARIA PARA USOS ESPECIALES</t>
  </si>
  <si>
    <t>OTRA MAQUINARIA PARA USOS ESPECIALES Y SUS PARTES Y PIEZAS</t>
  </si>
  <si>
    <t>SERVICIO DE FORTALECIMIENTO A CUERPOS DE BOMBEROS</t>
  </si>
  <si>
    <t>SERVICIO DE FORTALECIMIENTO A CUERPOS DE BOMBEROS ACUEDUCTOS Y OTROS CONDUCTOS DE SUMINISTRO DE AGUA EXCEPTO GASODUCTOS</t>
  </si>
  <si>
    <t>2.3.2.01.01.003.02.08.4503013.43942.203</t>
  </si>
  <si>
    <t>SERVICIO DE FORTALECIMIENTO A CUERPOS DE BOMBEROS 203</t>
  </si>
  <si>
    <t>SERVICIO PREVENCION Y CONTROL DE INCENDIOS</t>
  </si>
  <si>
    <t>SERVICIO PREVENCION Y CONTROL DE INCENDIOS EQUIPOS EXTINTORES DE INCENDIOS</t>
  </si>
  <si>
    <t>2.3.2.01.01.003.02.08.4503035.4392303.503</t>
  </si>
  <si>
    <t>SERVICIO PREVENCION Y CONTROL DE INCENDIOS 503</t>
  </si>
  <si>
    <t>MAQUINARIA PARA USO GENERAL</t>
  </si>
  <si>
    <t>SERVICIO DE FORTALECIMIENTO A CUERPOS DE BOMBEROS PARTES Y ACCESORIOS PARA COMPUTADORES Y MINICOMPUTADORES</t>
  </si>
  <si>
    <t>2.3.2.01.01.003.03.01.4503013.45290.203</t>
  </si>
  <si>
    <t>2.3.2.01.01.003.03.02.4503013.45250.203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</si>
  <si>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</si>
  <si>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</si>
  <si>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PROGRAMAS DE INFORMATICA Y BASES DE DATOS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</si>
  <si>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</si>
  <si>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</si>
  <si>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</si>
  <si>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</si>
  <si>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</si>
  <si>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</si>
  <si>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</si>
  <si>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</si>
  <si>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</si>
  <si>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</si>
  <si>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</si>
  <si>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</si>
  <si>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</si>
  <si>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EVA CONSUELO SANTAMARIA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</si>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</sst>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 applyBorder="1"/>
    <xf numFmtId="0" fontId="5" fillId="3" borderId="1" xfId="0" applyFont="1" applyFill="1" applyBorder="1" applyAlignment="1" applyProtection="1"/>
    <xf numFmtId="0" fontId="5" fillId="3" borderId="1" xfId="0" applyFont="1" applyFill="1" applyBorder="1" applyAlignment="1" applyProtection="1">
      <alignment wrapText="1"/>
    </xf>
    <xf numFmtId="165" fontId="5" fillId="3" borderId="1" xfId="1" applyNumberFormat="1" applyFont="1" applyFill="1" applyBorder="1" applyAlignment="1" applyProtection="1"/>
    <xf numFmtId="10" fontId="5" fillId="3" borderId="1" xfId="2" applyNumberFormat="1" applyFont="1" applyFill="1" applyBorder="1" applyAlignment="1" applyProtection="1"/>
    <xf numFmtId="43" fontId="1" fillId="0" borderId="0" xfId="0" applyNumberFormat="1" applyFont="1" applyBorder="1"/>
    <xf numFmtId="0" fontId="5" fillId="0" borderId="1" xfId="0" applyFont="1" applyBorder="1" applyAlignment="1" applyProtection="1"/>
    <xf numFmtId="0" fontId="5" fillId="0" borderId="1" xfId="0" applyFont="1" applyBorder="1" applyAlignment="1" applyProtection="1">
      <alignment wrapText="1"/>
    </xf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1" applyNumberFormat="1" applyFont="1" applyBorder="1"/>
    <xf numFmtId="0" fontId="0" fillId="0" borderId="1" xfId="0" applyBorder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wrapText="1"/>
    </xf>
    <xf numFmtId="165" fontId="1" fillId="0" borderId="1" xfId="1" applyNumberFormat="1" applyFont="1" applyBorder="1" applyAlignment="1" applyProtection="1"/>
    <xf numFmtId="0" fontId="0" fillId="0" borderId="1" xfId="0" applyBorder="1" applyAlignment="1">
      <alignment wrapText="1"/>
    </xf>
    <xf numFmtId="165" fontId="0" fillId="0" borderId="1" xfId="1" applyNumberFormat="1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5" fontId="1" fillId="0" borderId="1" xfId="1" applyNumberFormat="1" applyFont="1" applyFill="1" applyBorder="1"/>
    <xf numFmtId="0" fontId="1" fillId="0" borderId="0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5" fillId="3" borderId="1" xfId="0" applyNumberFormat="1" applyFont="1" applyFill="1" applyBorder="1" applyAlignment="1" applyProtection="1"/>
    <xf numFmtId="165" fontId="1" fillId="3" borderId="1" xfId="1" applyNumberFormat="1" applyFont="1" applyFill="1" applyBorder="1"/>
    <xf numFmtId="0" fontId="5" fillId="4" borderId="1" xfId="0" applyFont="1" applyFill="1" applyBorder="1" applyAlignment="1" applyProtection="1">
      <alignment wrapText="1"/>
    </xf>
    <xf numFmtId="0" fontId="1" fillId="0" borderId="0" xfId="0" applyFont="1" applyBorder="1" applyAlignment="1">
      <alignment wrapText="1"/>
    </xf>
    <xf numFmtId="165" fontId="1" fillId="0" borderId="0" xfId="1" applyNumberFormat="1" applyFont="1" applyBorder="1"/>
    <xf numFmtId="0" fontId="6" fillId="0" borderId="0" xfId="0" applyFont="1" applyBorder="1" applyAlignment="1">
      <alignment wrapText="1"/>
    </xf>
    <xf numFmtId="10" fontId="5" fillId="0" borderId="1" xfId="2" applyNumberFormat="1" applyFont="1" applyFill="1" applyBorder="1" applyAlignment="1" applyProtection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23/EJECUCION%20DE%20GASTOS%202023/EJECUCION%20DE%20GASTOS%20GENERAL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3"/>
      <sheetName val="FEBRERO 2023"/>
      <sheetName val="MARZO 2023"/>
      <sheetName val="ABRIL 2023"/>
    </sheetNames>
    <sheetDataSet>
      <sheetData sheetId="0"/>
      <sheetData sheetId="1"/>
      <sheetData sheetId="2">
        <row r="242">
          <cell r="K242">
            <v>1793979635.04</v>
          </cell>
        </row>
        <row r="243">
          <cell r="K243">
            <v>1071698258</v>
          </cell>
        </row>
        <row r="244">
          <cell r="K244">
            <v>0</v>
          </cell>
        </row>
        <row r="246">
          <cell r="K246">
            <v>1082233529</v>
          </cell>
        </row>
        <row r="247">
          <cell r="K247">
            <v>1693062611</v>
          </cell>
        </row>
        <row r="248">
          <cell r="K248">
            <v>15350635775.219999</v>
          </cell>
        </row>
        <row r="249">
          <cell r="K249">
            <v>713038307</v>
          </cell>
        </row>
        <row r="250">
          <cell r="K250">
            <v>81091446</v>
          </cell>
        </row>
        <row r="306">
          <cell r="K306">
            <v>200000</v>
          </cell>
        </row>
        <row r="578">
          <cell r="K578">
            <v>14904819</v>
          </cell>
        </row>
        <row r="622">
          <cell r="K622">
            <v>5961086520</v>
          </cell>
        </row>
        <row r="628">
          <cell r="K628">
            <v>0</v>
          </cell>
        </row>
        <row r="632">
          <cell r="K632">
            <v>19375617506.25</v>
          </cell>
        </row>
        <row r="633">
          <cell r="K633">
            <v>8000000000</v>
          </cell>
        </row>
        <row r="634">
          <cell r="K634">
            <v>1022782532</v>
          </cell>
        </row>
        <row r="635">
          <cell r="K635">
            <v>2011708314</v>
          </cell>
        </row>
        <row r="636">
          <cell r="K636">
            <v>65000000</v>
          </cell>
        </row>
        <row r="641">
          <cell r="K641">
            <v>39881800</v>
          </cell>
        </row>
        <row r="650">
          <cell r="K650">
            <v>530900000</v>
          </cell>
        </row>
        <row r="654">
          <cell r="K654">
            <v>2161858333.3400002</v>
          </cell>
        </row>
        <row r="655">
          <cell r="K655">
            <v>722800000</v>
          </cell>
        </row>
        <row r="659">
          <cell r="K659">
            <v>0</v>
          </cell>
        </row>
        <row r="663">
          <cell r="K663">
            <v>679909895.21000004</v>
          </cell>
        </row>
        <row r="664">
          <cell r="K664">
            <v>921200577</v>
          </cell>
        </row>
        <row r="668">
          <cell r="K668">
            <v>11304485887</v>
          </cell>
        </row>
        <row r="670">
          <cell r="K670">
            <v>7025980103</v>
          </cell>
        </row>
        <row r="672">
          <cell r="K672">
            <v>542405874</v>
          </cell>
        </row>
        <row r="674">
          <cell r="K674">
            <v>284366072</v>
          </cell>
        </row>
        <row r="678">
          <cell r="K678">
            <v>10500000</v>
          </cell>
        </row>
        <row r="702">
          <cell r="K702">
            <v>0</v>
          </cell>
        </row>
        <row r="706">
          <cell r="K706">
            <v>3651066231</v>
          </cell>
        </row>
        <row r="710">
          <cell r="K710">
            <v>1172836199</v>
          </cell>
        </row>
        <row r="711">
          <cell r="K711">
            <v>13156871841</v>
          </cell>
        </row>
        <row r="712">
          <cell r="K712">
            <v>1224120000</v>
          </cell>
        </row>
        <row r="721">
          <cell r="K721">
            <v>3047271592</v>
          </cell>
        </row>
        <row r="722">
          <cell r="K722">
            <v>1048213058</v>
          </cell>
        </row>
        <row r="724">
          <cell r="K724">
            <v>2149568163</v>
          </cell>
        </row>
        <row r="1147">
          <cell r="K1147">
            <v>82400002</v>
          </cell>
        </row>
        <row r="1153">
          <cell r="K1153">
            <v>13212401.85</v>
          </cell>
        </row>
        <row r="1155">
          <cell r="K1155">
            <v>0</v>
          </cell>
        </row>
        <row r="1157">
          <cell r="K1157">
            <v>103278413</v>
          </cell>
        </row>
        <row r="1158">
          <cell r="K1158">
            <v>1824000000</v>
          </cell>
        </row>
        <row r="1159">
          <cell r="K1159">
            <v>144960000</v>
          </cell>
        </row>
        <row r="1160">
          <cell r="K1160">
            <v>419987387</v>
          </cell>
        </row>
        <row r="1162">
          <cell r="K1162">
            <v>364750000</v>
          </cell>
        </row>
        <row r="1163">
          <cell r="K1163">
            <v>2635300000</v>
          </cell>
        </row>
        <row r="1164">
          <cell r="K1164">
            <v>972123256</v>
          </cell>
        </row>
        <row r="1166">
          <cell r="K1166">
            <v>0</v>
          </cell>
        </row>
        <row r="1168">
          <cell r="K1168">
            <v>113030335</v>
          </cell>
        </row>
        <row r="1172">
          <cell r="K1172">
            <v>125100000</v>
          </cell>
        </row>
        <row r="1174">
          <cell r="K1174">
            <v>911023996</v>
          </cell>
        </row>
        <row r="1177">
          <cell r="K1177">
            <v>0</v>
          </cell>
        </row>
        <row r="1183">
          <cell r="K1183">
            <v>156019918.90000001</v>
          </cell>
        </row>
        <row r="1187">
          <cell r="K1187">
            <v>922416417</v>
          </cell>
        </row>
        <row r="1189">
          <cell r="K1189">
            <v>67818201</v>
          </cell>
        </row>
        <row r="1193">
          <cell r="K1193">
            <v>420775720.08999997</v>
          </cell>
        </row>
        <row r="1195">
          <cell r="K1195">
            <v>2866099.44</v>
          </cell>
        </row>
        <row r="1197">
          <cell r="K1197">
            <v>52522500</v>
          </cell>
        </row>
        <row r="1199">
          <cell r="K1199">
            <v>0</v>
          </cell>
        </row>
        <row r="1203">
          <cell r="K1203">
            <v>20000000</v>
          </cell>
        </row>
        <row r="1205">
          <cell r="K1205">
            <v>258552249.83000001</v>
          </cell>
        </row>
        <row r="1207">
          <cell r="K1207">
            <v>61740889</v>
          </cell>
        </row>
        <row r="1211">
          <cell r="K1211">
            <v>69200000</v>
          </cell>
        </row>
        <row r="1215">
          <cell r="K1215">
            <v>534266667</v>
          </cell>
        </row>
        <row r="1228">
          <cell r="K1228">
            <v>0</v>
          </cell>
        </row>
        <row r="1231">
          <cell r="K1231">
            <v>458810292</v>
          </cell>
        </row>
        <row r="1243">
          <cell r="K1243">
            <v>35000000</v>
          </cell>
        </row>
        <row r="1248">
          <cell r="K1248">
            <v>323400000</v>
          </cell>
          <cell r="M1248">
            <v>323400000</v>
          </cell>
        </row>
        <row r="1252">
          <cell r="K1252">
            <v>318106666.64999998</v>
          </cell>
          <cell r="M1252">
            <v>318106666.64999998</v>
          </cell>
        </row>
        <row r="1264">
          <cell r="K1264">
            <v>51400000</v>
          </cell>
          <cell r="M1264">
            <v>46400000</v>
          </cell>
        </row>
        <row r="1268">
          <cell r="K1268">
            <v>432101809.17000002</v>
          </cell>
          <cell r="M1268">
            <v>94620055.170000002</v>
          </cell>
        </row>
        <row r="1272">
          <cell r="K1272">
            <v>12000000</v>
          </cell>
        </row>
        <row r="1274">
          <cell r="K1274">
            <v>108000000</v>
          </cell>
        </row>
        <row r="1278">
          <cell r="K1278">
            <v>14480000</v>
          </cell>
        </row>
        <row r="1280">
          <cell r="K1280">
            <v>60000000</v>
          </cell>
        </row>
        <row r="1284">
          <cell r="K1284">
            <v>35000000</v>
          </cell>
        </row>
        <row r="1292">
          <cell r="K1292">
            <v>290533333.32999998</v>
          </cell>
          <cell r="M1292">
            <v>290533333.32999998</v>
          </cell>
        </row>
        <row r="1296">
          <cell r="K1296">
            <v>16000000</v>
          </cell>
          <cell r="M1296">
            <v>16000000</v>
          </cell>
        </row>
        <row r="1298">
          <cell r="K1298">
            <v>17833333.34</v>
          </cell>
          <cell r="M1298">
            <v>13666666.67</v>
          </cell>
        </row>
        <row r="1303">
          <cell r="K1303">
            <v>80000000</v>
          </cell>
          <cell r="M1303">
            <v>20000000</v>
          </cell>
        </row>
        <row r="1305">
          <cell r="K1305">
            <v>270000000</v>
          </cell>
          <cell r="M1305">
            <v>129596449</v>
          </cell>
        </row>
        <row r="1316">
          <cell r="K1316">
            <v>1210653000</v>
          </cell>
        </row>
        <row r="1323">
          <cell r="M1323">
            <v>0</v>
          </cell>
        </row>
        <row r="1337">
          <cell r="K1337">
            <v>200000000</v>
          </cell>
          <cell r="M1337">
            <v>0</v>
          </cell>
        </row>
        <row r="1355">
          <cell r="K1355">
            <v>500000000</v>
          </cell>
          <cell r="M1355">
            <v>0</v>
          </cell>
        </row>
        <row r="1360">
          <cell r="K1360">
            <v>0</v>
          </cell>
          <cell r="M1360">
            <v>0</v>
          </cell>
        </row>
        <row r="1366">
          <cell r="K1366">
            <v>1815086269</v>
          </cell>
          <cell r="M1366">
            <v>0</v>
          </cell>
        </row>
        <row r="1367">
          <cell r="K1367">
            <v>181913731</v>
          </cell>
          <cell r="M1367">
            <v>0</v>
          </cell>
        </row>
        <row r="1373">
          <cell r="M1373">
            <v>0</v>
          </cell>
        </row>
        <row r="1375">
          <cell r="K1375">
            <v>0</v>
          </cell>
        </row>
        <row r="1381">
          <cell r="K1381">
            <v>229593333.34</v>
          </cell>
          <cell r="M1381">
            <v>224593333.34</v>
          </cell>
        </row>
        <row r="1382">
          <cell r="K1382">
            <v>18000000</v>
          </cell>
          <cell r="M1382">
            <v>18000000</v>
          </cell>
        </row>
        <row r="1384">
          <cell r="K1384">
            <v>1463374666.6500001</v>
          </cell>
          <cell r="M1384">
            <v>1360541333.3199999</v>
          </cell>
        </row>
        <row r="1385">
          <cell r="K1385">
            <v>506233333.32999998</v>
          </cell>
          <cell r="M1385">
            <v>6233333.3300000001</v>
          </cell>
        </row>
        <row r="1429">
          <cell r="K1429">
            <v>0</v>
          </cell>
        </row>
        <row r="1435">
          <cell r="K1435">
            <v>42999999999</v>
          </cell>
        </row>
        <row r="1439">
          <cell r="K1439">
            <v>27392502174.439999</v>
          </cell>
          <cell r="M1439">
            <v>1509746198</v>
          </cell>
        </row>
        <row r="1449">
          <cell r="M1449">
            <v>0</v>
          </cell>
        </row>
        <row r="1453">
          <cell r="K1453">
            <v>303333333.33999997</v>
          </cell>
          <cell r="M1453">
            <v>300666666.67000002</v>
          </cell>
        </row>
        <row r="1462">
          <cell r="K1462">
            <v>1500000000</v>
          </cell>
        </row>
        <row r="1465">
          <cell r="K1465">
            <v>36750000</v>
          </cell>
          <cell r="M1465">
            <v>36750000</v>
          </cell>
        </row>
        <row r="1593">
          <cell r="K1593">
            <v>316600000</v>
          </cell>
        </row>
        <row r="1597">
          <cell r="K1597">
            <v>0</v>
          </cell>
        </row>
        <row r="1601">
          <cell r="K1601">
            <v>251750000</v>
          </cell>
        </row>
        <row r="1605">
          <cell r="K1605">
            <v>0</v>
          </cell>
        </row>
        <row r="1609">
          <cell r="K1609">
            <v>358400000</v>
          </cell>
        </row>
        <row r="1613">
          <cell r="K1613">
            <v>126700000</v>
          </cell>
        </row>
        <row r="1617">
          <cell r="K1617">
            <v>152500000</v>
          </cell>
        </row>
        <row r="1621">
          <cell r="K1621">
            <v>343770000</v>
          </cell>
        </row>
        <row r="1624">
          <cell r="K1624">
            <v>1169552023.6700001</v>
          </cell>
        </row>
        <row r="1628">
          <cell r="K1628">
            <v>1331993794</v>
          </cell>
        </row>
        <row r="1632">
          <cell r="K1632">
            <v>1102031085</v>
          </cell>
        </row>
        <row r="1641">
          <cell r="K1641">
            <v>0</v>
          </cell>
        </row>
        <row r="2125">
          <cell r="K2125">
            <v>546800000</v>
          </cell>
        </row>
        <row r="2129">
          <cell r="K2129">
            <v>91418700</v>
          </cell>
        </row>
        <row r="2131">
          <cell r="K2131">
            <v>20000000</v>
          </cell>
        </row>
        <row r="2135">
          <cell r="K2135">
            <v>98245550</v>
          </cell>
        </row>
        <row r="2136">
          <cell r="K2136">
            <v>90000000</v>
          </cell>
        </row>
        <row r="2140">
          <cell r="K2140">
            <v>459030921</v>
          </cell>
        </row>
        <row r="2150">
          <cell r="K2150">
            <v>28840000</v>
          </cell>
        </row>
        <row r="2151">
          <cell r="K2151">
            <v>426515291</v>
          </cell>
        </row>
        <row r="2155">
          <cell r="K2155">
            <v>97440000</v>
          </cell>
        </row>
        <row r="2160">
          <cell r="K2160">
            <v>308619641</v>
          </cell>
        </row>
        <row r="2161">
          <cell r="K2161">
            <v>112480000</v>
          </cell>
        </row>
        <row r="2165">
          <cell r="K2165">
            <v>252403350</v>
          </cell>
        </row>
        <row r="2169">
          <cell r="K2169">
            <v>0</v>
          </cell>
        </row>
        <row r="2170">
          <cell r="K2170">
            <v>140742200</v>
          </cell>
        </row>
        <row r="2174">
          <cell r="K2174">
            <v>95172000</v>
          </cell>
        </row>
        <row r="2216">
          <cell r="K2216">
            <v>0</v>
          </cell>
        </row>
        <row r="2217">
          <cell r="K2217">
            <v>1031184634</v>
          </cell>
        </row>
        <row r="2218">
          <cell r="K2218">
            <v>722177332</v>
          </cell>
        </row>
        <row r="2219">
          <cell r="K221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0986-0884-48D0-B5C3-25463D91A45B}">
  <dimension ref="A1:Z2925"/>
  <sheetViews>
    <sheetView tabSelected="1" zoomScale="90" zoomScaleNormal="90" workbookViewId="0">
      <pane xSplit="4" ySplit="9" topLeftCell="O10" activePane="bottomRight" state="frozen"/>
      <selection pane="topRight" activeCell="E1" sqref="E1"/>
      <selection pane="bottomLeft" activeCell="A10" sqref="A10"/>
      <selection pane="bottomRight" activeCell="O336" sqref="O336"/>
    </sheetView>
  </sheetViews>
  <sheetFormatPr baseColWidth="10" defaultColWidth="9.140625" defaultRowHeight="12.75" x14ac:dyDescent="0.2"/>
  <cols>
    <col min="1" max="1" width="9.140625" style="21"/>
    <col min="2" max="2" width="42.5703125" style="21" customWidth="1"/>
    <col min="3" max="3" width="66.28515625" style="49" customWidth="1"/>
    <col min="4" max="4" width="60.7109375" style="49" hidden="1" customWidth="1"/>
    <col min="5" max="5" width="22.42578125" style="50" customWidth="1"/>
    <col min="6" max="9" width="20.7109375" style="50" customWidth="1"/>
    <col min="10" max="10" width="23.140625" style="50" customWidth="1"/>
    <col min="11" max="11" width="20.7109375" style="50" customWidth="1"/>
    <col min="12" max="12" width="20.5703125" style="50" customWidth="1"/>
    <col min="13" max="21" width="20.7109375" style="50" customWidth="1"/>
    <col min="22" max="22" width="12.140625" style="21" customWidth="1"/>
    <col min="23" max="24" width="9.140625" style="21"/>
    <col min="25" max="25" width="20" style="21" bestFit="1" customWidth="1"/>
    <col min="26" max="26" width="13.85546875" style="21" bestFit="1" customWidth="1"/>
    <col min="27" max="257" width="9.140625" style="21"/>
    <col min="258" max="258" width="42.5703125" style="21" customWidth="1"/>
    <col min="259" max="259" width="66.28515625" style="21" customWidth="1"/>
    <col min="260" max="260" width="0" style="21" hidden="1" customWidth="1"/>
    <col min="261" max="261" width="22.42578125" style="21" customWidth="1"/>
    <col min="262" max="265" width="20.7109375" style="21" customWidth="1"/>
    <col min="266" max="266" width="23.140625" style="21" customWidth="1"/>
    <col min="267" max="267" width="20.7109375" style="21" customWidth="1"/>
    <col min="268" max="268" width="20.5703125" style="21" customWidth="1"/>
    <col min="269" max="277" width="20.7109375" style="21" customWidth="1"/>
    <col min="278" max="278" width="12.140625" style="21" customWidth="1"/>
    <col min="279" max="280" width="9.140625" style="21"/>
    <col min="281" max="281" width="20" style="21" bestFit="1" customWidth="1"/>
    <col min="282" max="282" width="13.85546875" style="21" bestFit="1" customWidth="1"/>
    <col min="283" max="513" width="9.140625" style="21"/>
    <col min="514" max="514" width="42.5703125" style="21" customWidth="1"/>
    <col min="515" max="515" width="66.28515625" style="21" customWidth="1"/>
    <col min="516" max="516" width="0" style="21" hidden="1" customWidth="1"/>
    <col min="517" max="517" width="22.42578125" style="21" customWidth="1"/>
    <col min="518" max="521" width="20.7109375" style="21" customWidth="1"/>
    <col min="522" max="522" width="23.140625" style="21" customWidth="1"/>
    <col min="523" max="523" width="20.7109375" style="21" customWidth="1"/>
    <col min="524" max="524" width="20.5703125" style="21" customWidth="1"/>
    <col min="525" max="533" width="20.7109375" style="21" customWidth="1"/>
    <col min="534" max="534" width="12.140625" style="21" customWidth="1"/>
    <col min="535" max="536" width="9.140625" style="21"/>
    <col min="537" max="537" width="20" style="21" bestFit="1" customWidth="1"/>
    <col min="538" max="538" width="13.85546875" style="21" bestFit="1" customWidth="1"/>
    <col min="539" max="769" width="9.140625" style="21"/>
    <col min="770" max="770" width="42.5703125" style="21" customWidth="1"/>
    <col min="771" max="771" width="66.28515625" style="21" customWidth="1"/>
    <col min="772" max="772" width="0" style="21" hidden="1" customWidth="1"/>
    <col min="773" max="773" width="22.42578125" style="21" customWidth="1"/>
    <col min="774" max="777" width="20.7109375" style="21" customWidth="1"/>
    <col min="778" max="778" width="23.140625" style="21" customWidth="1"/>
    <col min="779" max="779" width="20.7109375" style="21" customWidth="1"/>
    <col min="780" max="780" width="20.5703125" style="21" customWidth="1"/>
    <col min="781" max="789" width="20.7109375" style="21" customWidth="1"/>
    <col min="790" max="790" width="12.140625" style="21" customWidth="1"/>
    <col min="791" max="792" width="9.140625" style="21"/>
    <col min="793" max="793" width="20" style="21" bestFit="1" customWidth="1"/>
    <col min="794" max="794" width="13.85546875" style="21" bestFit="1" customWidth="1"/>
    <col min="795" max="1025" width="9.140625" style="21"/>
    <col min="1026" max="1026" width="42.5703125" style="21" customWidth="1"/>
    <col min="1027" max="1027" width="66.28515625" style="21" customWidth="1"/>
    <col min="1028" max="1028" width="0" style="21" hidden="1" customWidth="1"/>
    <col min="1029" max="1029" width="22.42578125" style="21" customWidth="1"/>
    <col min="1030" max="1033" width="20.7109375" style="21" customWidth="1"/>
    <col min="1034" max="1034" width="23.140625" style="21" customWidth="1"/>
    <col min="1035" max="1035" width="20.7109375" style="21" customWidth="1"/>
    <col min="1036" max="1036" width="20.5703125" style="21" customWidth="1"/>
    <col min="1037" max="1045" width="20.7109375" style="21" customWidth="1"/>
    <col min="1046" max="1046" width="12.140625" style="21" customWidth="1"/>
    <col min="1047" max="1048" width="9.140625" style="21"/>
    <col min="1049" max="1049" width="20" style="21" bestFit="1" customWidth="1"/>
    <col min="1050" max="1050" width="13.85546875" style="21" bestFit="1" customWidth="1"/>
    <col min="1051" max="1281" width="9.140625" style="21"/>
    <col min="1282" max="1282" width="42.5703125" style="21" customWidth="1"/>
    <col min="1283" max="1283" width="66.28515625" style="21" customWidth="1"/>
    <col min="1284" max="1284" width="0" style="21" hidden="1" customWidth="1"/>
    <col min="1285" max="1285" width="22.42578125" style="21" customWidth="1"/>
    <col min="1286" max="1289" width="20.7109375" style="21" customWidth="1"/>
    <col min="1290" max="1290" width="23.140625" style="21" customWidth="1"/>
    <col min="1291" max="1291" width="20.7109375" style="21" customWidth="1"/>
    <col min="1292" max="1292" width="20.5703125" style="21" customWidth="1"/>
    <col min="1293" max="1301" width="20.7109375" style="21" customWidth="1"/>
    <col min="1302" max="1302" width="12.140625" style="21" customWidth="1"/>
    <col min="1303" max="1304" width="9.140625" style="21"/>
    <col min="1305" max="1305" width="20" style="21" bestFit="1" customWidth="1"/>
    <col min="1306" max="1306" width="13.85546875" style="21" bestFit="1" customWidth="1"/>
    <col min="1307" max="1537" width="9.140625" style="21"/>
    <col min="1538" max="1538" width="42.5703125" style="21" customWidth="1"/>
    <col min="1539" max="1539" width="66.28515625" style="21" customWidth="1"/>
    <col min="1540" max="1540" width="0" style="21" hidden="1" customWidth="1"/>
    <col min="1541" max="1541" width="22.42578125" style="21" customWidth="1"/>
    <col min="1542" max="1545" width="20.7109375" style="21" customWidth="1"/>
    <col min="1546" max="1546" width="23.140625" style="21" customWidth="1"/>
    <col min="1547" max="1547" width="20.7109375" style="21" customWidth="1"/>
    <col min="1548" max="1548" width="20.5703125" style="21" customWidth="1"/>
    <col min="1549" max="1557" width="20.7109375" style="21" customWidth="1"/>
    <col min="1558" max="1558" width="12.140625" style="21" customWidth="1"/>
    <col min="1559" max="1560" width="9.140625" style="21"/>
    <col min="1561" max="1561" width="20" style="21" bestFit="1" customWidth="1"/>
    <col min="1562" max="1562" width="13.85546875" style="21" bestFit="1" customWidth="1"/>
    <col min="1563" max="1793" width="9.140625" style="21"/>
    <col min="1794" max="1794" width="42.5703125" style="21" customWidth="1"/>
    <col min="1795" max="1795" width="66.28515625" style="21" customWidth="1"/>
    <col min="1796" max="1796" width="0" style="21" hidden="1" customWidth="1"/>
    <col min="1797" max="1797" width="22.42578125" style="21" customWidth="1"/>
    <col min="1798" max="1801" width="20.7109375" style="21" customWidth="1"/>
    <col min="1802" max="1802" width="23.140625" style="21" customWidth="1"/>
    <col min="1803" max="1803" width="20.7109375" style="21" customWidth="1"/>
    <col min="1804" max="1804" width="20.5703125" style="21" customWidth="1"/>
    <col min="1805" max="1813" width="20.7109375" style="21" customWidth="1"/>
    <col min="1814" max="1814" width="12.140625" style="21" customWidth="1"/>
    <col min="1815" max="1816" width="9.140625" style="21"/>
    <col min="1817" max="1817" width="20" style="21" bestFit="1" customWidth="1"/>
    <col min="1818" max="1818" width="13.85546875" style="21" bestFit="1" customWidth="1"/>
    <col min="1819" max="2049" width="9.140625" style="21"/>
    <col min="2050" max="2050" width="42.5703125" style="21" customWidth="1"/>
    <col min="2051" max="2051" width="66.28515625" style="21" customWidth="1"/>
    <col min="2052" max="2052" width="0" style="21" hidden="1" customWidth="1"/>
    <col min="2053" max="2053" width="22.42578125" style="21" customWidth="1"/>
    <col min="2054" max="2057" width="20.7109375" style="21" customWidth="1"/>
    <col min="2058" max="2058" width="23.140625" style="21" customWidth="1"/>
    <col min="2059" max="2059" width="20.7109375" style="21" customWidth="1"/>
    <col min="2060" max="2060" width="20.5703125" style="21" customWidth="1"/>
    <col min="2061" max="2069" width="20.7109375" style="21" customWidth="1"/>
    <col min="2070" max="2070" width="12.140625" style="21" customWidth="1"/>
    <col min="2071" max="2072" width="9.140625" style="21"/>
    <col min="2073" max="2073" width="20" style="21" bestFit="1" customWidth="1"/>
    <col min="2074" max="2074" width="13.85546875" style="21" bestFit="1" customWidth="1"/>
    <col min="2075" max="2305" width="9.140625" style="21"/>
    <col min="2306" max="2306" width="42.5703125" style="21" customWidth="1"/>
    <col min="2307" max="2307" width="66.28515625" style="21" customWidth="1"/>
    <col min="2308" max="2308" width="0" style="21" hidden="1" customWidth="1"/>
    <col min="2309" max="2309" width="22.42578125" style="21" customWidth="1"/>
    <col min="2310" max="2313" width="20.7109375" style="21" customWidth="1"/>
    <col min="2314" max="2314" width="23.140625" style="21" customWidth="1"/>
    <col min="2315" max="2315" width="20.7109375" style="21" customWidth="1"/>
    <col min="2316" max="2316" width="20.5703125" style="21" customWidth="1"/>
    <col min="2317" max="2325" width="20.7109375" style="21" customWidth="1"/>
    <col min="2326" max="2326" width="12.140625" style="21" customWidth="1"/>
    <col min="2327" max="2328" width="9.140625" style="21"/>
    <col min="2329" max="2329" width="20" style="21" bestFit="1" customWidth="1"/>
    <col min="2330" max="2330" width="13.85546875" style="21" bestFit="1" customWidth="1"/>
    <col min="2331" max="2561" width="9.140625" style="21"/>
    <col min="2562" max="2562" width="42.5703125" style="21" customWidth="1"/>
    <col min="2563" max="2563" width="66.28515625" style="21" customWidth="1"/>
    <col min="2564" max="2564" width="0" style="21" hidden="1" customWidth="1"/>
    <col min="2565" max="2565" width="22.42578125" style="21" customWidth="1"/>
    <col min="2566" max="2569" width="20.7109375" style="21" customWidth="1"/>
    <col min="2570" max="2570" width="23.140625" style="21" customWidth="1"/>
    <col min="2571" max="2571" width="20.7109375" style="21" customWidth="1"/>
    <col min="2572" max="2572" width="20.5703125" style="21" customWidth="1"/>
    <col min="2573" max="2581" width="20.7109375" style="21" customWidth="1"/>
    <col min="2582" max="2582" width="12.140625" style="21" customWidth="1"/>
    <col min="2583" max="2584" width="9.140625" style="21"/>
    <col min="2585" max="2585" width="20" style="21" bestFit="1" customWidth="1"/>
    <col min="2586" max="2586" width="13.85546875" style="21" bestFit="1" customWidth="1"/>
    <col min="2587" max="2817" width="9.140625" style="21"/>
    <col min="2818" max="2818" width="42.5703125" style="21" customWidth="1"/>
    <col min="2819" max="2819" width="66.28515625" style="21" customWidth="1"/>
    <col min="2820" max="2820" width="0" style="21" hidden="1" customWidth="1"/>
    <col min="2821" max="2821" width="22.42578125" style="21" customWidth="1"/>
    <col min="2822" max="2825" width="20.7109375" style="21" customWidth="1"/>
    <col min="2826" max="2826" width="23.140625" style="21" customWidth="1"/>
    <col min="2827" max="2827" width="20.7109375" style="21" customWidth="1"/>
    <col min="2828" max="2828" width="20.5703125" style="21" customWidth="1"/>
    <col min="2829" max="2837" width="20.7109375" style="21" customWidth="1"/>
    <col min="2838" max="2838" width="12.140625" style="21" customWidth="1"/>
    <col min="2839" max="2840" width="9.140625" style="21"/>
    <col min="2841" max="2841" width="20" style="21" bestFit="1" customWidth="1"/>
    <col min="2842" max="2842" width="13.85546875" style="21" bestFit="1" customWidth="1"/>
    <col min="2843" max="3073" width="9.140625" style="21"/>
    <col min="3074" max="3074" width="42.5703125" style="21" customWidth="1"/>
    <col min="3075" max="3075" width="66.28515625" style="21" customWidth="1"/>
    <col min="3076" max="3076" width="0" style="21" hidden="1" customWidth="1"/>
    <col min="3077" max="3077" width="22.42578125" style="21" customWidth="1"/>
    <col min="3078" max="3081" width="20.7109375" style="21" customWidth="1"/>
    <col min="3082" max="3082" width="23.140625" style="21" customWidth="1"/>
    <col min="3083" max="3083" width="20.7109375" style="21" customWidth="1"/>
    <col min="3084" max="3084" width="20.5703125" style="21" customWidth="1"/>
    <col min="3085" max="3093" width="20.7109375" style="21" customWidth="1"/>
    <col min="3094" max="3094" width="12.140625" style="21" customWidth="1"/>
    <col min="3095" max="3096" width="9.140625" style="21"/>
    <col min="3097" max="3097" width="20" style="21" bestFit="1" customWidth="1"/>
    <col min="3098" max="3098" width="13.85546875" style="21" bestFit="1" customWidth="1"/>
    <col min="3099" max="3329" width="9.140625" style="21"/>
    <col min="3330" max="3330" width="42.5703125" style="21" customWidth="1"/>
    <col min="3331" max="3331" width="66.28515625" style="21" customWidth="1"/>
    <col min="3332" max="3332" width="0" style="21" hidden="1" customWidth="1"/>
    <col min="3333" max="3333" width="22.42578125" style="21" customWidth="1"/>
    <col min="3334" max="3337" width="20.7109375" style="21" customWidth="1"/>
    <col min="3338" max="3338" width="23.140625" style="21" customWidth="1"/>
    <col min="3339" max="3339" width="20.7109375" style="21" customWidth="1"/>
    <col min="3340" max="3340" width="20.5703125" style="21" customWidth="1"/>
    <col min="3341" max="3349" width="20.7109375" style="21" customWidth="1"/>
    <col min="3350" max="3350" width="12.140625" style="21" customWidth="1"/>
    <col min="3351" max="3352" width="9.140625" style="21"/>
    <col min="3353" max="3353" width="20" style="21" bestFit="1" customWidth="1"/>
    <col min="3354" max="3354" width="13.85546875" style="21" bestFit="1" customWidth="1"/>
    <col min="3355" max="3585" width="9.140625" style="21"/>
    <col min="3586" max="3586" width="42.5703125" style="21" customWidth="1"/>
    <col min="3587" max="3587" width="66.28515625" style="21" customWidth="1"/>
    <col min="3588" max="3588" width="0" style="21" hidden="1" customWidth="1"/>
    <col min="3589" max="3589" width="22.42578125" style="21" customWidth="1"/>
    <col min="3590" max="3593" width="20.7109375" style="21" customWidth="1"/>
    <col min="3594" max="3594" width="23.140625" style="21" customWidth="1"/>
    <col min="3595" max="3595" width="20.7109375" style="21" customWidth="1"/>
    <col min="3596" max="3596" width="20.5703125" style="21" customWidth="1"/>
    <col min="3597" max="3605" width="20.7109375" style="21" customWidth="1"/>
    <col min="3606" max="3606" width="12.140625" style="21" customWidth="1"/>
    <col min="3607" max="3608" width="9.140625" style="21"/>
    <col min="3609" max="3609" width="20" style="21" bestFit="1" customWidth="1"/>
    <col min="3610" max="3610" width="13.85546875" style="21" bestFit="1" customWidth="1"/>
    <col min="3611" max="3841" width="9.140625" style="21"/>
    <col min="3842" max="3842" width="42.5703125" style="21" customWidth="1"/>
    <col min="3843" max="3843" width="66.28515625" style="21" customWidth="1"/>
    <col min="3844" max="3844" width="0" style="21" hidden="1" customWidth="1"/>
    <col min="3845" max="3845" width="22.42578125" style="21" customWidth="1"/>
    <col min="3846" max="3849" width="20.7109375" style="21" customWidth="1"/>
    <col min="3850" max="3850" width="23.140625" style="21" customWidth="1"/>
    <col min="3851" max="3851" width="20.7109375" style="21" customWidth="1"/>
    <col min="3852" max="3852" width="20.5703125" style="21" customWidth="1"/>
    <col min="3853" max="3861" width="20.7109375" style="21" customWidth="1"/>
    <col min="3862" max="3862" width="12.140625" style="21" customWidth="1"/>
    <col min="3863" max="3864" width="9.140625" style="21"/>
    <col min="3865" max="3865" width="20" style="21" bestFit="1" customWidth="1"/>
    <col min="3866" max="3866" width="13.85546875" style="21" bestFit="1" customWidth="1"/>
    <col min="3867" max="4097" width="9.140625" style="21"/>
    <col min="4098" max="4098" width="42.5703125" style="21" customWidth="1"/>
    <col min="4099" max="4099" width="66.28515625" style="21" customWidth="1"/>
    <col min="4100" max="4100" width="0" style="21" hidden="1" customWidth="1"/>
    <col min="4101" max="4101" width="22.42578125" style="21" customWidth="1"/>
    <col min="4102" max="4105" width="20.7109375" style="21" customWidth="1"/>
    <col min="4106" max="4106" width="23.140625" style="21" customWidth="1"/>
    <col min="4107" max="4107" width="20.7109375" style="21" customWidth="1"/>
    <col min="4108" max="4108" width="20.5703125" style="21" customWidth="1"/>
    <col min="4109" max="4117" width="20.7109375" style="21" customWidth="1"/>
    <col min="4118" max="4118" width="12.140625" style="21" customWidth="1"/>
    <col min="4119" max="4120" width="9.140625" style="21"/>
    <col min="4121" max="4121" width="20" style="21" bestFit="1" customWidth="1"/>
    <col min="4122" max="4122" width="13.85546875" style="21" bestFit="1" customWidth="1"/>
    <col min="4123" max="4353" width="9.140625" style="21"/>
    <col min="4354" max="4354" width="42.5703125" style="21" customWidth="1"/>
    <col min="4355" max="4355" width="66.28515625" style="21" customWidth="1"/>
    <col min="4356" max="4356" width="0" style="21" hidden="1" customWidth="1"/>
    <col min="4357" max="4357" width="22.42578125" style="21" customWidth="1"/>
    <col min="4358" max="4361" width="20.7109375" style="21" customWidth="1"/>
    <col min="4362" max="4362" width="23.140625" style="21" customWidth="1"/>
    <col min="4363" max="4363" width="20.7109375" style="21" customWidth="1"/>
    <col min="4364" max="4364" width="20.5703125" style="21" customWidth="1"/>
    <col min="4365" max="4373" width="20.7109375" style="21" customWidth="1"/>
    <col min="4374" max="4374" width="12.140625" style="21" customWidth="1"/>
    <col min="4375" max="4376" width="9.140625" style="21"/>
    <col min="4377" max="4377" width="20" style="21" bestFit="1" customWidth="1"/>
    <col min="4378" max="4378" width="13.85546875" style="21" bestFit="1" customWidth="1"/>
    <col min="4379" max="4609" width="9.140625" style="21"/>
    <col min="4610" max="4610" width="42.5703125" style="21" customWidth="1"/>
    <col min="4611" max="4611" width="66.28515625" style="21" customWidth="1"/>
    <col min="4612" max="4612" width="0" style="21" hidden="1" customWidth="1"/>
    <col min="4613" max="4613" width="22.42578125" style="21" customWidth="1"/>
    <col min="4614" max="4617" width="20.7109375" style="21" customWidth="1"/>
    <col min="4618" max="4618" width="23.140625" style="21" customWidth="1"/>
    <col min="4619" max="4619" width="20.7109375" style="21" customWidth="1"/>
    <col min="4620" max="4620" width="20.5703125" style="21" customWidth="1"/>
    <col min="4621" max="4629" width="20.7109375" style="21" customWidth="1"/>
    <col min="4630" max="4630" width="12.140625" style="21" customWidth="1"/>
    <col min="4631" max="4632" width="9.140625" style="21"/>
    <col min="4633" max="4633" width="20" style="21" bestFit="1" customWidth="1"/>
    <col min="4634" max="4634" width="13.85546875" style="21" bestFit="1" customWidth="1"/>
    <col min="4635" max="4865" width="9.140625" style="21"/>
    <col min="4866" max="4866" width="42.5703125" style="21" customWidth="1"/>
    <col min="4867" max="4867" width="66.28515625" style="21" customWidth="1"/>
    <col min="4868" max="4868" width="0" style="21" hidden="1" customWidth="1"/>
    <col min="4869" max="4869" width="22.42578125" style="21" customWidth="1"/>
    <col min="4870" max="4873" width="20.7109375" style="21" customWidth="1"/>
    <col min="4874" max="4874" width="23.140625" style="21" customWidth="1"/>
    <col min="4875" max="4875" width="20.7109375" style="21" customWidth="1"/>
    <col min="4876" max="4876" width="20.5703125" style="21" customWidth="1"/>
    <col min="4877" max="4885" width="20.7109375" style="21" customWidth="1"/>
    <col min="4886" max="4886" width="12.140625" style="21" customWidth="1"/>
    <col min="4887" max="4888" width="9.140625" style="21"/>
    <col min="4889" max="4889" width="20" style="21" bestFit="1" customWidth="1"/>
    <col min="4890" max="4890" width="13.85546875" style="21" bestFit="1" customWidth="1"/>
    <col min="4891" max="5121" width="9.140625" style="21"/>
    <col min="5122" max="5122" width="42.5703125" style="21" customWidth="1"/>
    <col min="5123" max="5123" width="66.28515625" style="21" customWidth="1"/>
    <col min="5124" max="5124" width="0" style="21" hidden="1" customWidth="1"/>
    <col min="5125" max="5125" width="22.42578125" style="21" customWidth="1"/>
    <col min="5126" max="5129" width="20.7109375" style="21" customWidth="1"/>
    <col min="5130" max="5130" width="23.140625" style="21" customWidth="1"/>
    <col min="5131" max="5131" width="20.7109375" style="21" customWidth="1"/>
    <col min="5132" max="5132" width="20.5703125" style="21" customWidth="1"/>
    <col min="5133" max="5141" width="20.7109375" style="21" customWidth="1"/>
    <col min="5142" max="5142" width="12.140625" style="21" customWidth="1"/>
    <col min="5143" max="5144" width="9.140625" style="21"/>
    <col min="5145" max="5145" width="20" style="21" bestFit="1" customWidth="1"/>
    <col min="5146" max="5146" width="13.85546875" style="21" bestFit="1" customWidth="1"/>
    <col min="5147" max="5377" width="9.140625" style="21"/>
    <col min="5378" max="5378" width="42.5703125" style="21" customWidth="1"/>
    <col min="5379" max="5379" width="66.28515625" style="21" customWidth="1"/>
    <col min="5380" max="5380" width="0" style="21" hidden="1" customWidth="1"/>
    <col min="5381" max="5381" width="22.42578125" style="21" customWidth="1"/>
    <col min="5382" max="5385" width="20.7109375" style="21" customWidth="1"/>
    <col min="5386" max="5386" width="23.140625" style="21" customWidth="1"/>
    <col min="5387" max="5387" width="20.7109375" style="21" customWidth="1"/>
    <col min="5388" max="5388" width="20.5703125" style="21" customWidth="1"/>
    <col min="5389" max="5397" width="20.7109375" style="21" customWidth="1"/>
    <col min="5398" max="5398" width="12.140625" style="21" customWidth="1"/>
    <col min="5399" max="5400" width="9.140625" style="21"/>
    <col min="5401" max="5401" width="20" style="21" bestFit="1" customWidth="1"/>
    <col min="5402" max="5402" width="13.85546875" style="21" bestFit="1" customWidth="1"/>
    <col min="5403" max="5633" width="9.140625" style="21"/>
    <col min="5634" max="5634" width="42.5703125" style="21" customWidth="1"/>
    <col min="5635" max="5635" width="66.28515625" style="21" customWidth="1"/>
    <col min="5636" max="5636" width="0" style="21" hidden="1" customWidth="1"/>
    <col min="5637" max="5637" width="22.42578125" style="21" customWidth="1"/>
    <col min="5638" max="5641" width="20.7109375" style="21" customWidth="1"/>
    <col min="5642" max="5642" width="23.140625" style="21" customWidth="1"/>
    <col min="5643" max="5643" width="20.7109375" style="21" customWidth="1"/>
    <col min="5644" max="5644" width="20.5703125" style="21" customWidth="1"/>
    <col min="5645" max="5653" width="20.7109375" style="21" customWidth="1"/>
    <col min="5654" max="5654" width="12.140625" style="21" customWidth="1"/>
    <col min="5655" max="5656" width="9.140625" style="21"/>
    <col min="5657" max="5657" width="20" style="21" bestFit="1" customWidth="1"/>
    <col min="5658" max="5658" width="13.85546875" style="21" bestFit="1" customWidth="1"/>
    <col min="5659" max="5889" width="9.140625" style="21"/>
    <col min="5890" max="5890" width="42.5703125" style="21" customWidth="1"/>
    <col min="5891" max="5891" width="66.28515625" style="21" customWidth="1"/>
    <col min="5892" max="5892" width="0" style="21" hidden="1" customWidth="1"/>
    <col min="5893" max="5893" width="22.42578125" style="21" customWidth="1"/>
    <col min="5894" max="5897" width="20.7109375" style="21" customWidth="1"/>
    <col min="5898" max="5898" width="23.140625" style="21" customWidth="1"/>
    <col min="5899" max="5899" width="20.7109375" style="21" customWidth="1"/>
    <col min="5900" max="5900" width="20.5703125" style="21" customWidth="1"/>
    <col min="5901" max="5909" width="20.7109375" style="21" customWidth="1"/>
    <col min="5910" max="5910" width="12.140625" style="21" customWidth="1"/>
    <col min="5911" max="5912" width="9.140625" style="21"/>
    <col min="5913" max="5913" width="20" style="21" bestFit="1" customWidth="1"/>
    <col min="5914" max="5914" width="13.85546875" style="21" bestFit="1" customWidth="1"/>
    <col min="5915" max="6145" width="9.140625" style="21"/>
    <col min="6146" max="6146" width="42.5703125" style="21" customWidth="1"/>
    <col min="6147" max="6147" width="66.28515625" style="21" customWidth="1"/>
    <col min="6148" max="6148" width="0" style="21" hidden="1" customWidth="1"/>
    <col min="6149" max="6149" width="22.42578125" style="21" customWidth="1"/>
    <col min="6150" max="6153" width="20.7109375" style="21" customWidth="1"/>
    <col min="6154" max="6154" width="23.140625" style="21" customWidth="1"/>
    <col min="6155" max="6155" width="20.7109375" style="21" customWidth="1"/>
    <col min="6156" max="6156" width="20.5703125" style="21" customWidth="1"/>
    <col min="6157" max="6165" width="20.7109375" style="21" customWidth="1"/>
    <col min="6166" max="6166" width="12.140625" style="21" customWidth="1"/>
    <col min="6167" max="6168" width="9.140625" style="21"/>
    <col min="6169" max="6169" width="20" style="21" bestFit="1" customWidth="1"/>
    <col min="6170" max="6170" width="13.85546875" style="21" bestFit="1" customWidth="1"/>
    <col min="6171" max="6401" width="9.140625" style="21"/>
    <col min="6402" max="6402" width="42.5703125" style="21" customWidth="1"/>
    <col min="6403" max="6403" width="66.28515625" style="21" customWidth="1"/>
    <col min="6404" max="6404" width="0" style="21" hidden="1" customWidth="1"/>
    <col min="6405" max="6405" width="22.42578125" style="21" customWidth="1"/>
    <col min="6406" max="6409" width="20.7109375" style="21" customWidth="1"/>
    <col min="6410" max="6410" width="23.140625" style="21" customWidth="1"/>
    <col min="6411" max="6411" width="20.7109375" style="21" customWidth="1"/>
    <col min="6412" max="6412" width="20.5703125" style="21" customWidth="1"/>
    <col min="6413" max="6421" width="20.7109375" style="21" customWidth="1"/>
    <col min="6422" max="6422" width="12.140625" style="21" customWidth="1"/>
    <col min="6423" max="6424" width="9.140625" style="21"/>
    <col min="6425" max="6425" width="20" style="21" bestFit="1" customWidth="1"/>
    <col min="6426" max="6426" width="13.85546875" style="21" bestFit="1" customWidth="1"/>
    <col min="6427" max="6657" width="9.140625" style="21"/>
    <col min="6658" max="6658" width="42.5703125" style="21" customWidth="1"/>
    <col min="6659" max="6659" width="66.28515625" style="21" customWidth="1"/>
    <col min="6660" max="6660" width="0" style="21" hidden="1" customWidth="1"/>
    <col min="6661" max="6661" width="22.42578125" style="21" customWidth="1"/>
    <col min="6662" max="6665" width="20.7109375" style="21" customWidth="1"/>
    <col min="6666" max="6666" width="23.140625" style="21" customWidth="1"/>
    <col min="6667" max="6667" width="20.7109375" style="21" customWidth="1"/>
    <col min="6668" max="6668" width="20.5703125" style="21" customWidth="1"/>
    <col min="6669" max="6677" width="20.7109375" style="21" customWidth="1"/>
    <col min="6678" max="6678" width="12.140625" style="21" customWidth="1"/>
    <col min="6679" max="6680" width="9.140625" style="21"/>
    <col min="6681" max="6681" width="20" style="21" bestFit="1" customWidth="1"/>
    <col min="6682" max="6682" width="13.85546875" style="21" bestFit="1" customWidth="1"/>
    <col min="6683" max="6913" width="9.140625" style="21"/>
    <col min="6914" max="6914" width="42.5703125" style="21" customWidth="1"/>
    <col min="6915" max="6915" width="66.28515625" style="21" customWidth="1"/>
    <col min="6916" max="6916" width="0" style="21" hidden="1" customWidth="1"/>
    <col min="6917" max="6917" width="22.42578125" style="21" customWidth="1"/>
    <col min="6918" max="6921" width="20.7109375" style="21" customWidth="1"/>
    <col min="6922" max="6922" width="23.140625" style="21" customWidth="1"/>
    <col min="6923" max="6923" width="20.7109375" style="21" customWidth="1"/>
    <col min="6924" max="6924" width="20.5703125" style="21" customWidth="1"/>
    <col min="6925" max="6933" width="20.7109375" style="21" customWidth="1"/>
    <col min="6934" max="6934" width="12.140625" style="21" customWidth="1"/>
    <col min="6935" max="6936" width="9.140625" style="21"/>
    <col min="6937" max="6937" width="20" style="21" bestFit="1" customWidth="1"/>
    <col min="6938" max="6938" width="13.85546875" style="21" bestFit="1" customWidth="1"/>
    <col min="6939" max="7169" width="9.140625" style="21"/>
    <col min="7170" max="7170" width="42.5703125" style="21" customWidth="1"/>
    <col min="7171" max="7171" width="66.28515625" style="21" customWidth="1"/>
    <col min="7172" max="7172" width="0" style="21" hidden="1" customWidth="1"/>
    <col min="7173" max="7173" width="22.42578125" style="21" customWidth="1"/>
    <col min="7174" max="7177" width="20.7109375" style="21" customWidth="1"/>
    <col min="7178" max="7178" width="23.140625" style="21" customWidth="1"/>
    <col min="7179" max="7179" width="20.7109375" style="21" customWidth="1"/>
    <col min="7180" max="7180" width="20.5703125" style="21" customWidth="1"/>
    <col min="7181" max="7189" width="20.7109375" style="21" customWidth="1"/>
    <col min="7190" max="7190" width="12.140625" style="21" customWidth="1"/>
    <col min="7191" max="7192" width="9.140625" style="21"/>
    <col min="7193" max="7193" width="20" style="21" bestFit="1" customWidth="1"/>
    <col min="7194" max="7194" width="13.85546875" style="21" bestFit="1" customWidth="1"/>
    <col min="7195" max="7425" width="9.140625" style="21"/>
    <col min="7426" max="7426" width="42.5703125" style="21" customWidth="1"/>
    <col min="7427" max="7427" width="66.28515625" style="21" customWidth="1"/>
    <col min="7428" max="7428" width="0" style="21" hidden="1" customWidth="1"/>
    <col min="7429" max="7429" width="22.42578125" style="21" customWidth="1"/>
    <col min="7430" max="7433" width="20.7109375" style="21" customWidth="1"/>
    <col min="7434" max="7434" width="23.140625" style="21" customWidth="1"/>
    <col min="7435" max="7435" width="20.7109375" style="21" customWidth="1"/>
    <col min="7436" max="7436" width="20.5703125" style="21" customWidth="1"/>
    <col min="7437" max="7445" width="20.7109375" style="21" customWidth="1"/>
    <col min="7446" max="7446" width="12.140625" style="21" customWidth="1"/>
    <col min="7447" max="7448" width="9.140625" style="21"/>
    <col min="7449" max="7449" width="20" style="21" bestFit="1" customWidth="1"/>
    <col min="7450" max="7450" width="13.85546875" style="21" bestFit="1" customWidth="1"/>
    <col min="7451" max="7681" width="9.140625" style="21"/>
    <col min="7682" max="7682" width="42.5703125" style="21" customWidth="1"/>
    <col min="7683" max="7683" width="66.28515625" style="21" customWidth="1"/>
    <col min="7684" max="7684" width="0" style="21" hidden="1" customWidth="1"/>
    <col min="7685" max="7685" width="22.42578125" style="21" customWidth="1"/>
    <col min="7686" max="7689" width="20.7109375" style="21" customWidth="1"/>
    <col min="7690" max="7690" width="23.140625" style="21" customWidth="1"/>
    <col min="7691" max="7691" width="20.7109375" style="21" customWidth="1"/>
    <col min="7692" max="7692" width="20.5703125" style="21" customWidth="1"/>
    <col min="7693" max="7701" width="20.7109375" style="21" customWidth="1"/>
    <col min="7702" max="7702" width="12.140625" style="21" customWidth="1"/>
    <col min="7703" max="7704" width="9.140625" style="21"/>
    <col min="7705" max="7705" width="20" style="21" bestFit="1" customWidth="1"/>
    <col min="7706" max="7706" width="13.85546875" style="21" bestFit="1" customWidth="1"/>
    <col min="7707" max="7937" width="9.140625" style="21"/>
    <col min="7938" max="7938" width="42.5703125" style="21" customWidth="1"/>
    <col min="7939" max="7939" width="66.28515625" style="21" customWidth="1"/>
    <col min="7940" max="7940" width="0" style="21" hidden="1" customWidth="1"/>
    <col min="7941" max="7941" width="22.42578125" style="21" customWidth="1"/>
    <col min="7942" max="7945" width="20.7109375" style="21" customWidth="1"/>
    <col min="7946" max="7946" width="23.140625" style="21" customWidth="1"/>
    <col min="7947" max="7947" width="20.7109375" style="21" customWidth="1"/>
    <col min="7948" max="7948" width="20.5703125" style="21" customWidth="1"/>
    <col min="7949" max="7957" width="20.7109375" style="21" customWidth="1"/>
    <col min="7958" max="7958" width="12.140625" style="21" customWidth="1"/>
    <col min="7959" max="7960" width="9.140625" style="21"/>
    <col min="7961" max="7961" width="20" style="21" bestFit="1" customWidth="1"/>
    <col min="7962" max="7962" width="13.85546875" style="21" bestFit="1" customWidth="1"/>
    <col min="7963" max="8193" width="9.140625" style="21"/>
    <col min="8194" max="8194" width="42.5703125" style="21" customWidth="1"/>
    <col min="8195" max="8195" width="66.28515625" style="21" customWidth="1"/>
    <col min="8196" max="8196" width="0" style="21" hidden="1" customWidth="1"/>
    <col min="8197" max="8197" width="22.42578125" style="21" customWidth="1"/>
    <col min="8198" max="8201" width="20.7109375" style="21" customWidth="1"/>
    <col min="8202" max="8202" width="23.140625" style="21" customWidth="1"/>
    <col min="8203" max="8203" width="20.7109375" style="21" customWidth="1"/>
    <col min="8204" max="8204" width="20.5703125" style="21" customWidth="1"/>
    <col min="8205" max="8213" width="20.7109375" style="21" customWidth="1"/>
    <col min="8214" max="8214" width="12.140625" style="21" customWidth="1"/>
    <col min="8215" max="8216" width="9.140625" style="21"/>
    <col min="8217" max="8217" width="20" style="21" bestFit="1" customWidth="1"/>
    <col min="8218" max="8218" width="13.85546875" style="21" bestFit="1" customWidth="1"/>
    <col min="8219" max="8449" width="9.140625" style="21"/>
    <col min="8450" max="8450" width="42.5703125" style="21" customWidth="1"/>
    <col min="8451" max="8451" width="66.28515625" style="21" customWidth="1"/>
    <col min="8452" max="8452" width="0" style="21" hidden="1" customWidth="1"/>
    <col min="8453" max="8453" width="22.42578125" style="21" customWidth="1"/>
    <col min="8454" max="8457" width="20.7109375" style="21" customWidth="1"/>
    <col min="8458" max="8458" width="23.140625" style="21" customWidth="1"/>
    <col min="8459" max="8459" width="20.7109375" style="21" customWidth="1"/>
    <col min="8460" max="8460" width="20.5703125" style="21" customWidth="1"/>
    <col min="8461" max="8469" width="20.7109375" style="21" customWidth="1"/>
    <col min="8470" max="8470" width="12.140625" style="21" customWidth="1"/>
    <col min="8471" max="8472" width="9.140625" style="21"/>
    <col min="8473" max="8473" width="20" style="21" bestFit="1" customWidth="1"/>
    <col min="8474" max="8474" width="13.85546875" style="21" bestFit="1" customWidth="1"/>
    <col min="8475" max="8705" width="9.140625" style="21"/>
    <col min="8706" max="8706" width="42.5703125" style="21" customWidth="1"/>
    <col min="8707" max="8707" width="66.28515625" style="21" customWidth="1"/>
    <col min="8708" max="8708" width="0" style="21" hidden="1" customWidth="1"/>
    <col min="8709" max="8709" width="22.42578125" style="21" customWidth="1"/>
    <col min="8710" max="8713" width="20.7109375" style="21" customWidth="1"/>
    <col min="8714" max="8714" width="23.140625" style="21" customWidth="1"/>
    <col min="8715" max="8715" width="20.7109375" style="21" customWidth="1"/>
    <col min="8716" max="8716" width="20.5703125" style="21" customWidth="1"/>
    <col min="8717" max="8725" width="20.7109375" style="21" customWidth="1"/>
    <col min="8726" max="8726" width="12.140625" style="21" customWidth="1"/>
    <col min="8727" max="8728" width="9.140625" style="21"/>
    <col min="8729" max="8729" width="20" style="21" bestFit="1" customWidth="1"/>
    <col min="8730" max="8730" width="13.85546875" style="21" bestFit="1" customWidth="1"/>
    <col min="8731" max="8961" width="9.140625" style="21"/>
    <col min="8962" max="8962" width="42.5703125" style="21" customWidth="1"/>
    <col min="8963" max="8963" width="66.28515625" style="21" customWidth="1"/>
    <col min="8964" max="8964" width="0" style="21" hidden="1" customWidth="1"/>
    <col min="8965" max="8965" width="22.42578125" style="21" customWidth="1"/>
    <col min="8966" max="8969" width="20.7109375" style="21" customWidth="1"/>
    <col min="8970" max="8970" width="23.140625" style="21" customWidth="1"/>
    <col min="8971" max="8971" width="20.7109375" style="21" customWidth="1"/>
    <col min="8972" max="8972" width="20.5703125" style="21" customWidth="1"/>
    <col min="8973" max="8981" width="20.7109375" style="21" customWidth="1"/>
    <col min="8982" max="8982" width="12.140625" style="21" customWidth="1"/>
    <col min="8983" max="8984" width="9.140625" style="21"/>
    <col min="8985" max="8985" width="20" style="21" bestFit="1" customWidth="1"/>
    <col min="8986" max="8986" width="13.85546875" style="21" bestFit="1" customWidth="1"/>
    <col min="8987" max="9217" width="9.140625" style="21"/>
    <col min="9218" max="9218" width="42.5703125" style="21" customWidth="1"/>
    <col min="9219" max="9219" width="66.28515625" style="21" customWidth="1"/>
    <col min="9220" max="9220" width="0" style="21" hidden="1" customWidth="1"/>
    <col min="9221" max="9221" width="22.42578125" style="21" customWidth="1"/>
    <col min="9222" max="9225" width="20.7109375" style="21" customWidth="1"/>
    <col min="9226" max="9226" width="23.140625" style="21" customWidth="1"/>
    <col min="9227" max="9227" width="20.7109375" style="21" customWidth="1"/>
    <col min="9228" max="9228" width="20.5703125" style="21" customWidth="1"/>
    <col min="9229" max="9237" width="20.7109375" style="21" customWidth="1"/>
    <col min="9238" max="9238" width="12.140625" style="21" customWidth="1"/>
    <col min="9239" max="9240" width="9.140625" style="21"/>
    <col min="9241" max="9241" width="20" style="21" bestFit="1" customWidth="1"/>
    <col min="9242" max="9242" width="13.85546875" style="21" bestFit="1" customWidth="1"/>
    <col min="9243" max="9473" width="9.140625" style="21"/>
    <col min="9474" max="9474" width="42.5703125" style="21" customWidth="1"/>
    <col min="9475" max="9475" width="66.28515625" style="21" customWidth="1"/>
    <col min="9476" max="9476" width="0" style="21" hidden="1" customWidth="1"/>
    <col min="9477" max="9477" width="22.42578125" style="21" customWidth="1"/>
    <col min="9478" max="9481" width="20.7109375" style="21" customWidth="1"/>
    <col min="9482" max="9482" width="23.140625" style="21" customWidth="1"/>
    <col min="9483" max="9483" width="20.7109375" style="21" customWidth="1"/>
    <col min="9484" max="9484" width="20.5703125" style="21" customWidth="1"/>
    <col min="9485" max="9493" width="20.7109375" style="21" customWidth="1"/>
    <col min="9494" max="9494" width="12.140625" style="21" customWidth="1"/>
    <col min="9495" max="9496" width="9.140625" style="21"/>
    <col min="9497" max="9497" width="20" style="21" bestFit="1" customWidth="1"/>
    <col min="9498" max="9498" width="13.85546875" style="21" bestFit="1" customWidth="1"/>
    <col min="9499" max="9729" width="9.140625" style="21"/>
    <col min="9730" max="9730" width="42.5703125" style="21" customWidth="1"/>
    <col min="9731" max="9731" width="66.28515625" style="21" customWidth="1"/>
    <col min="9732" max="9732" width="0" style="21" hidden="1" customWidth="1"/>
    <col min="9733" max="9733" width="22.42578125" style="21" customWidth="1"/>
    <col min="9734" max="9737" width="20.7109375" style="21" customWidth="1"/>
    <col min="9738" max="9738" width="23.140625" style="21" customWidth="1"/>
    <col min="9739" max="9739" width="20.7109375" style="21" customWidth="1"/>
    <col min="9740" max="9740" width="20.5703125" style="21" customWidth="1"/>
    <col min="9741" max="9749" width="20.7109375" style="21" customWidth="1"/>
    <col min="9750" max="9750" width="12.140625" style="21" customWidth="1"/>
    <col min="9751" max="9752" width="9.140625" style="21"/>
    <col min="9753" max="9753" width="20" style="21" bestFit="1" customWidth="1"/>
    <col min="9754" max="9754" width="13.85546875" style="21" bestFit="1" customWidth="1"/>
    <col min="9755" max="9985" width="9.140625" style="21"/>
    <col min="9986" max="9986" width="42.5703125" style="21" customWidth="1"/>
    <col min="9987" max="9987" width="66.28515625" style="21" customWidth="1"/>
    <col min="9988" max="9988" width="0" style="21" hidden="1" customWidth="1"/>
    <col min="9989" max="9989" width="22.42578125" style="21" customWidth="1"/>
    <col min="9990" max="9993" width="20.7109375" style="21" customWidth="1"/>
    <col min="9994" max="9994" width="23.140625" style="21" customWidth="1"/>
    <col min="9995" max="9995" width="20.7109375" style="21" customWidth="1"/>
    <col min="9996" max="9996" width="20.5703125" style="21" customWidth="1"/>
    <col min="9997" max="10005" width="20.7109375" style="21" customWidth="1"/>
    <col min="10006" max="10006" width="12.140625" style="21" customWidth="1"/>
    <col min="10007" max="10008" width="9.140625" style="21"/>
    <col min="10009" max="10009" width="20" style="21" bestFit="1" customWidth="1"/>
    <col min="10010" max="10010" width="13.85546875" style="21" bestFit="1" customWidth="1"/>
    <col min="10011" max="10241" width="9.140625" style="21"/>
    <col min="10242" max="10242" width="42.5703125" style="21" customWidth="1"/>
    <col min="10243" max="10243" width="66.28515625" style="21" customWidth="1"/>
    <col min="10244" max="10244" width="0" style="21" hidden="1" customWidth="1"/>
    <col min="10245" max="10245" width="22.42578125" style="21" customWidth="1"/>
    <col min="10246" max="10249" width="20.7109375" style="21" customWidth="1"/>
    <col min="10250" max="10250" width="23.140625" style="21" customWidth="1"/>
    <col min="10251" max="10251" width="20.7109375" style="21" customWidth="1"/>
    <col min="10252" max="10252" width="20.5703125" style="21" customWidth="1"/>
    <col min="10253" max="10261" width="20.7109375" style="21" customWidth="1"/>
    <col min="10262" max="10262" width="12.140625" style="21" customWidth="1"/>
    <col min="10263" max="10264" width="9.140625" style="21"/>
    <col min="10265" max="10265" width="20" style="21" bestFit="1" customWidth="1"/>
    <col min="10266" max="10266" width="13.85546875" style="21" bestFit="1" customWidth="1"/>
    <col min="10267" max="10497" width="9.140625" style="21"/>
    <col min="10498" max="10498" width="42.5703125" style="21" customWidth="1"/>
    <col min="10499" max="10499" width="66.28515625" style="21" customWidth="1"/>
    <col min="10500" max="10500" width="0" style="21" hidden="1" customWidth="1"/>
    <col min="10501" max="10501" width="22.42578125" style="21" customWidth="1"/>
    <col min="10502" max="10505" width="20.7109375" style="21" customWidth="1"/>
    <col min="10506" max="10506" width="23.140625" style="21" customWidth="1"/>
    <col min="10507" max="10507" width="20.7109375" style="21" customWidth="1"/>
    <col min="10508" max="10508" width="20.5703125" style="21" customWidth="1"/>
    <col min="10509" max="10517" width="20.7109375" style="21" customWidth="1"/>
    <col min="10518" max="10518" width="12.140625" style="21" customWidth="1"/>
    <col min="10519" max="10520" width="9.140625" style="21"/>
    <col min="10521" max="10521" width="20" style="21" bestFit="1" customWidth="1"/>
    <col min="10522" max="10522" width="13.85546875" style="21" bestFit="1" customWidth="1"/>
    <col min="10523" max="10753" width="9.140625" style="21"/>
    <col min="10754" max="10754" width="42.5703125" style="21" customWidth="1"/>
    <col min="10755" max="10755" width="66.28515625" style="21" customWidth="1"/>
    <col min="10756" max="10756" width="0" style="21" hidden="1" customWidth="1"/>
    <col min="10757" max="10757" width="22.42578125" style="21" customWidth="1"/>
    <col min="10758" max="10761" width="20.7109375" style="21" customWidth="1"/>
    <col min="10762" max="10762" width="23.140625" style="21" customWidth="1"/>
    <col min="10763" max="10763" width="20.7109375" style="21" customWidth="1"/>
    <col min="10764" max="10764" width="20.5703125" style="21" customWidth="1"/>
    <col min="10765" max="10773" width="20.7109375" style="21" customWidth="1"/>
    <col min="10774" max="10774" width="12.140625" style="21" customWidth="1"/>
    <col min="10775" max="10776" width="9.140625" style="21"/>
    <col min="10777" max="10777" width="20" style="21" bestFit="1" customWidth="1"/>
    <col min="10778" max="10778" width="13.85546875" style="21" bestFit="1" customWidth="1"/>
    <col min="10779" max="11009" width="9.140625" style="21"/>
    <col min="11010" max="11010" width="42.5703125" style="21" customWidth="1"/>
    <col min="11011" max="11011" width="66.28515625" style="21" customWidth="1"/>
    <col min="11012" max="11012" width="0" style="21" hidden="1" customWidth="1"/>
    <col min="11013" max="11013" width="22.42578125" style="21" customWidth="1"/>
    <col min="11014" max="11017" width="20.7109375" style="21" customWidth="1"/>
    <col min="11018" max="11018" width="23.140625" style="21" customWidth="1"/>
    <col min="11019" max="11019" width="20.7109375" style="21" customWidth="1"/>
    <col min="11020" max="11020" width="20.5703125" style="21" customWidth="1"/>
    <col min="11021" max="11029" width="20.7109375" style="21" customWidth="1"/>
    <col min="11030" max="11030" width="12.140625" style="21" customWidth="1"/>
    <col min="11031" max="11032" width="9.140625" style="21"/>
    <col min="11033" max="11033" width="20" style="21" bestFit="1" customWidth="1"/>
    <col min="11034" max="11034" width="13.85546875" style="21" bestFit="1" customWidth="1"/>
    <col min="11035" max="11265" width="9.140625" style="21"/>
    <col min="11266" max="11266" width="42.5703125" style="21" customWidth="1"/>
    <col min="11267" max="11267" width="66.28515625" style="21" customWidth="1"/>
    <col min="11268" max="11268" width="0" style="21" hidden="1" customWidth="1"/>
    <col min="11269" max="11269" width="22.42578125" style="21" customWidth="1"/>
    <col min="11270" max="11273" width="20.7109375" style="21" customWidth="1"/>
    <col min="11274" max="11274" width="23.140625" style="21" customWidth="1"/>
    <col min="11275" max="11275" width="20.7109375" style="21" customWidth="1"/>
    <col min="11276" max="11276" width="20.5703125" style="21" customWidth="1"/>
    <col min="11277" max="11285" width="20.7109375" style="21" customWidth="1"/>
    <col min="11286" max="11286" width="12.140625" style="21" customWidth="1"/>
    <col min="11287" max="11288" width="9.140625" style="21"/>
    <col min="11289" max="11289" width="20" style="21" bestFit="1" customWidth="1"/>
    <col min="11290" max="11290" width="13.85546875" style="21" bestFit="1" customWidth="1"/>
    <col min="11291" max="11521" width="9.140625" style="21"/>
    <col min="11522" max="11522" width="42.5703125" style="21" customWidth="1"/>
    <col min="11523" max="11523" width="66.28515625" style="21" customWidth="1"/>
    <col min="11524" max="11524" width="0" style="21" hidden="1" customWidth="1"/>
    <col min="11525" max="11525" width="22.42578125" style="21" customWidth="1"/>
    <col min="11526" max="11529" width="20.7109375" style="21" customWidth="1"/>
    <col min="11530" max="11530" width="23.140625" style="21" customWidth="1"/>
    <col min="11531" max="11531" width="20.7109375" style="21" customWidth="1"/>
    <col min="11532" max="11532" width="20.5703125" style="21" customWidth="1"/>
    <col min="11533" max="11541" width="20.7109375" style="21" customWidth="1"/>
    <col min="11542" max="11542" width="12.140625" style="21" customWidth="1"/>
    <col min="11543" max="11544" width="9.140625" style="21"/>
    <col min="11545" max="11545" width="20" style="21" bestFit="1" customWidth="1"/>
    <col min="11546" max="11546" width="13.85546875" style="21" bestFit="1" customWidth="1"/>
    <col min="11547" max="11777" width="9.140625" style="21"/>
    <col min="11778" max="11778" width="42.5703125" style="21" customWidth="1"/>
    <col min="11779" max="11779" width="66.28515625" style="21" customWidth="1"/>
    <col min="11780" max="11780" width="0" style="21" hidden="1" customWidth="1"/>
    <col min="11781" max="11781" width="22.42578125" style="21" customWidth="1"/>
    <col min="11782" max="11785" width="20.7109375" style="21" customWidth="1"/>
    <col min="11786" max="11786" width="23.140625" style="21" customWidth="1"/>
    <col min="11787" max="11787" width="20.7109375" style="21" customWidth="1"/>
    <col min="11788" max="11788" width="20.5703125" style="21" customWidth="1"/>
    <col min="11789" max="11797" width="20.7109375" style="21" customWidth="1"/>
    <col min="11798" max="11798" width="12.140625" style="21" customWidth="1"/>
    <col min="11799" max="11800" width="9.140625" style="21"/>
    <col min="11801" max="11801" width="20" style="21" bestFit="1" customWidth="1"/>
    <col min="11802" max="11802" width="13.85546875" style="21" bestFit="1" customWidth="1"/>
    <col min="11803" max="12033" width="9.140625" style="21"/>
    <col min="12034" max="12034" width="42.5703125" style="21" customWidth="1"/>
    <col min="12035" max="12035" width="66.28515625" style="21" customWidth="1"/>
    <col min="12036" max="12036" width="0" style="21" hidden="1" customWidth="1"/>
    <col min="12037" max="12037" width="22.42578125" style="21" customWidth="1"/>
    <col min="12038" max="12041" width="20.7109375" style="21" customWidth="1"/>
    <col min="12042" max="12042" width="23.140625" style="21" customWidth="1"/>
    <col min="12043" max="12043" width="20.7109375" style="21" customWidth="1"/>
    <col min="12044" max="12044" width="20.5703125" style="21" customWidth="1"/>
    <col min="12045" max="12053" width="20.7109375" style="21" customWidth="1"/>
    <col min="12054" max="12054" width="12.140625" style="21" customWidth="1"/>
    <col min="12055" max="12056" width="9.140625" style="21"/>
    <col min="12057" max="12057" width="20" style="21" bestFit="1" customWidth="1"/>
    <col min="12058" max="12058" width="13.85546875" style="21" bestFit="1" customWidth="1"/>
    <col min="12059" max="12289" width="9.140625" style="21"/>
    <col min="12290" max="12290" width="42.5703125" style="21" customWidth="1"/>
    <col min="12291" max="12291" width="66.28515625" style="21" customWidth="1"/>
    <col min="12292" max="12292" width="0" style="21" hidden="1" customWidth="1"/>
    <col min="12293" max="12293" width="22.42578125" style="21" customWidth="1"/>
    <col min="12294" max="12297" width="20.7109375" style="21" customWidth="1"/>
    <col min="12298" max="12298" width="23.140625" style="21" customWidth="1"/>
    <col min="12299" max="12299" width="20.7109375" style="21" customWidth="1"/>
    <col min="12300" max="12300" width="20.5703125" style="21" customWidth="1"/>
    <col min="12301" max="12309" width="20.7109375" style="21" customWidth="1"/>
    <col min="12310" max="12310" width="12.140625" style="21" customWidth="1"/>
    <col min="12311" max="12312" width="9.140625" style="21"/>
    <col min="12313" max="12313" width="20" style="21" bestFit="1" customWidth="1"/>
    <col min="12314" max="12314" width="13.85546875" style="21" bestFit="1" customWidth="1"/>
    <col min="12315" max="12545" width="9.140625" style="21"/>
    <col min="12546" max="12546" width="42.5703125" style="21" customWidth="1"/>
    <col min="12547" max="12547" width="66.28515625" style="21" customWidth="1"/>
    <col min="12548" max="12548" width="0" style="21" hidden="1" customWidth="1"/>
    <col min="12549" max="12549" width="22.42578125" style="21" customWidth="1"/>
    <col min="12550" max="12553" width="20.7109375" style="21" customWidth="1"/>
    <col min="12554" max="12554" width="23.140625" style="21" customWidth="1"/>
    <col min="12555" max="12555" width="20.7109375" style="21" customWidth="1"/>
    <col min="12556" max="12556" width="20.5703125" style="21" customWidth="1"/>
    <col min="12557" max="12565" width="20.7109375" style="21" customWidth="1"/>
    <col min="12566" max="12566" width="12.140625" style="21" customWidth="1"/>
    <col min="12567" max="12568" width="9.140625" style="21"/>
    <col min="12569" max="12569" width="20" style="21" bestFit="1" customWidth="1"/>
    <col min="12570" max="12570" width="13.85546875" style="21" bestFit="1" customWidth="1"/>
    <col min="12571" max="12801" width="9.140625" style="21"/>
    <col min="12802" max="12802" width="42.5703125" style="21" customWidth="1"/>
    <col min="12803" max="12803" width="66.28515625" style="21" customWidth="1"/>
    <col min="12804" max="12804" width="0" style="21" hidden="1" customWidth="1"/>
    <col min="12805" max="12805" width="22.42578125" style="21" customWidth="1"/>
    <col min="12806" max="12809" width="20.7109375" style="21" customWidth="1"/>
    <col min="12810" max="12810" width="23.140625" style="21" customWidth="1"/>
    <col min="12811" max="12811" width="20.7109375" style="21" customWidth="1"/>
    <col min="12812" max="12812" width="20.5703125" style="21" customWidth="1"/>
    <col min="12813" max="12821" width="20.7109375" style="21" customWidth="1"/>
    <col min="12822" max="12822" width="12.140625" style="21" customWidth="1"/>
    <col min="12823" max="12824" width="9.140625" style="21"/>
    <col min="12825" max="12825" width="20" style="21" bestFit="1" customWidth="1"/>
    <col min="12826" max="12826" width="13.85546875" style="21" bestFit="1" customWidth="1"/>
    <col min="12827" max="13057" width="9.140625" style="21"/>
    <col min="13058" max="13058" width="42.5703125" style="21" customWidth="1"/>
    <col min="13059" max="13059" width="66.28515625" style="21" customWidth="1"/>
    <col min="13060" max="13060" width="0" style="21" hidden="1" customWidth="1"/>
    <col min="13061" max="13061" width="22.42578125" style="21" customWidth="1"/>
    <col min="13062" max="13065" width="20.7109375" style="21" customWidth="1"/>
    <col min="13066" max="13066" width="23.140625" style="21" customWidth="1"/>
    <col min="13067" max="13067" width="20.7109375" style="21" customWidth="1"/>
    <col min="13068" max="13068" width="20.5703125" style="21" customWidth="1"/>
    <col min="13069" max="13077" width="20.7109375" style="21" customWidth="1"/>
    <col min="13078" max="13078" width="12.140625" style="21" customWidth="1"/>
    <col min="13079" max="13080" width="9.140625" style="21"/>
    <col min="13081" max="13081" width="20" style="21" bestFit="1" customWidth="1"/>
    <col min="13082" max="13082" width="13.85546875" style="21" bestFit="1" customWidth="1"/>
    <col min="13083" max="13313" width="9.140625" style="21"/>
    <col min="13314" max="13314" width="42.5703125" style="21" customWidth="1"/>
    <col min="13315" max="13315" width="66.28515625" style="21" customWidth="1"/>
    <col min="13316" max="13316" width="0" style="21" hidden="1" customWidth="1"/>
    <col min="13317" max="13317" width="22.42578125" style="21" customWidth="1"/>
    <col min="13318" max="13321" width="20.7109375" style="21" customWidth="1"/>
    <col min="13322" max="13322" width="23.140625" style="21" customWidth="1"/>
    <col min="13323" max="13323" width="20.7109375" style="21" customWidth="1"/>
    <col min="13324" max="13324" width="20.5703125" style="21" customWidth="1"/>
    <col min="13325" max="13333" width="20.7109375" style="21" customWidth="1"/>
    <col min="13334" max="13334" width="12.140625" style="21" customWidth="1"/>
    <col min="13335" max="13336" width="9.140625" style="21"/>
    <col min="13337" max="13337" width="20" style="21" bestFit="1" customWidth="1"/>
    <col min="13338" max="13338" width="13.85546875" style="21" bestFit="1" customWidth="1"/>
    <col min="13339" max="13569" width="9.140625" style="21"/>
    <col min="13570" max="13570" width="42.5703125" style="21" customWidth="1"/>
    <col min="13571" max="13571" width="66.28515625" style="21" customWidth="1"/>
    <col min="13572" max="13572" width="0" style="21" hidden="1" customWidth="1"/>
    <col min="13573" max="13573" width="22.42578125" style="21" customWidth="1"/>
    <col min="13574" max="13577" width="20.7109375" style="21" customWidth="1"/>
    <col min="13578" max="13578" width="23.140625" style="21" customWidth="1"/>
    <col min="13579" max="13579" width="20.7109375" style="21" customWidth="1"/>
    <col min="13580" max="13580" width="20.5703125" style="21" customWidth="1"/>
    <col min="13581" max="13589" width="20.7109375" style="21" customWidth="1"/>
    <col min="13590" max="13590" width="12.140625" style="21" customWidth="1"/>
    <col min="13591" max="13592" width="9.140625" style="21"/>
    <col min="13593" max="13593" width="20" style="21" bestFit="1" customWidth="1"/>
    <col min="13594" max="13594" width="13.85546875" style="21" bestFit="1" customWidth="1"/>
    <col min="13595" max="13825" width="9.140625" style="21"/>
    <col min="13826" max="13826" width="42.5703125" style="21" customWidth="1"/>
    <col min="13827" max="13827" width="66.28515625" style="21" customWidth="1"/>
    <col min="13828" max="13828" width="0" style="21" hidden="1" customWidth="1"/>
    <col min="13829" max="13829" width="22.42578125" style="21" customWidth="1"/>
    <col min="13830" max="13833" width="20.7109375" style="21" customWidth="1"/>
    <col min="13834" max="13834" width="23.140625" style="21" customWidth="1"/>
    <col min="13835" max="13835" width="20.7109375" style="21" customWidth="1"/>
    <col min="13836" max="13836" width="20.5703125" style="21" customWidth="1"/>
    <col min="13837" max="13845" width="20.7109375" style="21" customWidth="1"/>
    <col min="13846" max="13846" width="12.140625" style="21" customWidth="1"/>
    <col min="13847" max="13848" width="9.140625" style="21"/>
    <col min="13849" max="13849" width="20" style="21" bestFit="1" customWidth="1"/>
    <col min="13850" max="13850" width="13.85546875" style="21" bestFit="1" customWidth="1"/>
    <col min="13851" max="14081" width="9.140625" style="21"/>
    <col min="14082" max="14082" width="42.5703125" style="21" customWidth="1"/>
    <col min="14083" max="14083" width="66.28515625" style="21" customWidth="1"/>
    <col min="14084" max="14084" width="0" style="21" hidden="1" customWidth="1"/>
    <col min="14085" max="14085" width="22.42578125" style="21" customWidth="1"/>
    <col min="14086" max="14089" width="20.7109375" style="21" customWidth="1"/>
    <col min="14090" max="14090" width="23.140625" style="21" customWidth="1"/>
    <col min="14091" max="14091" width="20.7109375" style="21" customWidth="1"/>
    <col min="14092" max="14092" width="20.5703125" style="21" customWidth="1"/>
    <col min="14093" max="14101" width="20.7109375" style="21" customWidth="1"/>
    <col min="14102" max="14102" width="12.140625" style="21" customWidth="1"/>
    <col min="14103" max="14104" width="9.140625" style="21"/>
    <col min="14105" max="14105" width="20" style="21" bestFit="1" customWidth="1"/>
    <col min="14106" max="14106" width="13.85546875" style="21" bestFit="1" customWidth="1"/>
    <col min="14107" max="14337" width="9.140625" style="21"/>
    <col min="14338" max="14338" width="42.5703125" style="21" customWidth="1"/>
    <col min="14339" max="14339" width="66.28515625" style="21" customWidth="1"/>
    <col min="14340" max="14340" width="0" style="21" hidden="1" customWidth="1"/>
    <col min="14341" max="14341" width="22.42578125" style="21" customWidth="1"/>
    <col min="14342" max="14345" width="20.7109375" style="21" customWidth="1"/>
    <col min="14346" max="14346" width="23.140625" style="21" customWidth="1"/>
    <col min="14347" max="14347" width="20.7109375" style="21" customWidth="1"/>
    <col min="14348" max="14348" width="20.5703125" style="21" customWidth="1"/>
    <col min="14349" max="14357" width="20.7109375" style="21" customWidth="1"/>
    <col min="14358" max="14358" width="12.140625" style="21" customWidth="1"/>
    <col min="14359" max="14360" width="9.140625" style="21"/>
    <col min="14361" max="14361" width="20" style="21" bestFit="1" customWidth="1"/>
    <col min="14362" max="14362" width="13.85546875" style="21" bestFit="1" customWidth="1"/>
    <col min="14363" max="14593" width="9.140625" style="21"/>
    <col min="14594" max="14594" width="42.5703125" style="21" customWidth="1"/>
    <col min="14595" max="14595" width="66.28515625" style="21" customWidth="1"/>
    <col min="14596" max="14596" width="0" style="21" hidden="1" customWidth="1"/>
    <col min="14597" max="14597" width="22.42578125" style="21" customWidth="1"/>
    <col min="14598" max="14601" width="20.7109375" style="21" customWidth="1"/>
    <col min="14602" max="14602" width="23.140625" style="21" customWidth="1"/>
    <col min="14603" max="14603" width="20.7109375" style="21" customWidth="1"/>
    <col min="14604" max="14604" width="20.5703125" style="21" customWidth="1"/>
    <col min="14605" max="14613" width="20.7109375" style="21" customWidth="1"/>
    <col min="14614" max="14614" width="12.140625" style="21" customWidth="1"/>
    <col min="14615" max="14616" width="9.140625" style="21"/>
    <col min="14617" max="14617" width="20" style="21" bestFit="1" customWidth="1"/>
    <col min="14618" max="14618" width="13.85546875" style="21" bestFit="1" customWidth="1"/>
    <col min="14619" max="14849" width="9.140625" style="21"/>
    <col min="14850" max="14850" width="42.5703125" style="21" customWidth="1"/>
    <col min="14851" max="14851" width="66.28515625" style="21" customWidth="1"/>
    <col min="14852" max="14852" width="0" style="21" hidden="1" customWidth="1"/>
    <col min="14853" max="14853" width="22.42578125" style="21" customWidth="1"/>
    <col min="14854" max="14857" width="20.7109375" style="21" customWidth="1"/>
    <col min="14858" max="14858" width="23.140625" style="21" customWidth="1"/>
    <col min="14859" max="14859" width="20.7109375" style="21" customWidth="1"/>
    <col min="14860" max="14860" width="20.5703125" style="21" customWidth="1"/>
    <col min="14861" max="14869" width="20.7109375" style="21" customWidth="1"/>
    <col min="14870" max="14870" width="12.140625" style="21" customWidth="1"/>
    <col min="14871" max="14872" width="9.140625" style="21"/>
    <col min="14873" max="14873" width="20" style="21" bestFit="1" customWidth="1"/>
    <col min="14874" max="14874" width="13.85546875" style="21" bestFit="1" customWidth="1"/>
    <col min="14875" max="15105" width="9.140625" style="21"/>
    <col min="15106" max="15106" width="42.5703125" style="21" customWidth="1"/>
    <col min="15107" max="15107" width="66.28515625" style="21" customWidth="1"/>
    <col min="15108" max="15108" width="0" style="21" hidden="1" customWidth="1"/>
    <col min="15109" max="15109" width="22.42578125" style="21" customWidth="1"/>
    <col min="15110" max="15113" width="20.7109375" style="21" customWidth="1"/>
    <col min="15114" max="15114" width="23.140625" style="21" customWidth="1"/>
    <col min="15115" max="15115" width="20.7109375" style="21" customWidth="1"/>
    <col min="15116" max="15116" width="20.5703125" style="21" customWidth="1"/>
    <col min="15117" max="15125" width="20.7109375" style="21" customWidth="1"/>
    <col min="15126" max="15126" width="12.140625" style="21" customWidth="1"/>
    <col min="15127" max="15128" width="9.140625" style="21"/>
    <col min="15129" max="15129" width="20" style="21" bestFit="1" customWidth="1"/>
    <col min="15130" max="15130" width="13.85546875" style="21" bestFit="1" customWidth="1"/>
    <col min="15131" max="15361" width="9.140625" style="21"/>
    <col min="15362" max="15362" width="42.5703125" style="21" customWidth="1"/>
    <col min="15363" max="15363" width="66.28515625" style="21" customWidth="1"/>
    <col min="15364" max="15364" width="0" style="21" hidden="1" customWidth="1"/>
    <col min="15365" max="15365" width="22.42578125" style="21" customWidth="1"/>
    <col min="15366" max="15369" width="20.7109375" style="21" customWidth="1"/>
    <col min="15370" max="15370" width="23.140625" style="21" customWidth="1"/>
    <col min="15371" max="15371" width="20.7109375" style="21" customWidth="1"/>
    <col min="15372" max="15372" width="20.5703125" style="21" customWidth="1"/>
    <col min="15373" max="15381" width="20.7109375" style="21" customWidth="1"/>
    <col min="15382" max="15382" width="12.140625" style="21" customWidth="1"/>
    <col min="15383" max="15384" width="9.140625" style="21"/>
    <col min="15385" max="15385" width="20" style="21" bestFit="1" customWidth="1"/>
    <col min="15386" max="15386" width="13.85546875" style="21" bestFit="1" customWidth="1"/>
    <col min="15387" max="15617" width="9.140625" style="21"/>
    <col min="15618" max="15618" width="42.5703125" style="21" customWidth="1"/>
    <col min="15619" max="15619" width="66.28515625" style="21" customWidth="1"/>
    <col min="15620" max="15620" width="0" style="21" hidden="1" customWidth="1"/>
    <col min="15621" max="15621" width="22.42578125" style="21" customWidth="1"/>
    <col min="15622" max="15625" width="20.7109375" style="21" customWidth="1"/>
    <col min="15626" max="15626" width="23.140625" style="21" customWidth="1"/>
    <col min="15627" max="15627" width="20.7109375" style="21" customWidth="1"/>
    <col min="15628" max="15628" width="20.5703125" style="21" customWidth="1"/>
    <col min="15629" max="15637" width="20.7109375" style="21" customWidth="1"/>
    <col min="15638" max="15638" width="12.140625" style="21" customWidth="1"/>
    <col min="15639" max="15640" width="9.140625" style="21"/>
    <col min="15641" max="15641" width="20" style="21" bestFit="1" customWidth="1"/>
    <col min="15642" max="15642" width="13.85546875" style="21" bestFit="1" customWidth="1"/>
    <col min="15643" max="15873" width="9.140625" style="21"/>
    <col min="15874" max="15874" width="42.5703125" style="21" customWidth="1"/>
    <col min="15875" max="15875" width="66.28515625" style="21" customWidth="1"/>
    <col min="15876" max="15876" width="0" style="21" hidden="1" customWidth="1"/>
    <col min="15877" max="15877" width="22.42578125" style="21" customWidth="1"/>
    <col min="15878" max="15881" width="20.7109375" style="21" customWidth="1"/>
    <col min="15882" max="15882" width="23.140625" style="21" customWidth="1"/>
    <col min="15883" max="15883" width="20.7109375" style="21" customWidth="1"/>
    <col min="15884" max="15884" width="20.5703125" style="21" customWidth="1"/>
    <col min="15885" max="15893" width="20.7109375" style="21" customWidth="1"/>
    <col min="15894" max="15894" width="12.140625" style="21" customWidth="1"/>
    <col min="15895" max="15896" width="9.140625" style="21"/>
    <col min="15897" max="15897" width="20" style="21" bestFit="1" customWidth="1"/>
    <col min="15898" max="15898" width="13.85546875" style="21" bestFit="1" customWidth="1"/>
    <col min="15899" max="16129" width="9.140625" style="21"/>
    <col min="16130" max="16130" width="42.5703125" style="21" customWidth="1"/>
    <col min="16131" max="16131" width="66.28515625" style="21" customWidth="1"/>
    <col min="16132" max="16132" width="0" style="21" hidden="1" customWidth="1"/>
    <col min="16133" max="16133" width="22.42578125" style="21" customWidth="1"/>
    <col min="16134" max="16137" width="20.7109375" style="21" customWidth="1"/>
    <col min="16138" max="16138" width="23.140625" style="21" customWidth="1"/>
    <col min="16139" max="16139" width="20.7109375" style="21" customWidth="1"/>
    <col min="16140" max="16140" width="20.5703125" style="21" customWidth="1"/>
    <col min="16141" max="16149" width="20.7109375" style="21" customWidth="1"/>
    <col min="16150" max="16150" width="12.140625" style="21" customWidth="1"/>
    <col min="16151" max="16152" width="9.140625" style="21"/>
    <col min="16153" max="16153" width="20" style="21" bestFit="1" customWidth="1"/>
    <col min="16154" max="16154" width="13.85546875" style="21" bestFit="1" customWidth="1"/>
    <col min="16155" max="16384" width="9.140625" style="21"/>
  </cols>
  <sheetData>
    <row r="1" spans="1:26" s="1" customFormat="1" x14ac:dyDescent="0.2">
      <c r="C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6" customFormat="1" ht="20.25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customFormat="1" ht="20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customFormat="1" ht="20.25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6" customFormat="1" ht="20.25" x14ac:dyDescent="0.3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6" customFormat="1" ht="16.5" customHeight="1" x14ac:dyDescent="0.3">
      <c r="B6" s="5"/>
      <c r="C6" s="6"/>
      <c r="D6" s="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1:26" customFormat="1" ht="16.5" customHeight="1" x14ac:dyDescent="0.2">
      <c r="B7" s="9" t="s">
        <v>4</v>
      </c>
      <c r="C7" s="9" t="s">
        <v>5</v>
      </c>
      <c r="D7" s="9" t="s">
        <v>6</v>
      </c>
      <c r="E7" s="10" t="s">
        <v>7</v>
      </c>
      <c r="F7" s="10"/>
      <c r="G7" s="10"/>
      <c r="H7" s="10"/>
      <c r="I7" s="10"/>
      <c r="J7" s="10"/>
      <c r="K7" s="11" t="s">
        <v>8</v>
      </c>
      <c r="L7" s="12"/>
      <c r="M7" s="11" t="s">
        <v>9</v>
      </c>
      <c r="N7" s="12"/>
      <c r="O7" s="11" t="s">
        <v>10</v>
      </c>
      <c r="P7" s="13"/>
      <c r="Q7" s="13"/>
      <c r="R7" s="12"/>
      <c r="S7" s="14" t="s">
        <v>11</v>
      </c>
      <c r="T7" s="14" t="s">
        <v>12</v>
      </c>
      <c r="U7" s="14" t="s">
        <v>13</v>
      </c>
      <c r="V7" s="15" t="s">
        <v>14</v>
      </c>
    </row>
    <row r="8" spans="1:26" customFormat="1" ht="30" customHeight="1" x14ac:dyDescent="0.2">
      <c r="A8" t="s">
        <v>15</v>
      </c>
      <c r="B8" s="9"/>
      <c r="C8" s="9"/>
      <c r="D8" s="9"/>
      <c r="E8" s="16" t="s">
        <v>16</v>
      </c>
      <c r="F8" s="14" t="s">
        <v>17</v>
      </c>
      <c r="G8" s="14" t="s">
        <v>18</v>
      </c>
      <c r="H8" s="14" t="s">
        <v>19</v>
      </c>
      <c r="I8" s="14" t="s">
        <v>20</v>
      </c>
      <c r="J8" s="17" t="s">
        <v>21</v>
      </c>
      <c r="K8" s="17" t="s">
        <v>22</v>
      </c>
      <c r="L8" s="17" t="s">
        <v>23</v>
      </c>
      <c r="M8" s="17" t="s">
        <v>24</v>
      </c>
      <c r="N8" s="17" t="s">
        <v>25</v>
      </c>
      <c r="O8" s="17" t="s">
        <v>26</v>
      </c>
      <c r="P8" s="17" t="s">
        <v>27</v>
      </c>
      <c r="Q8" s="17" t="s">
        <v>28</v>
      </c>
      <c r="R8" s="17" t="s">
        <v>29</v>
      </c>
      <c r="S8" s="14"/>
      <c r="T8" s="14"/>
      <c r="U8" s="14"/>
      <c r="V8" s="18"/>
    </row>
    <row r="9" spans="1:26" customFormat="1" ht="18" customHeight="1" x14ac:dyDescent="0.2">
      <c r="B9" s="9"/>
      <c r="C9" s="9"/>
      <c r="D9" s="9"/>
      <c r="E9" s="16">
        <v>1</v>
      </c>
      <c r="F9" s="14"/>
      <c r="G9" s="14"/>
      <c r="H9" s="14"/>
      <c r="I9" s="14"/>
      <c r="J9" s="16" t="s">
        <v>30</v>
      </c>
      <c r="K9" s="16"/>
      <c r="L9" s="16">
        <v>5</v>
      </c>
      <c r="M9" s="16"/>
      <c r="N9" s="16">
        <v>7</v>
      </c>
      <c r="O9" s="19"/>
      <c r="P9" s="19"/>
      <c r="Q9" s="19"/>
      <c r="R9" s="16">
        <v>9</v>
      </c>
      <c r="S9" s="16" t="s">
        <v>31</v>
      </c>
      <c r="T9" s="16" t="s">
        <v>32</v>
      </c>
      <c r="U9" s="16" t="s">
        <v>33</v>
      </c>
      <c r="V9" s="20" t="s">
        <v>34</v>
      </c>
    </row>
    <row r="10" spans="1:26" x14ac:dyDescent="0.2">
      <c r="B10" s="22" t="s">
        <v>35</v>
      </c>
      <c r="C10" s="23" t="s">
        <v>36</v>
      </c>
      <c r="D10" s="22" t="s">
        <v>37</v>
      </c>
      <c r="E10" s="24">
        <f>E11+E309+E331</f>
        <v>1242252205748</v>
      </c>
      <c r="F10" s="24">
        <f>F11+F309+F331</f>
        <v>120826187534.70001</v>
      </c>
      <c r="G10" s="24">
        <f>G11+G309+G331</f>
        <v>0</v>
      </c>
      <c r="H10" s="24">
        <f>H11+H309+H331</f>
        <v>120784428274.86</v>
      </c>
      <c r="I10" s="24">
        <f>I11+I309+I331</f>
        <v>120784428274.85999</v>
      </c>
      <c r="J10" s="24">
        <f>J11+J309+J331</f>
        <v>1363078393282.7002</v>
      </c>
      <c r="K10" s="24">
        <f>K11+K309+K331</f>
        <v>164655618018.39001</v>
      </c>
      <c r="L10" s="24">
        <f>L11+L309+L331</f>
        <v>893027467516.96997</v>
      </c>
      <c r="M10" s="24">
        <f>M11+M309+M331</f>
        <v>170174841373.95001</v>
      </c>
      <c r="N10" s="24">
        <f>N11+N309+N331</f>
        <v>588819100204.90015</v>
      </c>
      <c r="O10" s="24">
        <f>O11+O309+O331</f>
        <v>354328688305.86005</v>
      </c>
      <c r="P10" s="24">
        <f>P11+P309+P331</f>
        <v>2619306171.2900004</v>
      </c>
      <c r="Q10" s="24">
        <f>Q11+Q309+Q331</f>
        <v>120232279731.04001</v>
      </c>
      <c r="R10" s="24">
        <f>R11+R309+R331</f>
        <v>351709382134.57007</v>
      </c>
      <c r="S10" s="24">
        <f>S11+S309+S331</f>
        <v>470050925765.72998</v>
      </c>
      <c r="T10" s="24">
        <f>T11+T309+T331</f>
        <v>304208367312.07001</v>
      </c>
      <c r="U10" s="24">
        <f>U11+U309+U331</f>
        <v>234490411899.03998</v>
      </c>
      <c r="V10" s="25">
        <f>N10/J10</f>
        <v>0.43197742925617633</v>
      </c>
      <c r="Y10" s="26"/>
    </row>
    <row r="11" spans="1:26" x14ac:dyDescent="0.2">
      <c r="B11" s="22" t="s">
        <v>38</v>
      </c>
      <c r="C11" s="23" t="s">
        <v>39</v>
      </c>
      <c r="D11" s="22" t="s">
        <v>37</v>
      </c>
      <c r="E11" s="24">
        <v>217937578123</v>
      </c>
      <c r="F11" s="24">
        <v>2865824006.96</v>
      </c>
      <c r="G11" s="24">
        <v>0</v>
      </c>
      <c r="H11" s="24">
        <v>6041501984</v>
      </c>
      <c r="I11" s="24">
        <v>6041501984</v>
      </c>
      <c r="J11" s="24">
        <f>J12+J238+J251+J294</f>
        <v>220803402129.96002</v>
      </c>
      <c r="K11" s="24">
        <f t="shared" ref="K11:L11" si="0">K12+K238+K251+K294</f>
        <v>48474049378.480003</v>
      </c>
      <c r="L11" s="24">
        <f t="shared" si="0"/>
        <v>111794744714.84</v>
      </c>
      <c r="M11" s="24">
        <v>54351268256.480003</v>
      </c>
      <c r="N11" s="24">
        <v>106771715882.84</v>
      </c>
      <c r="O11" s="24">
        <v>92356149622.039993</v>
      </c>
      <c r="P11" s="24">
        <v>157486510.71000001</v>
      </c>
      <c r="Q11" s="24">
        <v>49609720566.150002</v>
      </c>
      <c r="R11" s="24">
        <v>92198663111.330002</v>
      </c>
      <c r="S11" s="24">
        <v>109008657415.12</v>
      </c>
      <c r="T11" s="24">
        <v>5023028832</v>
      </c>
      <c r="U11" s="24">
        <v>14415566260.799999</v>
      </c>
      <c r="V11" s="25">
        <f>N11/J11</f>
        <v>0.4835601030277446</v>
      </c>
      <c r="Z11" s="26"/>
    </row>
    <row r="12" spans="1:26" x14ac:dyDescent="0.2">
      <c r="B12" s="22" t="s">
        <v>40</v>
      </c>
      <c r="C12" s="23" t="s">
        <v>41</v>
      </c>
      <c r="D12" s="22" t="s">
        <v>37</v>
      </c>
      <c r="E12" s="24">
        <v>45586093408</v>
      </c>
      <c r="F12" s="24">
        <v>0</v>
      </c>
      <c r="G12" s="24">
        <v>0</v>
      </c>
      <c r="H12" s="24">
        <v>665300000</v>
      </c>
      <c r="I12" s="24">
        <v>450000000</v>
      </c>
      <c r="J12" s="24">
        <v>45801393408</v>
      </c>
      <c r="K12" s="24">
        <v>2036812682</v>
      </c>
      <c r="L12" s="24">
        <v>13660974149</v>
      </c>
      <c r="M12" s="24">
        <v>2160061954</v>
      </c>
      <c r="N12" s="24">
        <v>11708661163</v>
      </c>
      <c r="O12" s="24">
        <v>11554481203</v>
      </c>
      <c r="P12" s="24">
        <v>38500000</v>
      </c>
      <c r="Q12" s="24">
        <v>2154969919</v>
      </c>
      <c r="R12" s="24">
        <v>11515981203</v>
      </c>
      <c r="S12" s="24">
        <v>32140419259</v>
      </c>
      <c r="T12" s="24">
        <v>1952312986</v>
      </c>
      <c r="U12" s="24">
        <v>154179960</v>
      </c>
      <c r="V12" s="25">
        <f>N12/J12</f>
        <v>0.25563984612212431</v>
      </c>
    </row>
    <row r="13" spans="1:26" x14ac:dyDescent="0.2">
      <c r="B13" s="27" t="s">
        <v>42</v>
      </c>
      <c r="C13" s="28" t="s">
        <v>43</v>
      </c>
      <c r="D13" s="27" t="s">
        <v>37</v>
      </c>
      <c r="E13" s="29">
        <v>45586093408</v>
      </c>
      <c r="F13" s="29">
        <v>0</v>
      </c>
      <c r="G13" s="29">
        <v>0</v>
      </c>
      <c r="H13" s="29">
        <v>665300000</v>
      </c>
      <c r="I13" s="29">
        <v>450000000</v>
      </c>
      <c r="J13" s="29">
        <v>45801393408</v>
      </c>
      <c r="K13" s="29">
        <v>2036812682</v>
      </c>
      <c r="L13" s="29">
        <v>13660974149</v>
      </c>
      <c r="M13" s="29">
        <v>2160061954</v>
      </c>
      <c r="N13" s="29">
        <v>11708661163</v>
      </c>
      <c r="O13" s="29">
        <v>11554481203</v>
      </c>
      <c r="P13" s="29">
        <v>38500000</v>
      </c>
      <c r="Q13" s="29">
        <v>2154969919</v>
      </c>
      <c r="R13" s="29">
        <v>11515981203</v>
      </c>
      <c r="S13" s="29">
        <v>32140419259</v>
      </c>
      <c r="T13" s="29">
        <v>1952312986</v>
      </c>
      <c r="U13" s="29">
        <v>154179960</v>
      </c>
      <c r="V13" s="52">
        <f>N13/J13</f>
        <v>0.25563984612212431</v>
      </c>
    </row>
    <row r="14" spans="1:26" x14ac:dyDescent="0.2">
      <c r="B14" s="27" t="s">
        <v>44</v>
      </c>
      <c r="C14" s="28" t="s">
        <v>45</v>
      </c>
      <c r="D14" s="27" t="s">
        <v>37</v>
      </c>
      <c r="E14" s="29">
        <v>31770008264</v>
      </c>
      <c r="F14" s="29">
        <v>0</v>
      </c>
      <c r="G14" s="29">
        <v>0</v>
      </c>
      <c r="H14" s="29">
        <v>15300000</v>
      </c>
      <c r="I14" s="29">
        <v>450000000</v>
      </c>
      <c r="J14" s="29">
        <v>31335308264</v>
      </c>
      <c r="K14" s="29">
        <v>1861292215</v>
      </c>
      <c r="L14" s="29">
        <v>7390028838</v>
      </c>
      <c r="M14" s="29">
        <v>1861292215</v>
      </c>
      <c r="N14" s="29">
        <v>7390028838</v>
      </c>
      <c r="O14" s="29">
        <v>7255310809</v>
      </c>
      <c r="P14" s="30">
        <v>0</v>
      </c>
      <c r="Q14" s="30">
        <v>1861292215</v>
      </c>
      <c r="R14" s="29">
        <v>7255310809</v>
      </c>
      <c r="S14" s="29">
        <v>23945279426</v>
      </c>
      <c r="T14" s="29">
        <v>0</v>
      </c>
      <c r="U14" s="29">
        <v>134718029</v>
      </c>
      <c r="V14" s="52">
        <f>N14/J14</f>
        <v>0.2358371194480999</v>
      </c>
      <c r="Y14" s="26"/>
    </row>
    <row r="15" spans="1:26" x14ac:dyDescent="0.2">
      <c r="B15" s="27" t="s">
        <v>46</v>
      </c>
      <c r="C15" s="28" t="s">
        <v>47</v>
      </c>
      <c r="D15" s="27" t="s">
        <v>37</v>
      </c>
      <c r="E15" s="29">
        <v>31770008264</v>
      </c>
      <c r="F15" s="29">
        <v>0</v>
      </c>
      <c r="G15" s="29">
        <v>0</v>
      </c>
      <c r="H15" s="29">
        <v>15300000</v>
      </c>
      <c r="I15" s="29">
        <v>450000000</v>
      </c>
      <c r="J15" s="29">
        <v>31335308264</v>
      </c>
      <c r="K15" s="29">
        <v>1861292215</v>
      </c>
      <c r="L15" s="29">
        <v>7390028838</v>
      </c>
      <c r="M15" s="29">
        <v>1861292215</v>
      </c>
      <c r="N15" s="29">
        <v>7390028838</v>
      </c>
      <c r="O15" s="29">
        <v>7255310809</v>
      </c>
      <c r="P15" s="29">
        <v>0</v>
      </c>
      <c r="Q15" s="29">
        <v>1861292215</v>
      </c>
      <c r="R15" s="29">
        <v>7255310809</v>
      </c>
      <c r="S15" s="29">
        <v>23945279426</v>
      </c>
      <c r="T15" s="29">
        <v>0</v>
      </c>
      <c r="U15" s="29">
        <v>134718029</v>
      </c>
      <c r="V15" s="52">
        <f>N15/J15</f>
        <v>0.2358371194480999</v>
      </c>
    </row>
    <row r="16" spans="1:26" x14ac:dyDescent="0.2">
      <c r="B16" s="27" t="s">
        <v>48</v>
      </c>
      <c r="C16" s="28" t="s">
        <v>49</v>
      </c>
      <c r="D16" s="27" t="s">
        <v>37</v>
      </c>
      <c r="E16" s="29">
        <v>542544683</v>
      </c>
      <c r="F16" s="29">
        <v>0</v>
      </c>
      <c r="G16" s="29">
        <v>0</v>
      </c>
      <c r="H16" s="29">
        <v>0</v>
      </c>
      <c r="I16" s="29">
        <v>0</v>
      </c>
      <c r="J16" s="29">
        <v>542544683</v>
      </c>
      <c r="K16" s="29">
        <v>34091315</v>
      </c>
      <c r="L16" s="29">
        <v>147587091</v>
      </c>
      <c r="M16" s="29">
        <v>34091315</v>
      </c>
      <c r="N16" s="29">
        <v>147587091</v>
      </c>
      <c r="O16" s="29">
        <v>130012962</v>
      </c>
      <c r="P16" s="29">
        <v>0</v>
      </c>
      <c r="Q16" s="29">
        <v>34091315</v>
      </c>
      <c r="R16" s="29">
        <v>130012962</v>
      </c>
      <c r="S16" s="29">
        <v>394957592</v>
      </c>
      <c r="T16" s="29">
        <v>0</v>
      </c>
      <c r="U16" s="29">
        <v>17574129</v>
      </c>
      <c r="V16" s="52">
        <f>N16/J16</f>
        <v>0.2720275317858013</v>
      </c>
    </row>
    <row r="17" spans="2:22" ht="38.25" x14ac:dyDescent="0.2">
      <c r="B17" s="31" t="s">
        <v>50</v>
      </c>
      <c r="C17" s="32" t="s">
        <v>51</v>
      </c>
      <c r="D17" s="32" t="s">
        <v>52</v>
      </c>
      <c r="E17" s="33">
        <v>400195067</v>
      </c>
      <c r="F17" s="33">
        <v>0</v>
      </c>
      <c r="G17" s="33">
        <v>0</v>
      </c>
      <c r="H17" s="33">
        <v>0</v>
      </c>
      <c r="I17" s="33">
        <v>0</v>
      </c>
      <c r="J17" s="33">
        <v>400195067</v>
      </c>
      <c r="K17" s="33">
        <v>30339878</v>
      </c>
      <c r="L17" s="33">
        <v>135257417</v>
      </c>
      <c r="M17" s="33">
        <v>30339878</v>
      </c>
      <c r="N17" s="33">
        <v>135257417</v>
      </c>
      <c r="O17" s="33">
        <v>117683288</v>
      </c>
      <c r="P17" s="33">
        <v>0</v>
      </c>
      <c r="Q17" s="33">
        <v>30339878</v>
      </c>
      <c r="R17" s="33">
        <v>117683288</v>
      </c>
      <c r="S17" s="33">
        <v>264937650</v>
      </c>
      <c r="T17" s="33">
        <v>0</v>
      </c>
      <c r="U17" s="33">
        <v>17574129</v>
      </c>
      <c r="V17" s="34">
        <v>33.799999999999997</v>
      </c>
    </row>
    <row r="18" spans="2:22" ht="38.25" x14ac:dyDescent="0.2">
      <c r="B18" s="31" t="s">
        <v>53</v>
      </c>
      <c r="C18" s="32" t="s">
        <v>54</v>
      </c>
      <c r="D18" s="32" t="s">
        <v>52</v>
      </c>
      <c r="E18" s="33">
        <v>61794826</v>
      </c>
      <c r="F18" s="33">
        <v>0</v>
      </c>
      <c r="G18" s="33">
        <v>0</v>
      </c>
      <c r="H18" s="33">
        <v>0</v>
      </c>
      <c r="I18" s="33">
        <v>0</v>
      </c>
      <c r="J18" s="33">
        <v>61794826</v>
      </c>
      <c r="K18" s="33">
        <v>2655922</v>
      </c>
      <c r="L18" s="33">
        <v>6536600</v>
      </c>
      <c r="M18" s="33">
        <v>2655922</v>
      </c>
      <c r="N18" s="33">
        <v>6536600</v>
      </c>
      <c r="O18" s="33">
        <v>6536600</v>
      </c>
      <c r="P18" s="33">
        <v>0</v>
      </c>
      <c r="Q18" s="33">
        <v>2655922</v>
      </c>
      <c r="R18" s="33">
        <v>6536600</v>
      </c>
      <c r="S18" s="33">
        <v>55258226</v>
      </c>
      <c r="T18" s="33">
        <v>0</v>
      </c>
      <c r="U18" s="33">
        <v>0</v>
      </c>
      <c r="V18" s="34">
        <v>10.58</v>
      </c>
    </row>
    <row r="19" spans="2:22" ht="38.25" x14ac:dyDescent="0.2">
      <c r="B19" s="31" t="s">
        <v>55</v>
      </c>
      <c r="C19" s="32" t="s">
        <v>56</v>
      </c>
      <c r="D19" s="32" t="s">
        <v>52</v>
      </c>
      <c r="E19" s="33">
        <v>10299138</v>
      </c>
      <c r="F19" s="33">
        <v>0</v>
      </c>
      <c r="G19" s="33">
        <v>0</v>
      </c>
      <c r="H19" s="33">
        <v>0</v>
      </c>
      <c r="I19" s="33">
        <v>0</v>
      </c>
      <c r="J19" s="33">
        <v>10299138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10299138</v>
      </c>
      <c r="T19" s="33">
        <v>0</v>
      </c>
      <c r="U19" s="33">
        <v>0</v>
      </c>
      <c r="V19" s="34">
        <v>0</v>
      </c>
    </row>
    <row r="20" spans="2:22" ht="38.25" x14ac:dyDescent="0.2">
      <c r="B20" s="31" t="s">
        <v>57</v>
      </c>
      <c r="C20" s="32" t="s">
        <v>58</v>
      </c>
      <c r="D20" s="32" t="s">
        <v>52</v>
      </c>
      <c r="E20" s="33">
        <v>4413916</v>
      </c>
      <c r="F20" s="33">
        <v>0</v>
      </c>
      <c r="G20" s="33">
        <v>0</v>
      </c>
      <c r="H20" s="33">
        <v>0</v>
      </c>
      <c r="I20" s="33">
        <v>0</v>
      </c>
      <c r="J20" s="33">
        <v>4413916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4413916</v>
      </c>
      <c r="T20" s="33">
        <v>0</v>
      </c>
      <c r="U20" s="33">
        <v>0</v>
      </c>
      <c r="V20" s="34">
        <v>0</v>
      </c>
    </row>
    <row r="21" spans="2:22" ht="38.25" x14ac:dyDescent="0.2">
      <c r="B21" s="31" t="s">
        <v>59</v>
      </c>
      <c r="C21" s="32" t="s">
        <v>60</v>
      </c>
      <c r="D21" s="32" t="s">
        <v>52</v>
      </c>
      <c r="E21" s="33">
        <v>55274543</v>
      </c>
      <c r="F21" s="33">
        <v>0</v>
      </c>
      <c r="G21" s="33">
        <v>0</v>
      </c>
      <c r="H21" s="33">
        <v>0</v>
      </c>
      <c r="I21" s="33">
        <v>0</v>
      </c>
      <c r="J21" s="33">
        <v>55274543</v>
      </c>
      <c r="K21" s="33">
        <v>1095515</v>
      </c>
      <c r="L21" s="33">
        <v>5793074</v>
      </c>
      <c r="M21" s="33">
        <v>1095515</v>
      </c>
      <c r="N21" s="33">
        <v>5793074</v>
      </c>
      <c r="O21" s="33">
        <v>5793074</v>
      </c>
      <c r="P21" s="33">
        <v>0</v>
      </c>
      <c r="Q21" s="33">
        <v>1095515</v>
      </c>
      <c r="R21" s="33">
        <v>5793074</v>
      </c>
      <c r="S21" s="33">
        <v>49481469</v>
      </c>
      <c r="T21" s="33">
        <v>0</v>
      </c>
      <c r="U21" s="33">
        <v>0</v>
      </c>
      <c r="V21" s="34">
        <v>10.48</v>
      </c>
    </row>
    <row r="22" spans="2:22" ht="38.25" x14ac:dyDescent="0.2">
      <c r="B22" s="31" t="s">
        <v>61</v>
      </c>
      <c r="C22" s="32" t="s">
        <v>62</v>
      </c>
      <c r="D22" s="32" t="s">
        <v>52</v>
      </c>
      <c r="E22" s="33">
        <v>8535040</v>
      </c>
      <c r="F22" s="33">
        <v>0</v>
      </c>
      <c r="G22" s="33">
        <v>0</v>
      </c>
      <c r="H22" s="33">
        <v>0</v>
      </c>
      <c r="I22" s="33">
        <v>0</v>
      </c>
      <c r="J22" s="33">
        <v>8535040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8535040</v>
      </c>
      <c r="T22" s="33">
        <v>0</v>
      </c>
      <c r="U22" s="33">
        <v>0</v>
      </c>
      <c r="V22" s="34">
        <v>0</v>
      </c>
    </row>
    <row r="23" spans="2:22" ht="38.25" x14ac:dyDescent="0.2">
      <c r="B23" s="31" t="s">
        <v>63</v>
      </c>
      <c r="C23" s="32" t="s">
        <v>64</v>
      </c>
      <c r="D23" s="32" t="s">
        <v>52</v>
      </c>
      <c r="E23" s="33">
        <v>1422507</v>
      </c>
      <c r="F23" s="33">
        <v>0</v>
      </c>
      <c r="G23" s="33">
        <v>0</v>
      </c>
      <c r="H23" s="33">
        <v>0</v>
      </c>
      <c r="I23" s="33">
        <v>0</v>
      </c>
      <c r="J23" s="33">
        <v>1422507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1422507</v>
      </c>
      <c r="T23" s="33">
        <v>0</v>
      </c>
      <c r="U23" s="33">
        <v>0</v>
      </c>
      <c r="V23" s="34">
        <v>0</v>
      </c>
    </row>
    <row r="24" spans="2:22" ht="38.25" x14ac:dyDescent="0.2">
      <c r="B24" s="31" t="s">
        <v>65</v>
      </c>
      <c r="C24" s="32" t="s">
        <v>66</v>
      </c>
      <c r="D24" s="32" t="s">
        <v>52</v>
      </c>
      <c r="E24" s="33">
        <v>609646</v>
      </c>
      <c r="F24" s="33">
        <v>0</v>
      </c>
      <c r="G24" s="33">
        <v>0</v>
      </c>
      <c r="H24" s="33">
        <v>0</v>
      </c>
      <c r="I24" s="33">
        <v>0</v>
      </c>
      <c r="J24" s="33">
        <v>609646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609646</v>
      </c>
      <c r="T24" s="33">
        <v>0</v>
      </c>
      <c r="U24" s="33">
        <v>0</v>
      </c>
      <c r="V24" s="34">
        <v>0</v>
      </c>
    </row>
    <row r="25" spans="2:22" x14ac:dyDescent="0.2">
      <c r="B25" s="27" t="s">
        <v>67</v>
      </c>
      <c r="C25" s="28" t="s">
        <v>68</v>
      </c>
      <c r="D25" s="27" t="s">
        <v>69</v>
      </c>
      <c r="E25" s="29">
        <v>12109800</v>
      </c>
      <c r="F25" s="29">
        <v>0</v>
      </c>
      <c r="G25" s="29">
        <v>0</v>
      </c>
      <c r="H25" s="29">
        <v>0</v>
      </c>
      <c r="I25" s="29">
        <v>0</v>
      </c>
      <c r="J25" s="29">
        <v>12109800</v>
      </c>
      <c r="K25" s="29">
        <v>0</v>
      </c>
      <c r="L25" s="29">
        <v>10166252</v>
      </c>
      <c r="M25" s="29">
        <v>0</v>
      </c>
      <c r="N25" s="29">
        <v>10166252</v>
      </c>
      <c r="O25" s="29">
        <v>10166252</v>
      </c>
      <c r="P25" s="29">
        <v>0</v>
      </c>
      <c r="Q25" s="29">
        <v>0</v>
      </c>
      <c r="R25" s="29">
        <v>10166252</v>
      </c>
      <c r="S25" s="29">
        <v>1943548</v>
      </c>
      <c r="T25" s="29">
        <v>0</v>
      </c>
      <c r="U25" s="29">
        <v>0</v>
      </c>
      <c r="V25" s="27">
        <v>83.95</v>
      </c>
    </row>
    <row r="26" spans="2:22" ht="38.25" x14ac:dyDescent="0.2">
      <c r="B26" s="31" t="s">
        <v>70</v>
      </c>
      <c r="C26" s="32" t="s">
        <v>51</v>
      </c>
      <c r="D26" s="32" t="s">
        <v>52</v>
      </c>
      <c r="E26" s="33">
        <v>10166252</v>
      </c>
      <c r="F26" s="33">
        <v>0</v>
      </c>
      <c r="G26" s="33">
        <v>0</v>
      </c>
      <c r="H26" s="33">
        <v>0</v>
      </c>
      <c r="I26" s="33">
        <v>0</v>
      </c>
      <c r="J26" s="33">
        <v>10166252</v>
      </c>
      <c r="K26" s="33">
        <v>0</v>
      </c>
      <c r="L26" s="33">
        <v>10166252</v>
      </c>
      <c r="M26" s="33">
        <v>0</v>
      </c>
      <c r="N26" s="33">
        <v>10166252</v>
      </c>
      <c r="O26" s="33">
        <v>10166252</v>
      </c>
      <c r="P26" s="33">
        <v>0</v>
      </c>
      <c r="Q26" s="33">
        <v>0</v>
      </c>
      <c r="R26" s="33">
        <v>10166252</v>
      </c>
      <c r="S26" s="33">
        <v>0</v>
      </c>
      <c r="T26" s="33">
        <v>0</v>
      </c>
      <c r="U26" s="33">
        <v>0</v>
      </c>
      <c r="V26" s="34">
        <v>100</v>
      </c>
    </row>
    <row r="27" spans="2:22" ht="38.25" x14ac:dyDescent="0.2">
      <c r="B27" s="31" t="s">
        <v>71</v>
      </c>
      <c r="C27" s="32" t="s">
        <v>72</v>
      </c>
      <c r="D27" s="32" t="s">
        <v>52</v>
      </c>
      <c r="E27" s="33">
        <v>1569789</v>
      </c>
      <c r="F27" s="33">
        <v>0</v>
      </c>
      <c r="G27" s="33">
        <v>0</v>
      </c>
      <c r="H27" s="33">
        <v>0</v>
      </c>
      <c r="I27" s="33">
        <v>0</v>
      </c>
      <c r="J27" s="33">
        <v>1569789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1569789</v>
      </c>
      <c r="T27" s="33">
        <v>0</v>
      </c>
      <c r="U27" s="33">
        <v>0</v>
      </c>
      <c r="V27" s="34">
        <v>0</v>
      </c>
    </row>
    <row r="28" spans="2:22" ht="38.25" x14ac:dyDescent="0.2">
      <c r="B28" s="31" t="s">
        <v>73</v>
      </c>
      <c r="C28" s="32" t="s">
        <v>74</v>
      </c>
      <c r="D28" s="32" t="s">
        <v>52</v>
      </c>
      <c r="E28" s="33">
        <v>261631</v>
      </c>
      <c r="F28" s="33">
        <v>0</v>
      </c>
      <c r="G28" s="33">
        <v>0</v>
      </c>
      <c r="H28" s="33">
        <v>0</v>
      </c>
      <c r="I28" s="33">
        <v>0</v>
      </c>
      <c r="J28" s="33">
        <v>261631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261631</v>
      </c>
      <c r="T28" s="33">
        <v>0</v>
      </c>
      <c r="U28" s="33">
        <v>0</v>
      </c>
      <c r="V28" s="34">
        <v>0</v>
      </c>
    </row>
    <row r="29" spans="2:22" ht="38.25" x14ac:dyDescent="0.2">
      <c r="B29" s="31" t="s">
        <v>75</v>
      </c>
      <c r="C29" s="32" t="s">
        <v>76</v>
      </c>
      <c r="D29" s="32" t="s">
        <v>52</v>
      </c>
      <c r="E29" s="33">
        <v>112128</v>
      </c>
      <c r="F29" s="33">
        <v>0</v>
      </c>
      <c r="G29" s="33">
        <v>0</v>
      </c>
      <c r="H29" s="33">
        <v>0</v>
      </c>
      <c r="I29" s="33">
        <v>0</v>
      </c>
      <c r="J29" s="33">
        <v>112128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112128</v>
      </c>
      <c r="T29" s="33">
        <v>0</v>
      </c>
      <c r="U29" s="33">
        <v>0</v>
      </c>
      <c r="V29" s="34">
        <v>0</v>
      </c>
    </row>
    <row r="30" spans="2:22" x14ac:dyDescent="0.2">
      <c r="B30" s="27" t="s">
        <v>77</v>
      </c>
      <c r="C30" s="28" t="s">
        <v>78</v>
      </c>
      <c r="D30" s="27" t="s">
        <v>69</v>
      </c>
      <c r="E30" s="29">
        <v>35151600</v>
      </c>
      <c r="F30" s="29">
        <v>0</v>
      </c>
      <c r="G30" s="29">
        <v>0</v>
      </c>
      <c r="H30" s="29">
        <v>0</v>
      </c>
      <c r="I30" s="29">
        <v>0</v>
      </c>
      <c r="J30" s="29">
        <v>35151600</v>
      </c>
      <c r="K30" s="29">
        <v>3374544</v>
      </c>
      <c r="L30" s="29">
        <v>13498176</v>
      </c>
      <c r="M30" s="29">
        <v>3374544</v>
      </c>
      <c r="N30" s="29">
        <v>13498176</v>
      </c>
      <c r="O30" s="29">
        <v>10123632</v>
      </c>
      <c r="P30" s="29">
        <v>0</v>
      </c>
      <c r="Q30" s="29">
        <v>3374544</v>
      </c>
      <c r="R30" s="29">
        <v>10123632</v>
      </c>
      <c r="S30" s="29">
        <v>21653424</v>
      </c>
      <c r="T30" s="29">
        <v>0</v>
      </c>
      <c r="U30" s="29">
        <v>3374544</v>
      </c>
      <c r="V30" s="27">
        <v>38.4</v>
      </c>
    </row>
    <row r="31" spans="2:22" ht="38.25" x14ac:dyDescent="0.2">
      <c r="B31" s="31" t="s">
        <v>79</v>
      </c>
      <c r="C31" s="32" t="s">
        <v>80</v>
      </c>
      <c r="D31" s="32" t="s">
        <v>52</v>
      </c>
      <c r="E31" s="33">
        <v>29509985</v>
      </c>
      <c r="F31" s="33">
        <v>0</v>
      </c>
      <c r="G31" s="33">
        <v>0</v>
      </c>
      <c r="H31" s="33">
        <v>0</v>
      </c>
      <c r="I31" s="33">
        <v>0</v>
      </c>
      <c r="J31" s="33">
        <v>29509985</v>
      </c>
      <c r="K31" s="33">
        <v>3374544</v>
      </c>
      <c r="L31" s="33">
        <v>13498176</v>
      </c>
      <c r="M31" s="33">
        <v>3374544</v>
      </c>
      <c r="N31" s="33">
        <v>13498176</v>
      </c>
      <c r="O31" s="33">
        <v>10123632</v>
      </c>
      <c r="P31" s="33">
        <v>0</v>
      </c>
      <c r="Q31" s="33">
        <v>3374544</v>
      </c>
      <c r="R31" s="33">
        <v>10123632</v>
      </c>
      <c r="S31" s="33">
        <v>16011809</v>
      </c>
      <c r="T31" s="33">
        <v>0</v>
      </c>
      <c r="U31" s="33">
        <v>3374544</v>
      </c>
      <c r="V31" s="34">
        <v>45.74</v>
      </c>
    </row>
    <row r="32" spans="2:22" ht="38.25" x14ac:dyDescent="0.2">
      <c r="B32" s="31" t="s">
        <v>81</v>
      </c>
      <c r="C32" s="32" t="s">
        <v>82</v>
      </c>
      <c r="D32" s="32" t="s">
        <v>52</v>
      </c>
      <c r="E32" s="33">
        <v>4556689</v>
      </c>
      <c r="F32" s="33">
        <v>0</v>
      </c>
      <c r="G32" s="33">
        <v>0</v>
      </c>
      <c r="H32" s="33">
        <v>0</v>
      </c>
      <c r="I32" s="33">
        <v>0</v>
      </c>
      <c r="J32" s="33">
        <v>4556689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4556689</v>
      </c>
      <c r="T32" s="33">
        <v>0</v>
      </c>
      <c r="U32" s="33">
        <v>0</v>
      </c>
      <c r="V32" s="34">
        <v>0</v>
      </c>
    </row>
    <row r="33" spans="2:22" ht="38.25" x14ac:dyDescent="0.2">
      <c r="B33" s="31" t="s">
        <v>83</v>
      </c>
      <c r="C33" s="32" t="s">
        <v>84</v>
      </c>
      <c r="D33" s="32" t="s">
        <v>52</v>
      </c>
      <c r="E33" s="33">
        <v>759448</v>
      </c>
      <c r="F33" s="33">
        <v>0</v>
      </c>
      <c r="G33" s="33">
        <v>0</v>
      </c>
      <c r="H33" s="33">
        <v>0</v>
      </c>
      <c r="I33" s="33">
        <v>0</v>
      </c>
      <c r="J33" s="33">
        <v>759448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759448</v>
      </c>
      <c r="T33" s="33">
        <v>0</v>
      </c>
      <c r="U33" s="33">
        <v>0</v>
      </c>
      <c r="V33" s="34">
        <v>0</v>
      </c>
    </row>
    <row r="34" spans="2:22" ht="38.25" x14ac:dyDescent="0.2">
      <c r="B34" s="35" t="s">
        <v>85</v>
      </c>
      <c r="C34" s="36" t="s">
        <v>86</v>
      </c>
      <c r="D34" s="36" t="s">
        <v>52</v>
      </c>
      <c r="E34" s="37">
        <v>325478</v>
      </c>
      <c r="F34" s="37">
        <v>0</v>
      </c>
      <c r="G34" s="37">
        <v>0</v>
      </c>
      <c r="H34" s="37">
        <v>0</v>
      </c>
      <c r="I34" s="37">
        <v>0</v>
      </c>
      <c r="J34" s="37">
        <v>325478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325478</v>
      </c>
      <c r="T34" s="37">
        <v>0</v>
      </c>
      <c r="U34" s="37">
        <v>0</v>
      </c>
      <c r="V34" s="34">
        <v>0</v>
      </c>
    </row>
    <row r="35" spans="2:22" x14ac:dyDescent="0.2">
      <c r="B35" s="27" t="s">
        <v>87</v>
      </c>
      <c r="C35" s="28" t="s">
        <v>88</v>
      </c>
      <c r="D35" s="27" t="s">
        <v>37</v>
      </c>
      <c r="E35" s="29">
        <v>24820747902</v>
      </c>
      <c r="F35" s="29">
        <v>0</v>
      </c>
      <c r="G35" s="29">
        <v>0</v>
      </c>
      <c r="H35" s="29">
        <v>15300000</v>
      </c>
      <c r="I35" s="29">
        <v>450000000</v>
      </c>
      <c r="J35" s="29">
        <v>24386047902</v>
      </c>
      <c r="K35" s="29">
        <v>1708576765</v>
      </c>
      <c r="L35" s="29">
        <v>6764079680</v>
      </c>
      <c r="M35" s="29">
        <v>1708576765</v>
      </c>
      <c r="N35" s="29">
        <v>6764079680</v>
      </c>
      <c r="O35" s="29">
        <v>6662697757</v>
      </c>
      <c r="P35" s="29">
        <v>0</v>
      </c>
      <c r="Q35" s="29">
        <v>1708576765</v>
      </c>
      <c r="R35" s="29">
        <v>6662697757</v>
      </c>
      <c r="S35" s="29">
        <v>17621968222</v>
      </c>
      <c r="T35" s="29">
        <v>0</v>
      </c>
      <c r="U35" s="29">
        <v>101381923</v>
      </c>
      <c r="V35" s="27">
        <v>27.74</v>
      </c>
    </row>
    <row r="36" spans="2:22" x14ac:dyDescent="0.2">
      <c r="B36" s="27" t="s">
        <v>89</v>
      </c>
      <c r="C36" s="28" t="s">
        <v>88</v>
      </c>
      <c r="D36" s="27" t="s">
        <v>37</v>
      </c>
      <c r="E36" s="29">
        <v>23128083090</v>
      </c>
      <c r="F36" s="29">
        <v>0</v>
      </c>
      <c r="G36" s="29">
        <v>0</v>
      </c>
      <c r="H36" s="29">
        <v>0</v>
      </c>
      <c r="I36" s="29">
        <v>450000000</v>
      </c>
      <c r="J36" s="29">
        <v>22678083090</v>
      </c>
      <c r="K36" s="29">
        <v>1581906456</v>
      </c>
      <c r="L36" s="29">
        <v>6249801274</v>
      </c>
      <c r="M36" s="29">
        <v>1581906456</v>
      </c>
      <c r="N36" s="29">
        <v>6249801274</v>
      </c>
      <c r="O36" s="29">
        <v>6148419351</v>
      </c>
      <c r="P36" s="29">
        <v>0</v>
      </c>
      <c r="Q36" s="29">
        <v>1581906456</v>
      </c>
      <c r="R36" s="29">
        <v>6148419351</v>
      </c>
      <c r="S36" s="29">
        <v>16428281816</v>
      </c>
      <c r="T36" s="29">
        <v>0</v>
      </c>
      <c r="U36" s="29">
        <v>101381923</v>
      </c>
      <c r="V36" s="27">
        <v>27.56</v>
      </c>
    </row>
    <row r="37" spans="2:22" ht="38.25" x14ac:dyDescent="0.2">
      <c r="B37" s="35" t="s">
        <v>90</v>
      </c>
      <c r="C37" s="36" t="s">
        <v>91</v>
      </c>
      <c r="D37" s="36" t="s">
        <v>52</v>
      </c>
      <c r="E37" s="37">
        <v>12115889901</v>
      </c>
      <c r="F37" s="37">
        <v>0</v>
      </c>
      <c r="G37" s="37">
        <v>0</v>
      </c>
      <c r="H37" s="37">
        <v>0</v>
      </c>
      <c r="I37" s="37">
        <v>450000000</v>
      </c>
      <c r="J37" s="37">
        <v>11665889901</v>
      </c>
      <c r="K37" s="37">
        <v>753190325</v>
      </c>
      <c r="L37" s="37">
        <v>3123930218</v>
      </c>
      <c r="M37" s="37">
        <v>753190325</v>
      </c>
      <c r="N37" s="37">
        <v>3123930218</v>
      </c>
      <c r="O37" s="37">
        <v>3022548295</v>
      </c>
      <c r="P37" s="37">
        <v>0</v>
      </c>
      <c r="Q37" s="37">
        <v>753190325</v>
      </c>
      <c r="R37" s="37">
        <v>3022548295</v>
      </c>
      <c r="S37" s="37">
        <v>8541959683</v>
      </c>
      <c r="T37" s="37">
        <v>0</v>
      </c>
      <c r="U37" s="37">
        <v>101381923</v>
      </c>
      <c r="V37" s="34">
        <v>26.78</v>
      </c>
    </row>
    <row r="38" spans="2:22" ht="38.25" x14ac:dyDescent="0.2">
      <c r="B38" s="31" t="s">
        <v>92</v>
      </c>
      <c r="C38" s="32" t="s">
        <v>93</v>
      </c>
      <c r="D38" s="32" t="s">
        <v>52</v>
      </c>
      <c r="E38" s="33">
        <v>1870835941</v>
      </c>
      <c r="F38" s="33">
        <v>0</v>
      </c>
      <c r="G38" s="33">
        <v>0</v>
      </c>
      <c r="H38" s="33">
        <v>0</v>
      </c>
      <c r="I38" s="33">
        <v>0</v>
      </c>
      <c r="J38" s="33">
        <v>1870835941</v>
      </c>
      <c r="K38" s="33">
        <v>134060775</v>
      </c>
      <c r="L38" s="33">
        <v>400554258</v>
      </c>
      <c r="M38" s="33">
        <v>134060775</v>
      </c>
      <c r="N38" s="33">
        <v>400554258</v>
      </c>
      <c r="O38" s="33">
        <v>400554258</v>
      </c>
      <c r="P38" s="33">
        <v>0</v>
      </c>
      <c r="Q38" s="33">
        <v>134060775</v>
      </c>
      <c r="R38" s="33">
        <v>400554258</v>
      </c>
      <c r="S38" s="33">
        <v>1470281683</v>
      </c>
      <c r="T38" s="33">
        <v>0</v>
      </c>
      <c r="U38" s="33">
        <v>0</v>
      </c>
      <c r="V38" s="34">
        <v>21.41</v>
      </c>
    </row>
    <row r="39" spans="2:22" ht="38.25" x14ac:dyDescent="0.2">
      <c r="B39" s="35" t="s">
        <v>94</v>
      </c>
      <c r="C39" s="36" t="s">
        <v>95</v>
      </c>
      <c r="D39" s="36" t="s">
        <v>52</v>
      </c>
      <c r="E39" s="37">
        <v>311805990</v>
      </c>
      <c r="F39" s="37">
        <v>0</v>
      </c>
      <c r="G39" s="37">
        <v>0</v>
      </c>
      <c r="H39" s="37">
        <v>0</v>
      </c>
      <c r="I39" s="37">
        <v>0</v>
      </c>
      <c r="J39" s="37">
        <v>311805990</v>
      </c>
      <c r="K39" s="37">
        <v>23585798</v>
      </c>
      <c r="L39" s="37">
        <v>66874867</v>
      </c>
      <c r="M39" s="37">
        <v>23585798</v>
      </c>
      <c r="N39" s="37">
        <v>66874867</v>
      </c>
      <c r="O39" s="37">
        <v>66874867</v>
      </c>
      <c r="P39" s="37">
        <v>0</v>
      </c>
      <c r="Q39" s="37">
        <v>23585798</v>
      </c>
      <c r="R39" s="37">
        <v>66874867</v>
      </c>
      <c r="S39" s="37">
        <v>244931123</v>
      </c>
      <c r="T39" s="37">
        <v>0</v>
      </c>
      <c r="U39" s="37">
        <v>0</v>
      </c>
      <c r="V39" s="34">
        <v>21.45</v>
      </c>
    </row>
    <row r="40" spans="2:22" ht="38.25" x14ac:dyDescent="0.2">
      <c r="B40" s="31" t="s">
        <v>96</v>
      </c>
      <c r="C40" s="32" t="s">
        <v>97</v>
      </c>
      <c r="D40" s="32" t="s">
        <v>52</v>
      </c>
      <c r="E40" s="33">
        <v>133631139</v>
      </c>
      <c r="F40" s="33">
        <v>0</v>
      </c>
      <c r="G40" s="33">
        <v>0</v>
      </c>
      <c r="H40" s="33">
        <v>0</v>
      </c>
      <c r="I40" s="33">
        <v>0</v>
      </c>
      <c r="J40" s="33">
        <v>133631139</v>
      </c>
      <c r="K40" s="33">
        <v>6665295</v>
      </c>
      <c r="L40" s="33">
        <v>19995885</v>
      </c>
      <c r="M40" s="33">
        <v>6665295</v>
      </c>
      <c r="N40" s="33">
        <v>19995885</v>
      </c>
      <c r="O40" s="33">
        <v>19995885</v>
      </c>
      <c r="P40" s="33">
        <v>0</v>
      </c>
      <c r="Q40" s="33">
        <v>6665295</v>
      </c>
      <c r="R40" s="33">
        <v>19995885</v>
      </c>
      <c r="S40" s="33">
        <v>113635254</v>
      </c>
      <c r="T40" s="33">
        <v>0</v>
      </c>
      <c r="U40" s="33">
        <v>0</v>
      </c>
      <c r="V40" s="34">
        <v>14.96</v>
      </c>
    </row>
    <row r="41" spans="2:22" ht="38.25" x14ac:dyDescent="0.2">
      <c r="B41" s="31" t="s">
        <v>98</v>
      </c>
      <c r="C41" s="32" t="s">
        <v>99</v>
      </c>
      <c r="D41" s="32" t="s">
        <v>52</v>
      </c>
      <c r="E41" s="33">
        <v>7300278619</v>
      </c>
      <c r="F41" s="33">
        <v>0</v>
      </c>
      <c r="G41" s="33">
        <v>0</v>
      </c>
      <c r="H41" s="33">
        <v>0</v>
      </c>
      <c r="I41" s="33">
        <v>0</v>
      </c>
      <c r="J41" s="33">
        <v>7300278619</v>
      </c>
      <c r="K41" s="33">
        <v>591532050</v>
      </c>
      <c r="L41" s="33">
        <v>2419829407</v>
      </c>
      <c r="M41" s="33">
        <v>591532050</v>
      </c>
      <c r="N41" s="33">
        <v>2419829407</v>
      </c>
      <c r="O41" s="33">
        <v>2419829407</v>
      </c>
      <c r="P41" s="33">
        <v>0</v>
      </c>
      <c r="Q41" s="33">
        <v>591532050</v>
      </c>
      <c r="R41" s="33">
        <v>2419829407</v>
      </c>
      <c r="S41" s="33">
        <v>4880449212</v>
      </c>
      <c r="T41" s="33">
        <v>0</v>
      </c>
      <c r="U41" s="33">
        <v>0</v>
      </c>
      <c r="V41" s="34">
        <v>33.15</v>
      </c>
    </row>
    <row r="42" spans="2:22" ht="38.25" x14ac:dyDescent="0.2">
      <c r="B42" s="35" t="s">
        <v>100</v>
      </c>
      <c r="C42" s="36" t="s">
        <v>101</v>
      </c>
      <c r="D42" s="36" t="s">
        <v>52</v>
      </c>
      <c r="E42" s="37">
        <v>1127248904</v>
      </c>
      <c r="F42" s="37">
        <v>0</v>
      </c>
      <c r="G42" s="37">
        <v>0</v>
      </c>
      <c r="H42" s="37">
        <v>0</v>
      </c>
      <c r="I42" s="37">
        <v>0</v>
      </c>
      <c r="J42" s="37">
        <v>1127248904</v>
      </c>
      <c r="K42" s="37">
        <v>33513260</v>
      </c>
      <c r="L42" s="37">
        <v>100539780</v>
      </c>
      <c r="M42" s="37">
        <v>33513260</v>
      </c>
      <c r="N42" s="37">
        <v>100539780</v>
      </c>
      <c r="O42" s="37">
        <v>100539780</v>
      </c>
      <c r="P42" s="37">
        <v>0</v>
      </c>
      <c r="Q42" s="37">
        <v>33513260</v>
      </c>
      <c r="R42" s="37">
        <v>100539780</v>
      </c>
      <c r="S42" s="37">
        <v>1026709124</v>
      </c>
      <c r="T42" s="37">
        <v>0</v>
      </c>
      <c r="U42" s="37">
        <v>0</v>
      </c>
      <c r="V42" s="34">
        <v>8.92</v>
      </c>
    </row>
    <row r="43" spans="2:22" ht="38.25" x14ac:dyDescent="0.2">
      <c r="B43" s="31" t="s">
        <v>102</v>
      </c>
      <c r="C43" s="32" t="s">
        <v>103</v>
      </c>
      <c r="D43" s="32" t="s">
        <v>52</v>
      </c>
      <c r="E43" s="33">
        <v>187874817</v>
      </c>
      <c r="F43" s="33">
        <v>0</v>
      </c>
      <c r="G43" s="33">
        <v>0</v>
      </c>
      <c r="H43" s="33">
        <v>0</v>
      </c>
      <c r="I43" s="33">
        <v>0</v>
      </c>
      <c r="J43" s="33">
        <v>187874817</v>
      </c>
      <c r="K43" s="33">
        <v>30479648</v>
      </c>
      <c r="L43" s="33">
        <v>91438944</v>
      </c>
      <c r="M43" s="33">
        <v>30479648</v>
      </c>
      <c r="N43" s="33">
        <v>91438944</v>
      </c>
      <c r="O43" s="33">
        <v>91438944</v>
      </c>
      <c r="P43" s="33">
        <v>0</v>
      </c>
      <c r="Q43" s="33">
        <v>30479648</v>
      </c>
      <c r="R43" s="33">
        <v>91438944</v>
      </c>
      <c r="S43" s="33">
        <v>96435873</v>
      </c>
      <c r="T43" s="33">
        <v>0</v>
      </c>
      <c r="U43" s="33">
        <v>0</v>
      </c>
      <c r="V43" s="34">
        <v>48.67</v>
      </c>
    </row>
    <row r="44" spans="2:22" ht="38.25" x14ac:dyDescent="0.2">
      <c r="B44" s="31" t="s">
        <v>104</v>
      </c>
      <c r="C44" s="32" t="s">
        <v>105</v>
      </c>
      <c r="D44" s="32" t="s">
        <v>52</v>
      </c>
      <c r="E44" s="33">
        <v>80517779</v>
      </c>
      <c r="F44" s="33">
        <v>0</v>
      </c>
      <c r="G44" s="33">
        <v>0</v>
      </c>
      <c r="H44" s="33">
        <v>0</v>
      </c>
      <c r="I44" s="33">
        <v>0</v>
      </c>
      <c r="J44" s="33">
        <v>80517779</v>
      </c>
      <c r="K44" s="33">
        <v>8879305</v>
      </c>
      <c r="L44" s="33">
        <v>26637915</v>
      </c>
      <c r="M44" s="33">
        <v>8879305</v>
      </c>
      <c r="N44" s="33">
        <v>26637915</v>
      </c>
      <c r="O44" s="33">
        <v>26637915</v>
      </c>
      <c r="P44" s="33">
        <v>0</v>
      </c>
      <c r="Q44" s="33">
        <v>8879305</v>
      </c>
      <c r="R44" s="33">
        <v>26637915</v>
      </c>
      <c r="S44" s="33">
        <v>53879864</v>
      </c>
      <c r="T44" s="33">
        <v>0</v>
      </c>
      <c r="U44" s="33">
        <v>0</v>
      </c>
      <c r="V44" s="34">
        <v>33.08</v>
      </c>
    </row>
    <row r="45" spans="2:22" ht="38.25" x14ac:dyDescent="0.2">
      <c r="B45" s="35" t="s">
        <v>106</v>
      </c>
      <c r="C45" s="36" t="s">
        <v>88</v>
      </c>
      <c r="D45" s="36" t="s">
        <v>52</v>
      </c>
      <c r="E45" s="37">
        <v>0</v>
      </c>
      <c r="F45" s="37">
        <v>0</v>
      </c>
      <c r="G45" s="37">
        <v>0</v>
      </c>
      <c r="H45" s="37">
        <v>15300000</v>
      </c>
      <c r="I45" s="37">
        <v>0</v>
      </c>
      <c r="J45" s="37">
        <v>15300000</v>
      </c>
      <c r="K45" s="37">
        <v>0</v>
      </c>
      <c r="L45" s="37">
        <v>13926151</v>
      </c>
      <c r="M45" s="37">
        <v>0</v>
      </c>
      <c r="N45" s="37">
        <v>13926151</v>
      </c>
      <c r="O45" s="37">
        <v>13926151</v>
      </c>
      <c r="P45" s="37">
        <v>0</v>
      </c>
      <c r="Q45" s="37">
        <v>0</v>
      </c>
      <c r="R45" s="37">
        <v>13926151</v>
      </c>
      <c r="S45" s="37">
        <v>1373849</v>
      </c>
      <c r="T45" s="37">
        <v>0</v>
      </c>
      <c r="U45" s="37">
        <v>0</v>
      </c>
      <c r="V45" s="34">
        <v>91.02</v>
      </c>
    </row>
    <row r="46" spans="2:22" ht="25.5" x14ac:dyDescent="0.2">
      <c r="B46" s="35" t="s">
        <v>107</v>
      </c>
      <c r="C46" s="36" t="s">
        <v>108</v>
      </c>
      <c r="D46" s="36" t="s">
        <v>109</v>
      </c>
      <c r="E46" s="37">
        <v>1692664812</v>
      </c>
      <c r="F46" s="37">
        <v>0</v>
      </c>
      <c r="G46" s="37">
        <v>0</v>
      </c>
      <c r="H46" s="37">
        <v>0</v>
      </c>
      <c r="I46" s="37">
        <v>0</v>
      </c>
      <c r="J46" s="37">
        <v>1692664812</v>
      </c>
      <c r="K46" s="37">
        <v>126670309</v>
      </c>
      <c r="L46" s="37">
        <v>500352255</v>
      </c>
      <c r="M46" s="37">
        <v>126670309</v>
      </c>
      <c r="N46" s="37">
        <v>500352255</v>
      </c>
      <c r="O46" s="37">
        <v>500352255</v>
      </c>
      <c r="P46" s="37">
        <v>0</v>
      </c>
      <c r="Q46" s="37">
        <v>126670309</v>
      </c>
      <c r="R46" s="37">
        <v>500352255</v>
      </c>
      <c r="S46" s="37">
        <v>1192312557</v>
      </c>
      <c r="T46" s="37">
        <v>0</v>
      </c>
      <c r="U46" s="37">
        <v>0</v>
      </c>
      <c r="V46" s="34">
        <v>29.56</v>
      </c>
    </row>
    <row r="47" spans="2:22" x14ac:dyDescent="0.2">
      <c r="B47" s="27" t="s">
        <v>110</v>
      </c>
      <c r="C47" s="28" t="s">
        <v>111</v>
      </c>
      <c r="D47" s="27" t="s">
        <v>37</v>
      </c>
      <c r="E47" s="29">
        <v>2036942964</v>
      </c>
      <c r="F47" s="29">
        <v>0</v>
      </c>
      <c r="G47" s="29">
        <v>0</v>
      </c>
      <c r="H47" s="29">
        <v>0</v>
      </c>
      <c r="I47" s="29">
        <v>0</v>
      </c>
      <c r="J47" s="29">
        <v>2036942964</v>
      </c>
      <c r="K47" s="29">
        <v>11014008</v>
      </c>
      <c r="L47" s="29">
        <v>16245234</v>
      </c>
      <c r="M47" s="29">
        <v>11014008</v>
      </c>
      <c r="N47" s="29">
        <v>16245234</v>
      </c>
      <c r="O47" s="29">
        <v>16245234</v>
      </c>
      <c r="P47" s="29">
        <v>0</v>
      </c>
      <c r="Q47" s="29">
        <v>11014008</v>
      </c>
      <c r="R47" s="29">
        <v>16245234</v>
      </c>
      <c r="S47" s="29">
        <v>2020697730</v>
      </c>
      <c r="T47" s="29">
        <v>0</v>
      </c>
      <c r="U47" s="29">
        <v>0</v>
      </c>
      <c r="V47" s="27">
        <v>0.8</v>
      </c>
    </row>
    <row r="48" spans="2:22" x14ac:dyDescent="0.2">
      <c r="B48" s="27" t="s">
        <v>112</v>
      </c>
      <c r="C48" s="28" t="s">
        <v>113</v>
      </c>
      <c r="D48" s="27" t="s">
        <v>37</v>
      </c>
      <c r="E48" s="29">
        <v>1934823106</v>
      </c>
      <c r="F48" s="29">
        <v>0</v>
      </c>
      <c r="G48" s="29">
        <v>0</v>
      </c>
      <c r="H48" s="29">
        <v>0</v>
      </c>
      <c r="I48" s="29">
        <v>0</v>
      </c>
      <c r="J48" s="29">
        <v>1934823106</v>
      </c>
      <c r="K48" s="29">
        <v>11014008</v>
      </c>
      <c r="L48" s="29">
        <v>15776533</v>
      </c>
      <c r="M48" s="29">
        <v>11014008</v>
      </c>
      <c r="N48" s="29">
        <v>15776533</v>
      </c>
      <c r="O48" s="29">
        <v>15776533</v>
      </c>
      <c r="P48" s="29">
        <v>0</v>
      </c>
      <c r="Q48" s="29">
        <v>11014008</v>
      </c>
      <c r="R48" s="29">
        <v>15776533</v>
      </c>
      <c r="S48" s="29">
        <v>1919046573</v>
      </c>
      <c r="T48" s="29">
        <v>0</v>
      </c>
      <c r="U48" s="29">
        <v>0</v>
      </c>
      <c r="V48" s="27">
        <v>0.82</v>
      </c>
    </row>
    <row r="49" spans="2:22" ht="38.25" x14ac:dyDescent="0.2">
      <c r="B49" s="31" t="s">
        <v>114</v>
      </c>
      <c r="C49" s="32" t="s">
        <v>115</v>
      </c>
      <c r="D49" s="32" t="s">
        <v>52</v>
      </c>
      <c r="E49" s="33">
        <v>994823811</v>
      </c>
      <c r="F49" s="33">
        <v>0</v>
      </c>
      <c r="G49" s="33">
        <v>0</v>
      </c>
      <c r="H49" s="33">
        <v>0</v>
      </c>
      <c r="I49" s="33">
        <v>0</v>
      </c>
      <c r="J49" s="33">
        <v>994823811</v>
      </c>
      <c r="K49" s="33">
        <v>2802023</v>
      </c>
      <c r="L49" s="33">
        <v>3047031</v>
      </c>
      <c r="M49" s="33">
        <v>2802023</v>
      </c>
      <c r="N49" s="33">
        <v>3047031</v>
      </c>
      <c r="O49" s="33">
        <v>3047031</v>
      </c>
      <c r="P49" s="33">
        <v>0</v>
      </c>
      <c r="Q49" s="33">
        <v>2802023</v>
      </c>
      <c r="R49" s="33">
        <v>3047031</v>
      </c>
      <c r="S49" s="33">
        <v>991776780</v>
      </c>
      <c r="T49" s="33">
        <v>0</v>
      </c>
      <c r="U49" s="33">
        <v>0</v>
      </c>
      <c r="V49" s="34">
        <v>0.31</v>
      </c>
    </row>
    <row r="50" spans="2:22" ht="38.25" x14ac:dyDescent="0.2">
      <c r="B50" s="31" t="s">
        <v>116</v>
      </c>
      <c r="C50" s="32" t="s">
        <v>117</v>
      </c>
      <c r="D50" s="32" t="s">
        <v>52</v>
      </c>
      <c r="E50" s="33">
        <v>153612500</v>
      </c>
      <c r="F50" s="33">
        <v>0</v>
      </c>
      <c r="G50" s="33">
        <v>0</v>
      </c>
      <c r="H50" s="33">
        <v>0</v>
      </c>
      <c r="I50" s="33">
        <v>0</v>
      </c>
      <c r="J50" s="33">
        <v>153612500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153612500</v>
      </c>
      <c r="T50" s="33">
        <v>0</v>
      </c>
      <c r="U50" s="33">
        <v>0</v>
      </c>
      <c r="V50" s="34">
        <v>0</v>
      </c>
    </row>
    <row r="51" spans="2:22" ht="38.25" x14ac:dyDescent="0.2">
      <c r="B51" s="31" t="s">
        <v>118</v>
      </c>
      <c r="C51" s="32" t="s">
        <v>119</v>
      </c>
      <c r="D51" s="32" t="s">
        <v>52</v>
      </c>
      <c r="E51" s="33">
        <v>25602083</v>
      </c>
      <c r="F51" s="33">
        <v>0</v>
      </c>
      <c r="G51" s="33">
        <v>0</v>
      </c>
      <c r="H51" s="33">
        <v>0</v>
      </c>
      <c r="I51" s="33">
        <v>0</v>
      </c>
      <c r="J51" s="33">
        <v>25602083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25602083</v>
      </c>
      <c r="T51" s="33">
        <v>0</v>
      </c>
      <c r="U51" s="33">
        <v>0</v>
      </c>
      <c r="V51" s="34">
        <v>0</v>
      </c>
    </row>
    <row r="52" spans="2:22" ht="38.25" x14ac:dyDescent="0.2">
      <c r="B52" s="31" t="s">
        <v>119</v>
      </c>
      <c r="C52" s="32" t="s">
        <v>120</v>
      </c>
      <c r="D52" s="32" t="s">
        <v>52</v>
      </c>
      <c r="E52" s="33">
        <v>10972321</v>
      </c>
      <c r="F52" s="33">
        <v>0</v>
      </c>
      <c r="G52" s="33">
        <v>0</v>
      </c>
      <c r="H52" s="33">
        <v>0</v>
      </c>
      <c r="I52" s="33">
        <v>0</v>
      </c>
      <c r="J52" s="33">
        <v>10972321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10972321</v>
      </c>
      <c r="T52" s="33">
        <v>0</v>
      </c>
      <c r="U52" s="33">
        <v>0</v>
      </c>
      <c r="V52" s="34">
        <v>0</v>
      </c>
    </row>
    <row r="53" spans="2:22" ht="38.25" x14ac:dyDescent="0.2">
      <c r="B53" s="31" t="s">
        <v>121</v>
      </c>
      <c r="C53" s="32" t="s">
        <v>122</v>
      </c>
      <c r="D53" s="32" t="s">
        <v>52</v>
      </c>
      <c r="E53" s="33">
        <v>629472131</v>
      </c>
      <c r="F53" s="33">
        <v>0</v>
      </c>
      <c r="G53" s="33">
        <v>0</v>
      </c>
      <c r="H53" s="33">
        <v>0</v>
      </c>
      <c r="I53" s="33">
        <v>0</v>
      </c>
      <c r="J53" s="33">
        <v>629472131</v>
      </c>
      <c r="K53" s="33">
        <v>8211985</v>
      </c>
      <c r="L53" s="33">
        <v>12729502</v>
      </c>
      <c r="M53" s="33">
        <v>8211985</v>
      </c>
      <c r="N53" s="33">
        <v>12729502</v>
      </c>
      <c r="O53" s="33">
        <v>12729502</v>
      </c>
      <c r="P53" s="33">
        <v>0</v>
      </c>
      <c r="Q53" s="33">
        <v>8211985</v>
      </c>
      <c r="R53" s="33">
        <v>12729502</v>
      </c>
      <c r="S53" s="33">
        <v>616742629</v>
      </c>
      <c r="T53" s="33">
        <v>0</v>
      </c>
      <c r="U53" s="33">
        <v>0</v>
      </c>
      <c r="V53" s="34">
        <v>2.02</v>
      </c>
    </row>
    <row r="54" spans="2:22" ht="38.25" x14ac:dyDescent="0.2">
      <c r="B54" s="35" t="s">
        <v>123</v>
      </c>
      <c r="C54" s="36" t="s">
        <v>124</v>
      </c>
      <c r="D54" s="36" t="s">
        <v>52</v>
      </c>
      <c r="E54" s="37">
        <v>97197903</v>
      </c>
      <c r="F54" s="37">
        <v>0</v>
      </c>
      <c r="G54" s="37">
        <v>0</v>
      </c>
      <c r="H54" s="37">
        <v>0</v>
      </c>
      <c r="I54" s="37">
        <v>0</v>
      </c>
      <c r="J54" s="37">
        <v>97197903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97197903</v>
      </c>
      <c r="T54" s="37">
        <v>0</v>
      </c>
      <c r="U54" s="37">
        <v>0</v>
      </c>
      <c r="V54" s="34">
        <v>0</v>
      </c>
    </row>
    <row r="55" spans="2:22" ht="38.25" x14ac:dyDescent="0.2">
      <c r="B55" s="35" t="s">
        <v>125</v>
      </c>
      <c r="C55" s="36" t="s">
        <v>126</v>
      </c>
      <c r="D55" s="36" t="s">
        <v>52</v>
      </c>
      <c r="E55" s="37">
        <v>16199650</v>
      </c>
      <c r="F55" s="37">
        <v>0</v>
      </c>
      <c r="G55" s="37">
        <v>0</v>
      </c>
      <c r="H55" s="37">
        <v>0</v>
      </c>
      <c r="I55" s="37">
        <v>0</v>
      </c>
      <c r="J55" s="37">
        <v>16199650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16199650</v>
      </c>
      <c r="T55" s="37">
        <v>0</v>
      </c>
      <c r="U55" s="37">
        <v>0</v>
      </c>
      <c r="V55" s="34">
        <v>0</v>
      </c>
    </row>
    <row r="56" spans="2:22" ht="38.25" x14ac:dyDescent="0.2">
      <c r="B56" s="35" t="s">
        <v>127</v>
      </c>
      <c r="C56" s="36" t="s">
        <v>128</v>
      </c>
      <c r="D56" s="36" t="s">
        <v>52</v>
      </c>
      <c r="E56" s="37">
        <v>6942707</v>
      </c>
      <c r="F56" s="37">
        <v>0</v>
      </c>
      <c r="G56" s="37">
        <v>0</v>
      </c>
      <c r="H56" s="37">
        <v>0</v>
      </c>
      <c r="I56" s="37">
        <v>0</v>
      </c>
      <c r="J56" s="37">
        <v>6942707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6942707</v>
      </c>
      <c r="T56" s="37">
        <v>0</v>
      </c>
      <c r="U56" s="37">
        <v>0</v>
      </c>
      <c r="V56" s="34">
        <v>0</v>
      </c>
    </row>
    <row r="57" spans="2:22" ht="25.5" x14ac:dyDescent="0.2">
      <c r="B57" s="31" t="s">
        <v>129</v>
      </c>
      <c r="C57" s="32" t="s">
        <v>130</v>
      </c>
      <c r="D57" s="32" t="s">
        <v>109</v>
      </c>
      <c r="E57" s="33">
        <v>102119858</v>
      </c>
      <c r="F57" s="33">
        <v>0</v>
      </c>
      <c r="G57" s="33">
        <v>0</v>
      </c>
      <c r="H57" s="33">
        <v>0</v>
      </c>
      <c r="I57" s="33">
        <v>0</v>
      </c>
      <c r="J57" s="33">
        <v>102119858</v>
      </c>
      <c r="K57" s="33">
        <v>0</v>
      </c>
      <c r="L57" s="33">
        <v>468701</v>
      </c>
      <c r="M57" s="33">
        <v>0</v>
      </c>
      <c r="N57" s="33">
        <v>468701</v>
      </c>
      <c r="O57" s="33">
        <v>468701</v>
      </c>
      <c r="P57" s="33">
        <v>0</v>
      </c>
      <c r="Q57" s="33">
        <v>0</v>
      </c>
      <c r="R57" s="33">
        <v>468701</v>
      </c>
      <c r="S57" s="33">
        <v>101651157</v>
      </c>
      <c r="T57" s="33">
        <v>0</v>
      </c>
      <c r="U57" s="33">
        <v>0</v>
      </c>
      <c r="V57" s="34">
        <v>0.46</v>
      </c>
    </row>
    <row r="58" spans="2:22" x14ac:dyDescent="0.2">
      <c r="B58" s="27" t="s">
        <v>131</v>
      </c>
      <c r="C58" s="28" t="s">
        <v>132</v>
      </c>
      <c r="D58" s="27" t="s">
        <v>37</v>
      </c>
      <c r="E58" s="29">
        <v>659633510</v>
      </c>
      <c r="F58" s="29">
        <v>0</v>
      </c>
      <c r="G58" s="29">
        <v>0</v>
      </c>
      <c r="H58" s="29">
        <v>0</v>
      </c>
      <c r="I58" s="29">
        <v>0</v>
      </c>
      <c r="J58" s="29">
        <v>659633510</v>
      </c>
      <c r="K58" s="29">
        <v>36321678</v>
      </c>
      <c r="L58" s="29">
        <v>180601823</v>
      </c>
      <c r="M58" s="29">
        <v>36321678</v>
      </c>
      <c r="N58" s="29">
        <v>180601823</v>
      </c>
      <c r="O58" s="29">
        <v>180601823</v>
      </c>
      <c r="P58" s="29">
        <v>0</v>
      </c>
      <c r="Q58" s="29">
        <v>36321678</v>
      </c>
      <c r="R58" s="29">
        <v>180601823</v>
      </c>
      <c r="S58" s="29">
        <v>479031687</v>
      </c>
      <c r="T58" s="29">
        <v>0</v>
      </c>
      <c r="U58" s="29">
        <v>0</v>
      </c>
      <c r="V58" s="27">
        <v>27.38</v>
      </c>
    </row>
    <row r="59" spans="2:22" x14ac:dyDescent="0.2">
      <c r="B59" s="27" t="s">
        <v>133</v>
      </c>
      <c r="C59" s="28" t="s">
        <v>132</v>
      </c>
      <c r="D59" s="27" t="s">
        <v>37</v>
      </c>
      <c r="E59" s="29">
        <v>651990692</v>
      </c>
      <c r="F59" s="29">
        <v>0</v>
      </c>
      <c r="G59" s="29">
        <v>0</v>
      </c>
      <c r="H59" s="29">
        <v>0</v>
      </c>
      <c r="I59" s="29">
        <v>0</v>
      </c>
      <c r="J59" s="29">
        <v>651990692</v>
      </c>
      <c r="K59" s="29">
        <v>36321678</v>
      </c>
      <c r="L59" s="29">
        <v>175500656</v>
      </c>
      <c r="M59" s="29">
        <v>36321678</v>
      </c>
      <c r="N59" s="29">
        <v>175500656</v>
      </c>
      <c r="O59" s="29">
        <v>175500656</v>
      </c>
      <c r="P59" s="29">
        <v>0</v>
      </c>
      <c r="Q59" s="29">
        <v>36321678</v>
      </c>
      <c r="R59" s="29">
        <v>175500656</v>
      </c>
      <c r="S59" s="29">
        <v>476490036</v>
      </c>
      <c r="T59" s="29">
        <v>0</v>
      </c>
      <c r="U59" s="29">
        <v>0</v>
      </c>
      <c r="V59" s="27">
        <v>26.92</v>
      </c>
    </row>
    <row r="60" spans="2:22" ht="38.25" x14ac:dyDescent="0.2">
      <c r="B60" s="35" t="s">
        <v>134</v>
      </c>
      <c r="C60" s="36" t="s">
        <v>135</v>
      </c>
      <c r="D60" s="36" t="s">
        <v>52</v>
      </c>
      <c r="E60" s="37">
        <v>334425418</v>
      </c>
      <c r="F60" s="37">
        <v>0</v>
      </c>
      <c r="G60" s="37">
        <v>0</v>
      </c>
      <c r="H60" s="37">
        <v>0</v>
      </c>
      <c r="I60" s="37">
        <v>0</v>
      </c>
      <c r="J60" s="37">
        <v>334425418</v>
      </c>
      <c r="K60" s="37">
        <v>21096384</v>
      </c>
      <c r="L60" s="37">
        <v>64004977</v>
      </c>
      <c r="M60" s="37">
        <v>21096384</v>
      </c>
      <c r="N60" s="37">
        <v>64004977</v>
      </c>
      <c r="O60" s="37">
        <v>64004977</v>
      </c>
      <c r="P60" s="37">
        <v>0</v>
      </c>
      <c r="Q60" s="37">
        <v>21096384</v>
      </c>
      <c r="R60" s="37">
        <v>64004977</v>
      </c>
      <c r="S60" s="37">
        <v>270420441</v>
      </c>
      <c r="T60" s="37">
        <v>0</v>
      </c>
      <c r="U60" s="37">
        <v>0</v>
      </c>
      <c r="V60" s="34">
        <v>19.14</v>
      </c>
    </row>
    <row r="61" spans="2:22" ht="38.25" x14ac:dyDescent="0.2">
      <c r="B61" s="31" t="s">
        <v>136</v>
      </c>
      <c r="C61" s="32" t="s">
        <v>137</v>
      </c>
      <c r="D61" s="32" t="s">
        <v>52</v>
      </c>
      <c r="E61" s="33">
        <v>51639219</v>
      </c>
      <c r="F61" s="33">
        <v>0</v>
      </c>
      <c r="G61" s="33">
        <v>0</v>
      </c>
      <c r="H61" s="33">
        <v>0</v>
      </c>
      <c r="I61" s="33">
        <v>0</v>
      </c>
      <c r="J61" s="33">
        <v>51639219</v>
      </c>
      <c r="K61" s="33">
        <v>2766905</v>
      </c>
      <c r="L61" s="33">
        <v>8341904</v>
      </c>
      <c r="M61" s="33">
        <v>2766905</v>
      </c>
      <c r="N61" s="33">
        <v>8341904</v>
      </c>
      <c r="O61" s="33">
        <v>8341904</v>
      </c>
      <c r="P61" s="33">
        <v>0</v>
      </c>
      <c r="Q61" s="33">
        <v>2766905</v>
      </c>
      <c r="R61" s="33">
        <v>8341904</v>
      </c>
      <c r="S61" s="33">
        <v>43297315</v>
      </c>
      <c r="T61" s="33">
        <v>0</v>
      </c>
      <c r="U61" s="33">
        <v>0</v>
      </c>
      <c r="V61" s="34">
        <v>16.149999999999999</v>
      </c>
    </row>
    <row r="62" spans="2:22" ht="38.25" x14ac:dyDescent="0.2">
      <c r="B62" s="31" t="s">
        <v>138</v>
      </c>
      <c r="C62" s="32" t="s">
        <v>139</v>
      </c>
      <c r="D62" s="32" t="s">
        <v>52</v>
      </c>
      <c r="E62" s="33">
        <v>8606536</v>
      </c>
      <c r="F62" s="33">
        <v>0</v>
      </c>
      <c r="G62" s="33">
        <v>0</v>
      </c>
      <c r="H62" s="33">
        <v>0</v>
      </c>
      <c r="I62" s="33">
        <v>0</v>
      </c>
      <c r="J62" s="33">
        <v>8606536</v>
      </c>
      <c r="K62" s="33">
        <v>0</v>
      </c>
      <c r="L62" s="33">
        <v>1498503</v>
      </c>
      <c r="M62" s="33">
        <v>0</v>
      </c>
      <c r="N62" s="33">
        <v>1498503</v>
      </c>
      <c r="O62" s="33">
        <v>1498503</v>
      </c>
      <c r="P62" s="33">
        <v>0</v>
      </c>
      <c r="Q62" s="33">
        <v>0</v>
      </c>
      <c r="R62" s="33">
        <v>1498503</v>
      </c>
      <c r="S62" s="33">
        <v>7108033</v>
      </c>
      <c r="T62" s="33">
        <v>0</v>
      </c>
      <c r="U62" s="33">
        <v>0</v>
      </c>
      <c r="V62" s="34">
        <v>17.41</v>
      </c>
    </row>
    <row r="63" spans="2:22" ht="38.25" x14ac:dyDescent="0.2">
      <c r="B63" s="31" t="s">
        <v>140</v>
      </c>
      <c r="C63" s="32" t="s">
        <v>141</v>
      </c>
      <c r="D63" s="32" t="s">
        <v>52</v>
      </c>
      <c r="E63" s="33">
        <v>3688516</v>
      </c>
      <c r="F63" s="33">
        <v>0</v>
      </c>
      <c r="G63" s="33">
        <v>0</v>
      </c>
      <c r="H63" s="33">
        <v>0</v>
      </c>
      <c r="I63" s="33">
        <v>0</v>
      </c>
      <c r="J63" s="33">
        <v>3688516</v>
      </c>
      <c r="K63" s="33">
        <v>2490379</v>
      </c>
      <c r="L63" s="33">
        <v>2490379</v>
      </c>
      <c r="M63" s="33">
        <v>2490379</v>
      </c>
      <c r="N63" s="33">
        <v>2490379</v>
      </c>
      <c r="O63" s="33">
        <v>2490379</v>
      </c>
      <c r="P63" s="33">
        <v>0</v>
      </c>
      <c r="Q63" s="33">
        <v>2490379</v>
      </c>
      <c r="R63" s="33">
        <v>2490379</v>
      </c>
      <c r="S63" s="33">
        <v>1198137</v>
      </c>
      <c r="T63" s="33">
        <v>0</v>
      </c>
      <c r="U63" s="33">
        <v>0</v>
      </c>
      <c r="V63" s="34">
        <v>67.52</v>
      </c>
    </row>
    <row r="64" spans="2:22" ht="38.25" x14ac:dyDescent="0.2">
      <c r="B64" s="31" t="s">
        <v>142</v>
      </c>
      <c r="C64" s="32" t="s">
        <v>143</v>
      </c>
      <c r="D64" s="32" t="s">
        <v>52</v>
      </c>
      <c r="E64" s="33">
        <v>212924793</v>
      </c>
      <c r="F64" s="33">
        <v>0</v>
      </c>
      <c r="G64" s="33">
        <v>0</v>
      </c>
      <c r="H64" s="33">
        <v>0</v>
      </c>
      <c r="I64" s="33">
        <v>0</v>
      </c>
      <c r="J64" s="33">
        <v>212924793</v>
      </c>
      <c r="K64" s="33">
        <v>9968010</v>
      </c>
      <c r="L64" s="33">
        <v>92474506</v>
      </c>
      <c r="M64" s="33">
        <v>9968010</v>
      </c>
      <c r="N64" s="33">
        <v>92474506</v>
      </c>
      <c r="O64" s="33">
        <v>92474506</v>
      </c>
      <c r="P64" s="33">
        <v>0</v>
      </c>
      <c r="Q64" s="33">
        <v>9968010</v>
      </c>
      <c r="R64" s="33">
        <v>92474506</v>
      </c>
      <c r="S64" s="33">
        <v>120450287</v>
      </c>
      <c r="T64" s="33">
        <v>0</v>
      </c>
      <c r="U64" s="33">
        <v>0</v>
      </c>
      <c r="V64" s="34">
        <v>43.43</v>
      </c>
    </row>
    <row r="65" spans="2:22" ht="38.25" x14ac:dyDescent="0.2">
      <c r="B65" s="31" t="s">
        <v>144</v>
      </c>
      <c r="C65" s="32" t="s">
        <v>145</v>
      </c>
      <c r="D65" s="32" t="s">
        <v>52</v>
      </c>
      <c r="E65" s="33">
        <v>32878093</v>
      </c>
      <c r="F65" s="33">
        <v>0</v>
      </c>
      <c r="G65" s="33">
        <v>0</v>
      </c>
      <c r="H65" s="33">
        <v>0</v>
      </c>
      <c r="I65" s="33">
        <v>0</v>
      </c>
      <c r="J65" s="33">
        <v>32878093</v>
      </c>
      <c r="K65" s="33">
        <v>0</v>
      </c>
      <c r="L65" s="33">
        <v>6690387</v>
      </c>
      <c r="M65" s="33">
        <v>0</v>
      </c>
      <c r="N65" s="33">
        <v>6690387</v>
      </c>
      <c r="O65" s="33">
        <v>6690387</v>
      </c>
      <c r="P65" s="33">
        <v>0</v>
      </c>
      <c r="Q65" s="33">
        <v>0</v>
      </c>
      <c r="R65" s="33">
        <v>6690387</v>
      </c>
      <c r="S65" s="33">
        <v>26187706</v>
      </c>
      <c r="T65" s="33">
        <v>0</v>
      </c>
      <c r="U65" s="33">
        <v>0</v>
      </c>
      <c r="V65" s="34">
        <v>20.350000000000001</v>
      </c>
    </row>
    <row r="66" spans="2:22" ht="38.25" x14ac:dyDescent="0.2">
      <c r="B66" s="31" t="s">
        <v>146</v>
      </c>
      <c r="C66" s="32" t="s">
        <v>147</v>
      </c>
      <c r="D66" s="32" t="s">
        <v>52</v>
      </c>
      <c r="E66" s="33">
        <v>5479682</v>
      </c>
      <c r="F66" s="33">
        <v>0</v>
      </c>
      <c r="G66" s="33">
        <v>0</v>
      </c>
      <c r="H66" s="33">
        <v>0</v>
      </c>
      <c r="I66" s="33">
        <v>0</v>
      </c>
      <c r="J66" s="33">
        <v>5479682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5479682</v>
      </c>
      <c r="T66" s="33">
        <v>0</v>
      </c>
      <c r="U66" s="33">
        <v>0</v>
      </c>
      <c r="V66" s="34">
        <v>0</v>
      </c>
    </row>
    <row r="67" spans="2:22" ht="38.25" x14ac:dyDescent="0.2">
      <c r="B67" s="35" t="s">
        <v>148</v>
      </c>
      <c r="C67" s="36" t="s">
        <v>149</v>
      </c>
      <c r="D67" s="36" t="s">
        <v>52</v>
      </c>
      <c r="E67" s="37">
        <v>2348435</v>
      </c>
      <c r="F67" s="37">
        <v>0</v>
      </c>
      <c r="G67" s="37">
        <v>0</v>
      </c>
      <c r="H67" s="37">
        <v>0</v>
      </c>
      <c r="I67" s="37">
        <v>0</v>
      </c>
      <c r="J67" s="37">
        <v>2348435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2348435</v>
      </c>
      <c r="T67" s="37">
        <v>0</v>
      </c>
      <c r="U67" s="37">
        <v>0</v>
      </c>
      <c r="V67" s="34">
        <v>0</v>
      </c>
    </row>
    <row r="68" spans="2:22" ht="25.5" x14ac:dyDescent="0.2">
      <c r="B68" s="31" t="s">
        <v>150</v>
      </c>
      <c r="C68" s="32" t="s">
        <v>151</v>
      </c>
      <c r="D68" s="32" t="s">
        <v>109</v>
      </c>
      <c r="E68" s="33">
        <v>7642818</v>
      </c>
      <c r="F68" s="33">
        <v>0</v>
      </c>
      <c r="G68" s="33">
        <v>0</v>
      </c>
      <c r="H68" s="33">
        <v>0</v>
      </c>
      <c r="I68" s="33">
        <v>0</v>
      </c>
      <c r="J68" s="33">
        <v>7642818</v>
      </c>
      <c r="K68" s="33">
        <v>0</v>
      </c>
      <c r="L68" s="33">
        <v>5101167</v>
      </c>
      <c r="M68" s="33">
        <v>0</v>
      </c>
      <c r="N68" s="33">
        <v>5101167</v>
      </c>
      <c r="O68" s="33">
        <v>5101167</v>
      </c>
      <c r="P68" s="33">
        <v>0</v>
      </c>
      <c r="Q68" s="33">
        <v>0</v>
      </c>
      <c r="R68" s="33">
        <v>5101167</v>
      </c>
      <c r="S68" s="33">
        <v>2541651</v>
      </c>
      <c r="T68" s="33">
        <v>0</v>
      </c>
      <c r="U68" s="33">
        <v>0</v>
      </c>
      <c r="V68" s="34">
        <v>66.739999999999995</v>
      </c>
    </row>
    <row r="69" spans="2:22" x14ac:dyDescent="0.2">
      <c r="B69" s="27" t="s">
        <v>152</v>
      </c>
      <c r="C69" s="28" t="s">
        <v>153</v>
      </c>
      <c r="D69" s="27" t="s">
        <v>37</v>
      </c>
      <c r="E69" s="29">
        <v>3662877805</v>
      </c>
      <c r="F69" s="29">
        <v>0</v>
      </c>
      <c r="G69" s="29">
        <v>0</v>
      </c>
      <c r="H69" s="29">
        <v>0</v>
      </c>
      <c r="I69" s="29">
        <v>0</v>
      </c>
      <c r="J69" s="29">
        <v>3662877805</v>
      </c>
      <c r="K69" s="29">
        <v>67913905</v>
      </c>
      <c r="L69" s="29">
        <v>257850582</v>
      </c>
      <c r="M69" s="29">
        <v>67913905</v>
      </c>
      <c r="N69" s="29">
        <v>257850582</v>
      </c>
      <c r="O69" s="29">
        <v>245463149</v>
      </c>
      <c r="P69" s="29">
        <v>0</v>
      </c>
      <c r="Q69" s="29">
        <v>67913905</v>
      </c>
      <c r="R69" s="29">
        <v>245463149</v>
      </c>
      <c r="S69" s="29">
        <v>3405027223</v>
      </c>
      <c r="T69" s="29">
        <v>0</v>
      </c>
      <c r="U69" s="29">
        <v>12387433</v>
      </c>
      <c r="V69" s="27">
        <v>7.04</v>
      </c>
    </row>
    <row r="70" spans="2:22" x14ac:dyDescent="0.2">
      <c r="B70" s="27" t="s">
        <v>154</v>
      </c>
      <c r="C70" s="28" t="s">
        <v>155</v>
      </c>
      <c r="D70" s="27" t="s">
        <v>37</v>
      </c>
      <c r="E70" s="29">
        <v>2308666433</v>
      </c>
      <c r="F70" s="29">
        <v>0</v>
      </c>
      <c r="G70" s="29">
        <v>0</v>
      </c>
      <c r="H70" s="29">
        <v>0</v>
      </c>
      <c r="I70" s="29">
        <v>0</v>
      </c>
      <c r="J70" s="29">
        <v>2308666433</v>
      </c>
      <c r="K70" s="29">
        <v>20370505</v>
      </c>
      <c r="L70" s="29">
        <v>28384200</v>
      </c>
      <c r="M70" s="29">
        <v>20370505</v>
      </c>
      <c r="N70" s="29">
        <v>28384200</v>
      </c>
      <c r="O70" s="29">
        <v>28384200</v>
      </c>
      <c r="P70" s="29">
        <v>0</v>
      </c>
      <c r="Q70" s="29">
        <v>20370505</v>
      </c>
      <c r="R70" s="29">
        <v>28384200</v>
      </c>
      <c r="S70" s="29">
        <v>2280282233</v>
      </c>
      <c r="T70" s="29">
        <v>0</v>
      </c>
      <c r="U70" s="29">
        <v>0</v>
      </c>
      <c r="V70" s="27">
        <v>1.23</v>
      </c>
    </row>
    <row r="71" spans="2:22" x14ac:dyDescent="0.2">
      <c r="B71" s="27" t="s">
        <v>156</v>
      </c>
      <c r="C71" s="28" t="s">
        <v>155</v>
      </c>
      <c r="D71" s="27" t="s">
        <v>37</v>
      </c>
      <c r="E71" s="29">
        <v>2151503199</v>
      </c>
      <c r="F71" s="29">
        <v>0</v>
      </c>
      <c r="G71" s="29">
        <v>0</v>
      </c>
      <c r="H71" s="29">
        <v>0</v>
      </c>
      <c r="I71" s="29">
        <v>0</v>
      </c>
      <c r="J71" s="29">
        <v>2151503199</v>
      </c>
      <c r="K71" s="29">
        <v>20370505</v>
      </c>
      <c r="L71" s="29">
        <v>28077907</v>
      </c>
      <c r="M71" s="29">
        <v>20370505</v>
      </c>
      <c r="N71" s="29">
        <v>28077907</v>
      </c>
      <c r="O71" s="29">
        <v>28077907</v>
      </c>
      <c r="P71" s="29">
        <v>0</v>
      </c>
      <c r="Q71" s="29">
        <v>20370505</v>
      </c>
      <c r="R71" s="29">
        <v>28077907</v>
      </c>
      <c r="S71" s="29">
        <v>2123425292</v>
      </c>
      <c r="T71" s="29">
        <v>0</v>
      </c>
      <c r="U71" s="29">
        <v>0</v>
      </c>
      <c r="V71" s="27">
        <v>1.31</v>
      </c>
    </row>
    <row r="72" spans="2:22" ht="38.25" x14ac:dyDescent="0.2">
      <c r="B72" s="31" t="s">
        <v>157</v>
      </c>
      <c r="C72" s="32" t="s">
        <v>158</v>
      </c>
      <c r="D72" s="32" t="s">
        <v>52</v>
      </c>
      <c r="E72" s="33">
        <v>1092792917</v>
      </c>
      <c r="F72" s="33">
        <v>0</v>
      </c>
      <c r="G72" s="33">
        <v>0</v>
      </c>
      <c r="H72" s="33">
        <v>0</v>
      </c>
      <c r="I72" s="33">
        <v>0</v>
      </c>
      <c r="J72" s="33">
        <v>1092792917</v>
      </c>
      <c r="K72" s="33">
        <v>10556749</v>
      </c>
      <c r="L72" s="33">
        <v>10839228</v>
      </c>
      <c r="M72" s="33">
        <v>10556749</v>
      </c>
      <c r="N72" s="33">
        <v>10839228</v>
      </c>
      <c r="O72" s="33">
        <v>10839228</v>
      </c>
      <c r="P72" s="33">
        <v>0</v>
      </c>
      <c r="Q72" s="33">
        <v>10556749</v>
      </c>
      <c r="R72" s="33">
        <v>10839228</v>
      </c>
      <c r="S72" s="33">
        <v>1081953689</v>
      </c>
      <c r="T72" s="33">
        <v>0</v>
      </c>
      <c r="U72" s="33">
        <v>0</v>
      </c>
      <c r="V72" s="34">
        <v>0.99</v>
      </c>
    </row>
    <row r="73" spans="2:22" ht="38.25" x14ac:dyDescent="0.2">
      <c r="B73" s="35" t="s">
        <v>159</v>
      </c>
      <c r="C73" s="36" t="s">
        <v>160</v>
      </c>
      <c r="D73" s="36" t="s">
        <v>52</v>
      </c>
      <c r="E73" s="37">
        <v>168740083</v>
      </c>
      <c r="F73" s="37">
        <v>0</v>
      </c>
      <c r="G73" s="37">
        <v>0</v>
      </c>
      <c r="H73" s="37">
        <v>0</v>
      </c>
      <c r="I73" s="37">
        <v>0</v>
      </c>
      <c r="J73" s="37">
        <v>168740083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168740083</v>
      </c>
      <c r="T73" s="37">
        <v>0</v>
      </c>
      <c r="U73" s="37">
        <v>0</v>
      </c>
      <c r="V73" s="34">
        <v>0</v>
      </c>
    </row>
    <row r="74" spans="2:22" ht="38.25" x14ac:dyDescent="0.2">
      <c r="B74" s="31" t="s">
        <v>161</v>
      </c>
      <c r="C74" s="32" t="s">
        <v>162</v>
      </c>
      <c r="D74" s="32" t="s">
        <v>52</v>
      </c>
      <c r="E74" s="33">
        <v>28123347</v>
      </c>
      <c r="F74" s="33">
        <v>0</v>
      </c>
      <c r="G74" s="33">
        <v>0</v>
      </c>
      <c r="H74" s="33">
        <v>0</v>
      </c>
      <c r="I74" s="33">
        <v>0</v>
      </c>
      <c r="J74" s="33">
        <v>28123347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28123347</v>
      </c>
      <c r="T74" s="33">
        <v>0</v>
      </c>
      <c r="U74" s="33">
        <v>0</v>
      </c>
      <c r="V74" s="34">
        <v>0</v>
      </c>
    </row>
    <row r="75" spans="2:22" ht="38.25" x14ac:dyDescent="0.2">
      <c r="B75" s="31" t="s">
        <v>163</v>
      </c>
      <c r="C75" s="32" t="s">
        <v>164</v>
      </c>
      <c r="D75" s="32" t="s">
        <v>52</v>
      </c>
      <c r="E75" s="33">
        <v>12052863</v>
      </c>
      <c r="F75" s="33">
        <v>0</v>
      </c>
      <c r="G75" s="33">
        <v>0</v>
      </c>
      <c r="H75" s="33">
        <v>0</v>
      </c>
      <c r="I75" s="33">
        <v>0</v>
      </c>
      <c r="J75" s="33">
        <v>12052863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12052863</v>
      </c>
      <c r="T75" s="33">
        <v>0</v>
      </c>
      <c r="U75" s="33">
        <v>0</v>
      </c>
      <c r="V75" s="34">
        <v>0</v>
      </c>
    </row>
    <row r="76" spans="2:22" ht="38.25" x14ac:dyDescent="0.2">
      <c r="B76" s="31" t="s">
        <v>165</v>
      </c>
      <c r="C76" s="32" t="s">
        <v>166</v>
      </c>
      <c r="D76" s="32" t="s">
        <v>52</v>
      </c>
      <c r="E76" s="33">
        <v>713407299</v>
      </c>
      <c r="F76" s="33">
        <v>0</v>
      </c>
      <c r="G76" s="33">
        <v>0</v>
      </c>
      <c r="H76" s="33">
        <v>0</v>
      </c>
      <c r="I76" s="33">
        <v>0</v>
      </c>
      <c r="J76" s="33">
        <v>713407299</v>
      </c>
      <c r="K76" s="33">
        <v>9813756</v>
      </c>
      <c r="L76" s="33">
        <v>16371819</v>
      </c>
      <c r="M76" s="33">
        <v>9813756</v>
      </c>
      <c r="N76" s="33">
        <v>16371819</v>
      </c>
      <c r="O76" s="33">
        <v>16371819</v>
      </c>
      <c r="P76" s="33">
        <v>0</v>
      </c>
      <c r="Q76" s="33">
        <v>9813756</v>
      </c>
      <c r="R76" s="33">
        <v>16371819</v>
      </c>
      <c r="S76" s="33">
        <v>697035480</v>
      </c>
      <c r="T76" s="33">
        <v>0</v>
      </c>
      <c r="U76" s="33">
        <v>0</v>
      </c>
      <c r="V76" s="34">
        <v>2.29</v>
      </c>
    </row>
    <row r="77" spans="2:22" ht="38.25" x14ac:dyDescent="0.2">
      <c r="B77" s="35" t="s">
        <v>167</v>
      </c>
      <c r="C77" s="36" t="s">
        <v>168</v>
      </c>
      <c r="D77" s="36" t="s">
        <v>52</v>
      </c>
      <c r="E77" s="37">
        <v>110158480</v>
      </c>
      <c r="F77" s="37">
        <v>0</v>
      </c>
      <c r="G77" s="37">
        <v>0</v>
      </c>
      <c r="H77" s="37">
        <v>0</v>
      </c>
      <c r="I77" s="37">
        <v>0</v>
      </c>
      <c r="J77" s="37">
        <v>110158480</v>
      </c>
      <c r="K77" s="37">
        <v>0</v>
      </c>
      <c r="L77" s="37">
        <v>866860</v>
      </c>
      <c r="M77" s="37">
        <v>0</v>
      </c>
      <c r="N77" s="37">
        <v>866860</v>
      </c>
      <c r="O77" s="37">
        <v>866860</v>
      </c>
      <c r="P77" s="37">
        <v>0</v>
      </c>
      <c r="Q77" s="37">
        <v>0</v>
      </c>
      <c r="R77" s="37">
        <v>866860</v>
      </c>
      <c r="S77" s="37">
        <v>109291620</v>
      </c>
      <c r="T77" s="37">
        <v>0</v>
      </c>
      <c r="U77" s="37">
        <v>0</v>
      </c>
      <c r="V77" s="34">
        <v>0.79</v>
      </c>
    </row>
    <row r="78" spans="2:22" ht="38.25" x14ac:dyDescent="0.2">
      <c r="B78" s="31" t="s">
        <v>169</v>
      </c>
      <c r="C78" s="32" t="s">
        <v>170</v>
      </c>
      <c r="D78" s="32" t="s">
        <v>52</v>
      </c>
      <c r="E78" s="33">
        <v>18359747</v>
      </c>
      <c r="F78" s="33">
        <v>0</v>
      </c>
      <c r="G78" s="33">
        <v>0</v>
      </c>
      <c r="H78" s="33">
        <v>0</v>
      </c>
      <c r="I78" s="33">
        <v>0</v>
      </c>
      <c r="J78" s="33">
        <v>18359747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18359747</v>
      </c>
      <c r="T78" s="33">
        <v>0</v>
      </c>
      <c r="U78" s="33">
        <v>0</v>
      </c>
      <c r="V78" s="34">
        <v>0</v>
      </c>
    </row>
    <row r="79" spans="2:22" ht="38.25" x14ac:dyDescent="0.2">
      <c r="B79" s="31" t="s">
        <v>171</v>
      </c>
      <c r="C79" s="32" t="s">
        <v>172</v>
      </c>
      <c r="D79" s="32" t="s">
        <v>52</v>
      </c>
      <c r="E79" s="33">
        <v>7868463</v>
      </c>
      <c r="F79" s="33">
        <v>0</v>
      </c>
      <c r="G79" s="33">
        <v>0</v>
      </c>
      <c r="H79" s="33">
        <v>0</v>
      </c>
      <c r="I79" s="33">
        <v>0</v>
      </c>
      <c r="J79" s="33">
        <v>7868463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7868463</v>
      </c>
      <c r="T79" s="33">
        <v>0</v>
      </c>
      <c r="U79" s="33">
        <v>0</v>
      </c>
      <c r="V79" s="34">
        <v>0</v>
      </c>
    </row>
    <row r="80" spans="2:22" ht="25.5" x14ac:dyDescent="0.2">
      <c r="B80" s="31" t="s">
        <v>173</v>
      </c>
      <c r="C80" s="32" t="s">
        <v>174</v>
      </c>
      <c r="D80" s="32" t="s">
        <v>109</v>
      </c>
      <c r="E80" s="33">
        <v>157163234</v>
      </c>
      <c r="F80" s="33">
        <v>0</v>
      </c>
      <c r="G80" s="33">
        <v>0</v>
      </c>
      <c r="H80" s="33">
        <v>0</v>
      </c>
      <c r="I80" s="33">
        <v>0</v>
      </c>
      <c r="J80" s="33">
        <v>157163234</v>
      </c>
      <c r="K80" s="33">
        <v>0</v>
      </c>
      <c r="L80" s="33">
        <v>306293</v>
      </c>
      <c r="M80" s="33">
        <v>0</v>
      </c>
      <c r="N80" s="33">
        <v>306293</v>
      </c>
      <c r="O80" s="33">
        <v>306293</v>
      </c>
      <c r="P80" s="33">
        <v>0</v>
      </c>
      <c r="Q80" s="33">
        <v>0</v>
      </c>
      <c r="R80" s="33">
        <v>306293</v>
      </c>
      <c r="S80" s="33">
        <v>156856941</v>
      </c>
      <c r="T80" s="33">
        <v>0</v>
      </c>
      <c r="U80" s="33">
        <v>0</v>
      </c>
      <c r="V80" s="34">
        <v>0.19</v>
      </c>
    </row>
    <row r="81" spans="2:22" x14ac:dyDescent="0.2">
      <c r="B81" s="27" t="s">
        <v>175</v>
      </c>
      <c r="C81" s="28" t="s">
        <v>176</v>
      </c>
      <c r="D81" s="27" t="s">
        <v>37</v>
      </c>
      <c r="E81" s="29">
        <v>1354211372</v>
      </c>
      <c r="F81" s="29">
        <v>0</v>
      </c>
      <c r="G81" s="29">
        <v>0</v>
      </c>
      <c r="H81" s="29">
        <v>0</v>
      </c>
      <c r="I81" s="29">
        <v>0</v>
      </c>
      <c r="J81" s="29">
        <v>1354211372</v>
      </c>
      <c r="K81" s="29">
        <v>47543400</v>
      </c>
      <c r="L81" s="29">
        <v>229466382</v>
      </c>
      <c r="M81" s="29">
        <v>47543400</v>
      </c>
      <c r="N81" s="29">
        <v>229466382</v>
      </c>
      <c r="O81" s="29">
        <v>217078949</v>
      </c>
      <c r="P81" s="29">
        <v>0</v>
      </c>
      <c r="Q81" s="29">
        <v>47543400</v>
      </c>
      <c r="R81" s="29">
        <v>217078949</v>
      </c>
      <c r="S81" s="29">
        <v>1124744990</v>
      </c>
      <c r="T81" s="29">
        <v>0</v>
      </c>
      <c r="U81" s="29">
        <v>12387433</v>
      </c>
      <c r="V81" s="27">
        <v>16.940000000000001</v>
      </c>
    </row>
    <row r="82" spans="2:22" x14ac:dyDescent="0.2">
      <c r="B82" s="27" t="s">
        <v>177</v>
      </c>
      <c r="C82" s="28" t="s">
        <v>176</v>
      </c>
      <c r="D82" s="27" t="s">
        <v>37</v>
      </c>
      <c r="E82" s="29">
        <v>1212807800</v>
      </c>
      <c r="F82" s="29">
        <v>0</v>
      </c>
      <c r="G82" s="29">
        <v>0</v>
      </c>
      <c r="H82" s="29">
        <v>0</v>
      </c>
      <c r="I82" s="29">
        <v>0</v>
      </c>
      <c r="J82" s="29">
        <v>1212807800</v>
      </c>
      <c r="K82" s="29">
        <v>45502391</v>
      </c>
      <c r="L82" s="29">
        <v>224910616</v>
      </c>
      <c r="M82" s="29">
        <v>45502391</v>
      </c>
      <c r="N82" s="29">
        <v>224910616</v>
      </c>
      <c r="O82" s="29">
        <v>212523183</v>
      </c>
      <c r="P82" s="29">
        <v>0</v>
      </c>
      <c r="Q82" s="29">
        <v>45502391</v>
      </c>
      <c r="R82" s="29">
        <v>212523183</v>
      </c>
      <c r="S82" s="29">
        <v>987897184</v>
      </c>
      <c r="T82" s="29">
        <v>0</v>
      </c>
      <c r="U82" s="29">
        <v>12387433</v>
      </c>
      <c r="V82" s="27">
        <v>18.54</v>
      </c>
    </row>
    <row r="83" spans="2:22" ht="38.25" x14ac:dyDescent="0.2">
      <c r="B83" s="35" t="s">
        <v>178</v>
      </c>
      <c r="C83" s="36" t="s">
        <v>179</v>
      </c>
      <c r="D83" s="36" t="s">
        <v>52</v>
      </c>
      <c r="E83" s="37">
        <v>640409759</v>
      </c>
      <c r="F83" s="37">
        <v>0</v>
      </c>
      <c r="G83" s="37">
        <v>0</v>
      </c>
      <c r="H83" s="37">
        <v>0</v>
      </c>
      <c r="I83" s="37">
        <v>0</v>
      </c>
      <c r="J83" s="37">
        <v>640409759</v>
      </c>
      <c r="K83" s="37">
        <v>17006155</v>
      </c>
      <c r="L83" s="37">
        <v>84908719</v>
      </c>
      <c r="M83" s="37">
        <v>17006155</v>
      </c>
      <c r="N83" s="37">
        <v>84908719</v>
      </c>
      <c r="O83" s="37">
        <v>72521286</v>
      </c>
      <c r="P83" s="37">
        <v>0</v>
      </c>
      <c r="Q83" s="37">
        <v>17006155</v>
      </c>
      <c r="R83" s="37">
        <v>72521286</v>
      </c>
      <c r="S83" s="37">
        <v>555501040</v>
      </c>
      <c r="T83" s="37">
        <v>0</v>
      </c>
      <c r="U83" s="37">
        <v>12387433</v>
      </c>
      <c r="V83" s="34">
        <v>13.26</v>
      </c>
    </row>
    <row r="84" spans="2:22" ht="38.25" x14ac:dyDescent="0.2">
      <c r="B84" s="31" t="s">
        <v>180</v>
      </c>
      <c r="C84" s="32" t="s">
        <v>181</v>
      </c>
      <c r="D84" s="32" t="s">
        <v>52</v>
      </c>
      <c r="E84" s="33">
        <v>98886801</v>
      </c>
      <c r="F84" s="33">
        <v>0</v>
      </c>
      <c r="G84" s="33">
        <v>0</v>
      </c>
      <c r="H84" s="33">
        <v>0</v>
      </c>
      <c r="I84" s="33">
        <v>0</v>
      </c>
      <c r="J84" s="33">
        <v>98886801</v>
      </c>
      <c r="K84" s="33">
        <v>3156982</v>
      </c>
      <c r="L84" s="33">
        <v>4397403</v>
      </c>
      <c r="M84" s="33">
        <v>3156982</v>
      </c>
      <c r="N84" s="33">
        <v>4397403</v>
      </c>
      <c r="O84" s="33">
        <v>4397403</v>
      </c>
      <c r="P84" s="33">
        <v>0</v>
      </c>
      <c r="Q84" s="33">
        <v>3156982</v>
      </c>
      <c r="R84" s="33">
        <v>4397403</v>
      </c>
      <c r="S84" s="33">
        <v>94489398</v>
      </c>
      <c r="T84" s="33">
        <v>0</v>
      </c>
      <c r="U84" s="33">
        <v>0</v>
      </c>
      <c r="V84" s="34">
        <v>4.45</v>
      </c>
    </row>
    <row r="85" spans="2:22" ht="38.25" x14ac:dyDescent="0.2">
      <c r="B85" s="31" t="s">
        <v>182</v>
      </c>
      <c r="C85" s="32" t="s">
        <v>183</v>
      </c>
      <c r="D85" s="32" t="s">
        <v>52</v>
      </c>
      <c r="E85" s="33">
        <v>16481133</v>
      </c>
      <c r="F85" s="33">
        <v>0</v>
      </c>
      <c r="G85" s="33">
        <v>0</v>
      </c>
      <c r="H85" s="33">
        <v>0</v>
      </c>
      <c r="I85" s="33">
        <v>0</v>
      </c>
      <c r="J85" s="33">
        <v>16481133</v>
      </c>
      <c r="K85" s="33">
        <v>0</v>
      </c>
      <c r="L85" s="33">
        <v>2118022</v>
      </c>
      <c r="M85" s="33">
        <v>0</v>
      </c>
      <c r="N85" s="33">
        <v>2118022</v>
      </c>
      <c r="O85" s="33">
        <v>2118022</v>
      </c>
      <c r="P85" s="33">
        <v>0</v>
      </c>
      <c r="Q85" s="33">
        <v>0</v>
      </c>
      <c r="R85" s="33">
        <v>2118022</v>
      </c>
      <c r="S85" s="33">
        <v>14363111</v>
      </c>
      <c r="T85" s="33">
        <v>0</v>
      </c>
      <c r="U85" s="33">
        <v>0</v>
      </c>
      <c r="V85" s="34">
        <v>12.85</v>
      </c>
    </row>
    <row r="86" spans="2:22" ht="38.25" x14ac:dyDescent="0.2">
      <c r="B86" s="35" t="s">
        <v>184</v>
      </c>
      <c r="C86" s="36" t="s">
        <v>185</v>
      </c>
      <c r="D86" s="36" t="s">
        <v>52</v>
      </c>
      <c r="E86" s="37">
        <v>7063343</v>
      </c>
      <c r="F86" s="37">
        <v>0</v>
      </c>
      <c r="G86" s="37">
        <v>0</v>
      </c>
      <c r="H86" s="37">
        <v>0</v>
      </c>
      <c r="I86" s="37">
        <v>0</v>
      </c>
      <c r="J86" s="37">
        <v>7063343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7063343</v>
      </c>
      <c r="T86" s="37">
        <v>0</v>
      </c>
      <c r="U86" s="37">
        <v>0</v>
      </c>
      <c r="V86" s="34">
        <v>0</v>
      </c>
    </row>
    <row r="87" spans="2:22" ht="38.25" x14ac:dyDescent="0.2">
      <c r="B87" s="31" t="s">
        <v>186</v>
      </c>
      <c r="C87" s="32" t="s">
        <v>187</v>
      </c>
      <c r="D87" s="32" t="s">
        <v>52</v>
      </c>
      <c r="E87" s="33">
        <v>377749876</v>
      </c>
      <c r="F87" s="33">
        <v>0</v>
      </c>
      <c r="G87" s="33">
        <v>0</v>
      </c>
      <c r="H87" s="33">
        <v>0</v>
      </c>
      <c r="I87" s="33">
        <v>0</v>
      </c>
      <c r="J87" s="33">
        <v>377749876</v>
      </c>
      <c r="K87" s="33">
        <v>23587807</v>
      </c>
      <c r="L87" s="33">
        <v>128073401</v>
      </c>
      <c r="M87" s="33">
        <v>23587807</v>
      </c>
      <c r="N87" s="33">
        <v>128073401</v>
      </c>
      <c r="O87" s="33">
        <v>128073401</v>
      </c>
      <c r="P87" s="33">
        <v>0</v>
      </c>
      <c r="Q87" s="33">
        <v>23587807</v>
      </c>
      <c r="R87" s="33">
        <v>128073401</v>
      </c>
      <c r="S87" s="33">
        <v>249676475</v>
      </c>
      <c r="T87" s="33">
        <v>0</v>
      </c>
      <c r="U87" s="33">
        <v>0</v>
      </c>
      <c r="V87" s="34">
        <v>33.9</v>
      </c>
    </row>
    <row r="88" spans="2:22" ht="38.25" x14ac:dyDescent="0.2">
      <c r="B88" s="31" t="s">
        <v>188</v>
      </c>
      <c r="C88" s="32" t="s">
        <v>189</v>
      </c>
      <c r="D88" s="32" t="s">
        <v>52</v>
      </c>
      <c r="E88" s="33">
        <v>58329025</v>
      </c>
      <c r="F88" s="33">
        <v>0</v>
      </c>
      <c r="G88" s="33">
        <v>0</v>
      </c>
      <c r="H88" s="33">
        <v>0</v>
      </c>
      <c r="I88" s="33">
        <v>0</v>
      </c>
      <c r="J88" s="33">
        <v>58329025</v>
      </c>
      <c r="K88" s="33">
        <v>1751447</v>
      </c>
      <c r="L88" s="33">
        <v>5413071</v>
      </c>
      <c r="M88" s="33">
        <v>1751447</v>
      </c>
      <c r="N88" s="33">
        <v>5413071</v>
      </c>
      <c r="O88" s="33">
        <v>5413071</v>
      </c>
      <c r="P88" s="33">
        <v>0</v>
      </c>
      <c r="Q88" s="33">
        <v>1751447</v>
      </c>
      <c r="R88" s="33">
        <v>5413071</v>
      </c>
      <c r="S88" s="33">
        <v>52915954</v>
      </c>
      <c r="T88" s="33">
        <v>0</v>
      </c>
      <c r="U88" s="33">
        <v>0</v>
      </c>
      <c r="V88" s="34">
        <v>9.2799999999999994</v>
      </c>
    </row>
    <row r="89" spans="2:22" ht="38.25" x14ac:dyDescent="0.2">
      <c r="B89" s="31" t="s">
        <v>190</v>
      </c>
      <c r="C89" s="32" t="s">
        <v>191</v>
      </c>
      <c r="D89" s="32" t="s">
        <v>52</v>
      </c>
      <c r="E89" s="33">
        <v>9721504</v>
      </c>
      <c r="F89" s="33">
        <v>0</v>
      </c>
      <c r="G89" s="33">
        <v>0</v>
      </c>
      <c r="H89" s="33">
        <v>0</v>
      </c>
      <c r="I89" s="33">
        <v>0</v>
      </c>
      <c r="J89" s="33">
        <v>9721504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9721504</v>
      </c>
      <c r="T89" s="33">
        <v>0</v>
      </c>
      <c r="U89" s="33">
        <v>0</v>
      </c>
      <c r="V89" s="34">
        <v>0</v>
      </c>
    </row>
    <row r="90" spans="2:22" ht="38.25" x14ac:dyDescent="0.2">
      <c r="B90" s="35" t="s">
        <v>192</v>
      </c>
      <c r="C90" s="36" t="s">
        <v>193</v>
      </c>
      <c r="D90" s="36" t="s">
        <v>52</v>
      </c>
      <c r="E90" s="37">
        <v>4166359</v>
      </c>
      <c r="F90" s="37">
        <v>0</v>
      </c>
      <c r="G90" s="37">
        <v>0</v>
      </c>
      <c r="H90" s="37">
        <v>0</v>
      </c>
      <c r="I90" s="37">
        <v>0</v>
      </c>
      <c r="J90" s="37">
        <v>4166359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4166359</v>
      </c>
      <c r="T90" s="37">
        <v>0</v>
      </c>
      <c r="U90" s="37">
        <v>0</v>
      </c>
      <c r="V90" s="34">
        <v>0</v>
      </c>
    </row>
    <row r="91" spans="2:22" ht="25.5" x14ac:dyDescent="0.2">
      <c r="B91" s="35" t="s">
        <v>194</v>
      </c>
      <c r="C91" s="36" t="s">
        <v>195</v>
      </c>
      <c r="D91" s="36" t="s">
        <v>109</v>
      </c>
      <c r="E91" s="37">
        <v>141403572</v>
      </c>
      <c r="F91" s="37">
        <v>0</v>
      </c>
      <c r="G91" s="37">
        <v>0</v>
      </c>
      <c r="H91" s="37">
        <v>0</v>
      </c>
      <c r="I91" s="37">
        <v>0</v>
      </c>
      <c r="J91" s="37">
        <v>141403572</v>
      </c>
      <c r="K91" s="37">
        <v>2041009</v>
      </c>
      <c r="L91" s="37">
        <v>4555766</v>
      </c>
      <c r="M91" s="37">
        <v>2041009</v>
      </c>
      <c r="N91" s="37">
        <v>4555766</v>
      </c>
      <c r="O91" s="37">
        <v>4555766</v>
      </c>
      <c r="P91" s="37">
        <v>0</v>
      </c>
      <c r="Q91" s="37">
        <v>2041009</v>
      </c>
      <c r="R91" s="37">
        <v>4555766</v>
      </c>
      <c r="S91" s="37">
        <v>136847806</v>
      </c>
      <c r="T91" s="37">
        <v>0</v>
      </c>
      <c r="U91" s="37">
        <v>0</v>
      </c>
      <c r="V91" s="34">
        <v>3.22</v>
      </c>
    </row>
    <row r="92" spans="2:22" x14ac:dyDescent="0.2">
      <c r="B92" s="27" t="s">
        <v>196</v>
      </c>
      <c r="C92" s="28" t="s">
        <v>197</v>
      </c>
      <c r="D92" s="27" t="s">
        <v>37</v>
      </c>
      <c r="E92" s="29">
        <v>10029679516</v>
      </c>
      <c r="F92" s="29">
        <v>0</v>
      </c>
      <c r="G92" s="29">
        <v>0</v>
      </c>
      <c r="H92" s="29">
        <v>650000000</v>
      </c>
      <c r="I92" s="29">
        <v>0</v>
      </c>
      <c r="J92" s="29">
        <v>10679679516</v>
      </c>
      <c r="K92" s="29">
        <v>54179725</v>
      </c>
      <c r="L92" s="29">
        <v>4701620650</v>
      </c>
      <c r="M92" s="29">
        <v>54179725</v>
      </c>
      <c r="N92" s="29">
        <v>3596439872</v>
      </c>
      <c r="O92" s="29">
        <v>3593079279</v>
      </c>
      <c r="P92" s="29">
        <v>38500000</v>
      </c>
      <c r="Q92" s="29">
        <v>49087690</v>
      </c>
      <c r="R92" s="29">
        <v>3554579279</v>
      </c>
      <c r="S92" s="29">
        <v>5978058866</v>
      </c>
      <c r="T92" s="29">
        <v>1105180778</v>
      </c>
      <c r="U92" s="29">
        <v>3360593</v>
      </c>
      <c r="V92" s="27">
        <v>44.02</v>
      </c>
    </row>
    <row r="93" spans="2:22" x14ac:dyDescent="0.2">
      <c r="B93" s="27" t="s">
        <v>198</v>
      </c>
      <c r="C93" s="28" t="s">
        <v>199</v>
      </c>
      <c r="D93" s="27" t="s">
        <v>69</v>
      </c>
      <c r="E93" s="29">
        <v>2881684119</v>
      </c>
      <c r="F93" s="29">
        <v>0</v>
      </c>
      <c r="G93" s="29">
        <v>0</v>
      </c>
      <c r="H93" s="29">
        <v>0</v>
      </c>
      <c r="I93" s="29">
        <v>0</v>
      </c>
      <c r="J93" s="29">
        <v>2881684119</v>
      </c>
      <c r="K93" s="29">
        <v>15904600</v>
      </c>
      <c r="L93" s="29">
        <v>1044854722</v>
      </c>
      <c r="M93" s="29">
        <v>15904600</v>
      </c>
      <c r="N93" s="29">
        <v>673918200</v>
      </c>
      <c r="O93" s="29">
        <v>672864700</v>
      </c>
      <c r="P93" s="29">
        <v>15422300</v>
      </c>
      <c r="Q93" s="29">
        <v>0</v>
      </c>
      <c r="R93" s="29">
        <v>657442400</v>
      </c>
      <c r="S93" s="29">
        <v>1836829397</v>
      </c>
      <c r="T93" s="29">
        <v>370936522</v>
      </c>
      <c r="U93" s="29">
        <v>1053500</v>
      </c>
      <c r="V93" s="27">
        <v>36.26</v>
      </c>
    </row>
    <row r="94" spans="2:22" x14ac:dyDescent="0.2">
      <c r="B94" s="27" t="s">
        <v>200</v>
      </c>
      <c r="C94" s="28" t="s">
        <v>199</v>
      </c>
      <c r="D94" s="27" t="s">
        <v>37</v>
      </c>
      <c r="E94" s="29">
        <v>2661756711</v>
      </c>
      <c r="F94" s="29">
        <v>0</v>
      </c>
      <c r="G94" s="29">
        <v>0</v>
      </c>
      <c r="H94" s="29">
        <v>0</v>
      </c>
      <c r="I94" s="29">
        <v>0</v>
      </c>
      <c r="J94" s="29">
        <v>2661756711</v>
      </c>
      <c r="K94" s="29">
        <v>0</v>
      </c>
      <c r="L94" s="29">
        <v>981237422</v>
      </c>
      <c r="M94" s="29">
        <v>0</v>
      </c>
      <c r="N94" s="29">
        <v>610300900</v>
      </c>
      <c r="O94" s="29">
        <v>609729700</v>
      </c>
      <c r="P94" s="29">
        <v>0</v>
      </c>
      <c r="Q94" s="29">
        <v>0</v>
      </c>
      <c r="R94" s="29">
        <v>609729700</v>
      </c>
      <c r="S94" s="29">
        <v>1680519289</v>
      </c>
      <c r="T94" s="29">
        <v>370936522</v>
      </c>
      <c r="U94" s="29">
        <v>571200</v>
      </c>
      <c r="V94" s="27">
        <v>36.86</v>
      </c>
    </row>
    <row r="95" spans="2:22" ht="38.25" x14ac:dyDescent="0.2">
      <c r="B95" s="31" t="s">
        <v>201</v>
      </c>
      <c r="C95" s="32" t="s">
        <v>202</v>
      </c>
      <c r="D95" s="32" t="s">
        <v>52</v>
      </c>
      <c r="E95" s="33">
        <v>1332976779</v>
      </c>
      <c r="F95" s="33">
        <v>0</v>
      </c>
      <c r="G95" s="33">
        <v>0</v>
      </c>
      <c r="H95" s="33">
        <v>0</v>
      </c>
      <c r="I95" s="33">
        <v>0</v>
      </c>
      <c r="J95" s="33">
        <v>1332976779</v>
      </c>
      <c r="K95" s="33">
        <v>0</v>
      </c>
      <c r="L95" s="33">
        <v>339717100</v>
      </c>
      <c r="M95" s="33">
        <v>0</v>
      </c>
      <c r="N95" s="33">
        <v>339717100</v>
      </c>
      <c r="O95" s="33">
        <v>339717100</v>
      </c>
      <c r="P95" s="33">
        <v>0</v>
      </c>
      <c r="Q95" s="33">
        <v>0</v>
      </c>
      <c r="R95" s="33">
        <v>339717100</v>
      </c>
      <c r="S95" s="33">
        <v>993259679</v>
      </c>
      <c r="T95" s="33">
        <v>0</v>
      </c>
      <c r="U95" s="33">
        <v>0</v>
      </c>
      <c r="V95" s="34">
        <v>25.49</v>
      </c>
    </row>
    <row r="96" spans="2:22" ht="38.25" x14ac:dyDescent="0.2">
      <c r="B96" s="35" t="s">
        <v>203</v>
      </c>
      <c r="C96" s="36" t="s">
        <v>204</v>
      </c>
      <c r="D96" s="36" t="s">
        <v>52</v>
      </c>
      <c r="E96" s="37">
        <v>205827297</v>
      </c>
      <c r="F96" s="37">
        <v>0</v>
      </c>
      <c r="G96" s="37">
        <v>0</v>
      </c>
      <c r="H96" s="37">
        <v>0</v>
      </c>
      <c r="I96" s="37">
        <v>0</v>
      </c>
      <c r="J96" s="37">
        <v>205827297</v>
      </c>
      <c r="K96" s="37">
        <v>0</v>
      </c>
      <c r="L96" s="37">
        <v>205827297</v>
      </c>
      <c r="M96" s="37">
        <v>0</v>
      </c>
      <c r="N96" s="37">
        <v>14995080</v>
      </c>
      <c r="O96" s="37">
        <v>14995080</v>
      </c>
      <c r="P96" s="37">
        <v>0</v>
      </c>
      <c r="Q96" s="37">
        <v>0</v>
      </c>
      <c r="R96" s="37">
        <v>14995080</v>
      </c>
      <c r="S96" s="37">
        <v>0</v>
      </c>
      <c r="T96" s="37">
        <v>190832217</v>
      </c>
      <c r="U96" s="37">
        <v>0</v>
      </c>
      <c r="V96" s="34">
        <v>100</v>
      </c>
    </row>
    <row r="97" spans="2:22" ht="38.25" x14ac:dyDescent="0.2">
      <c r="B97" s="35" t="s">
        <v>205</v>
      </c>
      <c r="C97" s="36" t="s">
        <v>206</v>
      </c>
      <c r="D97" s="36" t="s">
        <v>52</v>
      </c>
      <c r="E97" s="37">
        <v>34304549</v>
      </c>
      <c r="F97" s="37">
        <v>0</v>
      </c>
      <c r="G97" s="37">
        <v>0</v>
      </c>
      <c r="H97" s="37">
        <v>0</v>
      </c>
      <c r="I97" s="37">
        <v>0</v>
      </c>
      <c r="J97" s="37">
        <v>34304549</v>
      </c>
      <c r="K97" s="37">
        <v>0</v>
      </c>
      <c r="L97" s="37">
        <v>34304549</v>
      </c>
      <c r="M97" s="37">
        <v>0</v>
      </c>
      <c r="N97" s="37">
        <v>3288010</v>
      </c>
      <c r="O97" s="37">
        <v>3288010</v>
      </c>
      <c r="P97" s="37">
        <v>0</v>
      </c>
      <c r="Q97" s="37">
        <v>0</v>
      </c>
      <c r="R97" s="37">
        <v>3288010</v>
      </c>
      <c r="S97" s="37">
        <v>0</v>
      </c>
      <c r="T97" s="37">
        <v>31016539</v>
      </c>
      <c r="U97" s="37">
        <v>0</v>
      </c>
      <c r="V97" s="34">
        <v>100</v>
      </c>
    </row>
    <row r="98" spans="2:22" ht="38.25" x14ac:dyDescent="0.2">
      <c r="B98" s="31" t="s">
        <v>207</v>
      </c>
      <c r="C98" s="32" t="s">
        <v>208</v>
      </c>
      <c r="D98" s="32" t="s">
        <v>52</v>
      </c>
      <c r="E98" s="33">
        <v>14701950</v>
      </c>
      <c r="F98" s="33">
        <v>0</v>
      </c>
      <c r="G98" s="33">
        <v>0</v>
      </c>
      <c r="H98" s="33">
        <v>0</v>
      </c>
      <c r="I98" s="33">
        <v>0</v>
      </c>
      <c r="J98" s="33">
        <v>14701950</v>
      </c>
      <c r="K98" s="33">
        <v>0</v>
      </c>
      <c r="L98" s="33">
        <v>14701950</v>
      </c>
      <c r="M98" s="33">
        <v>0</v>
      </c>
      <c r="N98" s="33">
        <v>1133510</v>
      </c>
      <c r="O98" s="33">
        <v>1133510</v>
      </c>
      <c r="P98" s="33">
        <v>0</v>
      </c>
      <c r="Q98" s="33">
        <v>0</v>
      </c>
      <c r="R98" s="33">
        <v>1133510</v>
      </c>
      <c r="S98" s="33">
        <v>0</v>
      </c>
      <c r="T98" s="33">
        <v>13568440</v>
      </c>
      <c r="U98" s="33">
        <v>0</v>
      </c>
      <c r="V98" s="34">
        <v>100</v>
      </c>
    </row>
    <row r="99" spans="2:22" ht="38.25" x14ac:dyDescent="0.2">
      <c r="B99" s="31" t="s">
        <v>209</v>
      </c>
      <c r="C99" s="32" t="s">
        <v>210</v>
      </c>
      <c r="D99" s="32" t="s">
        <v>52</v>
      </c>
      <c r="E99" s="33">
        <v>901584410</v>
      </c>
      <c r="F99" s="33">
        <v>0</v>
      </c>
      <c r="G99" s="33">
        <v>0</v>
      </c>
      <c r="H99" s="33">
        <v>0</v>
      </c>
      <c r="I99" s="33">
        <v>0</v>
      </c>
      <c r="J99" s="33">
        <v>901584410</v>
      </c>
      <c r="K99" s="33">
        <v>0</v>
      </c>
      <c r="L99" s="33">
        <v>214324800</v>
      </c>
      <c r="M99" s="33">
        <v>0</v>
      </c>
      <c r="N99" s="33">
        <v>214324800</v>
      </c>
      <c r="O99" s="33">
        <v>213793800</v>
      </c>
      <c r="P99" s="33">
        <v>0</v>
      </c>
      <c r="Q99" s="33">
        <v>0</v>
      </c>
      <c r="R99" s="33">
        <v>213793800</v>
      </c>
      <c r="S99" s="33">
        <v>687259610</v>
      </c>
      <c r="T99" s="33">
        <v>0</v>
      </c>
      <c r="U99" s="33">
        <v>531000</v>
      </c>
      <c r="V99" s="34">
        <v>23.77</v>
      </c>
    </row>
    <row r="100" spans="2:22" ht="38.25" x14ac:dyDescent="0.2">
      <c r="B100" s="31" t="s">
        <v>211</v>
      </c>
      <c r="C100" s="32" t="s">
        <v>212</v>
      </c>
      <c r="D100" s="32" t="s">
        <v>52</v>
      </c>
      <c r="E100" s="33">
        <v>139215240</v>
      </c>
      <c r="F100" s="33">
        <v>0</v>
      </c>
      <c r="G100" s="33">
        <v>0</v>
      </c>
      <c r="H100" s="33">
        <v>0</v>
      </c>
      <c r="I100" s="33">
        <v>0</v>
      </c>
      <c r="J100" s="33">
        <v>139215240</v>
      </c>
      <c r="K100" s="33">
        <v>0</v>
      </c>
      <c r="L100" s="33">
        <v>139215240</v>
      </c>
      <c r="M100" s="33">
        <v>0</v>
      </c>
      <c r="N100" s="33">
        <v>22004414</v>
      </c>
      <c r="O100" s="33">
        <v>22004414</v>
      </c>
      <c r="P100" s="33">
        <v>0</v>
      </c>
      <c r="Q100" s="33">
        <v>0</v>
      </c>
      <c r="R100" s="33">
        <v>22004414</v>
      </c>
      <c r="S100" s="33">
        <v>0</v>
      </c>
      <c r="T100" s="33">
        <v>117210826</v>
      </c>
      <c r="U100" s="33">
        <v>0</v>
      </c>
      <c r="V100" s="34">
        <v>100</v>
      </c>
    </row>
    <row r="101" spans="2:22" ht="38.25" x14ac:dyDescent="0.2">
      <c r="B101" s="35" t="s">
        <v>213</v>
      </c>
      <c r="C101" s="36" t="s">
        <v>214</v>
      </c>
      <c r="D101" s="36" t="s">
        <v>52</v>
      </c>
      <c r="E101" s="37">
        <v>23202540</v>
      </c>
      <c r="F101" s="37">
        <v>0</v>
      </c>
      <c r="G101" s="37">
        <v>0</v>
      </c>
      <c r="H101" s="37">
        <v>0</v>
      </c>
      <c r="I101" s="37">
        <v>0</v>
      </c>
      <c r="J101" s="37">
        <v>23202540</v>
      </c>
      <c r="K101" s="37">
        <v>0</v>
      </c>
      <c r="L101" s="37">
        <v>23202540</v>
      </c>
      <c r="M101" s="37">
        <v>0</v>
      </c>
      <c r="N101" s="37">
        <v>10202540</v>
      </c>
      <c r="O101" s="37">
        <v>10162340</v>
      </c>
      <c r="P101" s="37">
        <v>0</v>
      </c>
      <c r="Q101" s="37">
        <v>0</v>
      </c>
      <c r="R101" s="37">
        <v>10162340</v>
      </c>
      <c r="S101" s="37">
        <v>0</v>
      </c>
      <c r="T101" s="37">
        <v>13000000</v>
      </c>
      <c r="U101" s="37">
        <v>40200</v>
      </c>
      <c r="V101" s="34">
        <v>100</v>
      </c>
    </row>
    <row r="102" spans="2:22" ht="38.25" x14ac:dyDescent="0.2">
      <c r="B102" s="35" t="s">
        <v>215</v>
      </c>
      <c r="C102" s="36" t="s">
        <v>216</v>
      </c>
      <c r="D102" s="36" t="s">
        <v>52</v>
      </c>
      <c r="E102" s="37">
        <v>9943946</v>
      </c>
      <c r="F102" s="37">
        <v>0</v>
      </c>
      <c r="G102" s="37">
        <v>0</v>
      </c>
      <c r="H102" s="37">
        <v>0</v>
      </c>
      <c r="I102" s="37">
        <v>0</v>
      </c>
      <c r="J102" s="37">
        <v>9943946</v>
      </c>
      <c r="K102" s="37">
        <v>0</v>
      </c>
      <c r="L102" s="37">
        <v>9943946</v>
      </c>
      <c r="M102" s="37">
        <v>0</v>
      </c>
      <c r="N102" s="37">
        <v>4635446</v>
      </c>
      <c r="O102" s="37">
        <v>4635446</v>
      </c>
      <c r="P102" s="37">
        <v>0</v>
      </c>
      <c r="Q102" s="37">
        <v>0</v>
      </c>
      <c r="R102" s="37">
        <v>4635446</v>
      </c>
      <c r="S102" s="37">
        <v>0</v>
      </c>
      <c r="T102" s="37">
        <v>5308500</v>
      </c>
      <c r="U102" s="37">
        <v>0</v>
      </c>
      <c r="V102" s="34">
        <v>100</v>
      </c>
    </row>
    <row r="103" spans="2:22" ht="25.5" x14ac:dyDescent="0.2">
      <c r="B103" s="31" t="s">
        <v>217</v>
      </c>
      <c r="C103" s="32" t="s">
        <v>218</v>
      </c>
      <c r="D103" s="32" t="s">
        <v>109</v>
      </c>
      <c r="E103" s="33">
        <v>219927408</v>
      </c>
      <c r="F103" s="33">
        <v>0</v>
      </c>
      <c r="G103" s="33">
        <v>0</v>
      </c>
      <c r="H103" s="33">
        <v>0</v>
      </c>
      <c r="I103" s="33">
        <v>0</v>
      </c>
      <c r="J103" s="33">
        <v>219927408</v>
      </c>
      <c r="K103" s="33">
        <v>15904600</v>
      </c>
      <c r="L103" s="33">
        <v>63617300</v>
      </c>
      <c r="M103" s="33">
        <v>15904600</v>
      </c>
      <c r="N103" s="33">
        <v>63617300</v>
      </c>
      <c r="O103" s="33">
        <v>63135000</v>
      </c>
      <c r="P103" s="33">
        <v>15422300</v>
      </c>
      <c r="Q103" s="33">
        <v>0</v>
      </c>
      <c r="R103" s="33">
        <v>47712700</v>
      </c>
      <c r="S103" s="33">
        <v>156310108</v>
      </c>
      <c r="T103" s="33">
        <v>0</v>
      </c>
      <c r="U103" s="33">
        <v>482300</v>
      </c>
      <c r="V103" s="34">
        <v>28.93</v>
      </c>
    </row>
    <row r="104" spans="2:22" x14ac:dyDescent="0.2">
      <c r="B104" s="27" t="s">
        <v>219</v>
      </c>
      <c r="C104" s="28" t="s">
        <v>220</v>
      </c>
      <c r="D104" s="27" t="s">
        <v>37</v>
      </c>
      <c r="E104" s="29">
        <v>2041183741</v>
      </c>
      <c r="F104" s="29">
        <v>0</v>
      </c>
      <c r="G104" s="29">
        <v>0</v>
      </c>
      <c r="H104" s="29">
        <v>0</v>
      </c>
      <c r="I104" s="29">
        <v>0</v>
      </c>
      <c r="J104" s="29">
        <v>2041183741</v>
      </c>
      <c r="K104" s="29">
        <v>11163000</v>
      </c>
      <c r="L104" s="29">
        <v>748282227</v>
      </c>
      <c r="M104" s="29">
        <v>11163000</v>
      </c>
      <c r="N104" s="29">
        <v>485342000</v>
      </c>
      <c r="O104" s="29">
        <v>484466000</v>
      </c>
      <c r="P104" s="29">
        <v>10786200</v>
      </c>
      <c r="Q104" s="29">
        <v>0</v>
      </c>
      <c r="R104" s="29">
        <v>473679800</v>
      </c>
      <c r="S104" s="29">
        <v>1292901514</v>
      </c>
      <c r="T104" s="29">
        <v>262940227</v>
      </c>
      <c r="U104" s="29">
        <v>876000</v>
      </c>
      <c r="V104" s="27">
        <v>36.659999999999997</v>
      </c>
    </row>
    <row r="105" spans="2:22" x14ac:dyDescent="0.2">
      <c r="B105" s="27" t="s">
        <v>221</v>
      </c>
      <c r="C105" s="28" t="s">
        <v>220</v>
      </c>
      <c r="D105" s="27" t="s">
        <v>37</v>
      </c>
      <c r="E105" s="29">
        <v>1885411003</v>
      </c>
      <c r="F105" s="29">
        <v>0</v>
      </c>
      <c r="G105" s="29">
        <v>0</v>
      </c>
      <c r="H105" s="29">
        <v>0</v>
      </c>
      <c r="I105" s="29">
        <v>0</v>
      </c>
      <c r="J105" s="29">
        <v>1885411003</v>
      </c>
      <c r="K105" s="29">
        <v>0</v>
      </c>
      <c r="L105" s="29">
        <v>703724427</v>
      </c>
      <c r="M105" s="29">
        <v>0</v>
      </c>
      <c r="N105" s="29">
        <v>440784200</v>
      </c>
      <c r="O105" s="29">
        <v>440285000</v>
      </c>
      <c r="P105" s="29">
        <v>0</v>
      </c>
      <c r="Q105" s="29">
        <v>0</v>
      </c>
      <c r="R105" s="29">
        <v>440285000</v>
      </c>
      <c r="S105" s="29">
        <v>1181686576</v>
      </c>
      <c r="T105" s="29">
        <v>262940227</v>
      </c>
      <c r="U105" s="29">
        <v>499200</v>
      </c>
      <c r="V105" s="27">
        <v>37.32</v>
      </c>
    </row>
    <row r="106" spans="2:22" ht="38.25" x14ac:dyDescent="0.2">
      <c r="B106" s="31" t="s">
        <v>222</v>
      </c>
      <c r="C106" s="32" t="s">
        <v>223</v>
      </c>
      <c r="D106" s="32" t="s">
        <v>52</v>
      </c>
      <c r="E106" s="33">
        <v>944191886</v>
      </c>
      <c r="F106" s="33">
        <v>0</v>
      </c>
      <c r="G106" s="33">
        <v>0</v>
      </c>
      <c r="H106" s="33">
        <v>0</v>
      </c>
      <c r="I106" s="33">
        <v>0</v>
      </c>
      <c r="J106" s="33">
        <v>944191886</v>
      </c>
      <c r="K106" s="33">
        <v>0</v>
      </c>
      <c r="L106" s="33">
        <v>249645400</v>
      </c>
      <c r="M106" s="33">
        <v>0</v>
      </c>
      <c r="N106" s="33">
        <v>249645400</v>
      </c>
      <c r="O106" s="33">
        <v>249184500</v>
      </c>
      <c r="P106" s="33">
        <v>0</v>
      </c>
      <c r="Q106" s="33">
        <v>0</v>
      </c>
      <c r="R106" s="33">
        <v>249184500</v>
      </c>
      <c r="S106" s="33">
        <v>694546486</v>
      </c>
      <c r="T106" s="33">
        <v>0</v>
      </c>
      <c r="U106" s="33">
        <v>460900</v>
      </c>
      <c r="V106" s="34">
        <v>26.44</v>
      </c>
    </row>
    <row r="107" spans="2:22" ht="38.25" x14ac:dyDescent="0.2">
      <c r="B107" s="35" t="s">
        <v>224</v>
      </c>
      <c r="C107" s="36" t="s">
        <v>225</v>
      </c>
      <c r="D107" s="36" t="s">
        <v>52</v>
      </c>
      <c r="E107" s="37">
        <v>145794335</v>
      </c>
      <c r="F107" s="37">
        <v>0</v>
      </c>
      <c r="G107" s="37">
        <v>0</v>
      </c>
      <c r="H107" s="37">
        <v>0</v>
      </c>
      <c r="I107" s="37">
        <v>0</v>
      </c>
      <c r="J107" s="37">
        <v>145794335</v>
      </c>
      <c r="K107" s="37">
        <v>0</v>
      </c>
      <c r="L107" s="37">
        <v>145794335</v>
      </c>
      <c r="M107" s="37">
        <v>0</v>
      </c>
      <c r="N107" s="37">
        <v>8353700</v>
      </c>
      <c r="O107" s="37">
        <v>8341600</v>
      </c>
      <c r="P107" s="37">
        <v>0</v>
      </c>
      <c r="Q107" s="37">
        <v>0</v>
      </c>
      <c r="R107" s="37">
        <v>8341600</v>
      </c>
      <c r="S107" s="37">
        <v>0</v>
      </c>
      <c r="T107" s="37">
        <v>137440635</v>
      </c>
      <c r="U107" s="37">
        <v>12100</v>
      </c>
      <c r="V107" s="34">
        <v>100</v>
      </c>
    </row>
    <row r="108" spans="2:22" ht="38.25" x14ac:dyDescent="0.2">
      <c r="B108" s="31" t="s">
        <v>226</v>
      </c>
      <c r="C108" s="32" t="s">
        <v>227</v>
      </c>
      <c r="D108" s="32" t="s">
        <v>52</v>
      </c>
      <c r="E108" s="33">
        <v>24299056</v>
      </c>
      <c r="F108" s="33">
        <v>0</v>
      </c>
      <c r="G108" s="33">
        <v>0</v>
      </c>
      <c r="H108" s="33">
        <v>0</v>
      </c>
      <c r="I108" s="33">
        <v>0</v>
      </c>
      <c r="J108" s="33">
        <v>24299056</v>
      </c>
      <c r="K108" s="33">
        <v>0</v>
      </c>
      <c r="L108" s="33">
        <v>24299056</v>
      </c>
      <c r="M108" s="33">
        <v>0</v>
      </c>
      <c r="N108" s="33">
        <v>1906960</v>
      </c>
      <c r="O108" s="33">
        <v>1906960</v>
      </c>
      <c r="P108" s="33">
        <v>0</v>
      </c>
      <c r="Q108" s="33">
        <v>0</v>
      </c>
      <c r="R108" s="33">
        <v>1906960</v>
      </c>
      <c r="S108" s="33">
        <v>0</v>
      </c>
      <c r="T108" s="33">
        <v>22392096</v>
      </c>
      <c r="U108" s="33">
        <v>0</v>
      </c>
      <c r="V108" s="34">
        <v>100</v>
      </c>
    </row>
    <row r="109" spans="2:22" ht="38.25" x14ac:dyDescent="0.2">
      <c r="B109" s="31" t="s">
        <v>228</v>
      </c>
      <c r="C109" s="32" t="s">
        <v>229</v>
      </c>
      <c r="D109" s="32" t="s">
        <v>52</v>
      </c>
      <c r="E109" s="33">
        <v>10413881</v>
      </c>
      <c r="F109" s="33">
        <v>0</v>
      </c>
      <c r="G109" s="33">
        <v>0</v>
      </c>
      <c r="H109" s="33">
        <v>0</v>
      </c>
      <c r="I109" s="33">
        <v>0</v>
      </c>
      <c r="J109" s="33">
        <v>10413881</v>
      </c>
      <c r="K109" s="33">
        <v>0</v>
      </c>
      <c r="L109" s="33">
        <v>10413881</v>
      </c>
      <c r="M109" s="33">
        <v>0</v>
      </c>
      <c r="N109" s="33">
        <v>519840</v>
      </c>
      <c r="O109" s="33">
        <v>519840</v>
      </c>
      <c r="P109" s="33">
        <v>0</v>
      </c>
      <c r="Q109" s="33">
        <v>0</v>
      </c>
      <c r="R109" s="33">
        <v>519840</v>
      </c>
      <c r="S109" s="33">
        <v>0</v>
      </c>
      <c r="T109" s="33">
        <v>9894041</v>
      </c>
      <c r="U109" s="33">
        <v>0</v>
      </c>
      <c r="V109" s="34">
        <v>100</v>
      </c>
    </row>
    <row r="110" spans="2:22" ht="38.25" x14ac:dyDescent="0.2">
      <c r="B110" s="35" t="s">
        <v>230</v>
      </c>
      <c r="C110" s="36" t="s">
        <v>231</v>
      </c>
      <c r="D110" s="36" t="s">
        <v>52</v>
      </c>
      <c r="E110" s="37">
        <v>638622290</v>
      </c>
      <c r="F110" s="37">
        <v>0</v>
      </c>
      <c r="G110" s="37">
        <v>0</v>
      </c>
      <c r="H110" s="37">
        <v>0</v>
      </c>
      <c r="I110" s="37">
        <v>0</v>
      </c>
      <c r="J110" s="37">
        <v>638622290</v>
      </c>
      <c r="K110" s="37">
        <v>0</v>
      </c>
      <c r="L110" s="37">
        <v>151482200</v>
      </c>
      <c r="M110" s="37">
        <v>0</v>
      </c>
      <c r="N110" s="37">
        <v>151343300</v>
      </c>
      <c r="O110" s="37">
        <v>151343300</v>
      </c>
      <c r="P110" s="37">
        <v>0</v>
      </c>
      <c r="Q110" s="37">
        <v>0</v>
      </c>
      <c r="R110" s="37">
        <v>151343300</v>
      </c>
      <c r="S110" s="37">
        <v>487140090</v>
      </c>
      <c r="T110" s="37">
        <v>138900</v>
      </c>
      <c r="U110" s="37">
        <v>0</v>
      </c>
      <c r="V110" s="34">
        <v>23.72</v>
      </c>
    </row>
    <row r="111" spans="2:22" ht="38.25" x14ac:dyDescent="0.2">
      <c r="B111" s="35" t="s">
        <v>232</v>
      </c>
      <c r="C111" s="36" t="s">
        <v>233</v>
      </c>
      <c r="D111" s="36" t="s">
        <v>52</v>
      </c>
      <c r="E111" s="37">
        <v>98610795</v>
      </c>
      <c r="F111" s="37">
        <v>0</v>
      </c>
      <c r="G111" s="37">
        <v>0</v>
      </c>
      <c r="H111" s="37">
        <v>0</v>
      </c>
      <c r="I111" s="37">
        <v>0</v>
      </c>
      <c r="J111" s="37">
        <v>98610795</v>
      </c>
      <c r="K111" s="37">
        <v>0</v>
      </c>
      <c r="L111" s="37">
        <v>98610795</v>
      </c>
      <c r="M111" s="37">
        <v>0</v>
      </c>
      <c r="N111" s="37">
        <v>20546900</v>
      </c>
      <c r="O111" s="37">
        <v>20546900</v>
      </c>
      <c r="P111" s="37">
        <v>0</v>
      </c>
      <c r="Q111" s="37">
        <v>0</v>
      </c>
      <c r="R111" s="37">
        <v>20546900</v>
      </c>
      <c r="S111" s="37">
        <v>0</v>
      </c>
      <c r="T111" s="37">
        <v>78063895</v>
      </c>
      <c r="U111" s="37">
        <v>0</v>
      </c>
      <c r="V111" s="34">
        <v>100</v>
      </c>
    </row>
    <row r="112" spans="2:22" ht="38.25" x14ac:dyDescent="0.2">
      <c r="B112" s="31" t="s">
        <v>234</v>
      </c>
      <c r="C112" s="32" t="s">
        <v>235</v>
      </c>
      <c r="D112" s="32" t="s">
        <v>52</v>
      </c>
      <c r="E112" s="33">
        <v>16435132</v>
      </c>
      <c r="F112" s="33">
        <v>0</v>
      </c>
      <c r="G112" s="33">
        <v>0</v>
      </c>
      <c r="H112" s="33">
        <v>0</v>
      </c>
      <c r="I112" s="33">
        <v>0</v>
      </c>
      <c r="J112" s="33">
        <v>16435132</v>
      </c>
      <c r="K112" s="33">
        <v>0</v>
      </c>
      <c r="L112" s="33">
        <v>16435132</v>
      </c>
      <c r="M112" s="33">
        <v>0</v>
      </c>
      <c r="N112" s="33">
        <v>6524900</v>
      </c>
      <c r="O112" s="33">
        <v>6498700</v>
      </c>
      <c r="P112" s="33">
        <v>0</v>
      </c>
      <c r="Q112" s="33">
        <v>0</v>
      </c>
      <c r="R112" s="33">
        <v>6498700</v>
      </c>
      <c r="S112" s="33">
        <v>0</v>
      </c>
      <c r="T112" s="33">
        <v>9910232</v>
      </c>
      <c r="U112" s="33">
        <v>26200</v>
      </c>
      <c r="V112" s="34">
        <v>100</v>
      </c>
    </row>
    <row r="113" spans="2:22" ht="38.25" x14ac:dyDescent="0.2">
      <c r="B113" s="35" t="s">
        <v>236</v>
      </c>
      <c r="C113" s="36" t="s">
        <v>237</v>
      </c>
      <c r="D113" s="36" t="s">
        <v>52</v>
      </c>
      <c r="E113" s="37">
        <v>7043628</v>
      </c>
      <c r="F113" s="37">
        <v>0</v>
      </c>
      <c r="G113" s="37">
        <v>0</v>
      </c>
      <c r="H113" s="37">
        <v>0</v>
      </c>
      <c r="I113" s="37">
        <v>0</v>
      </c>
      <c r="J113" s="37">
        <v>7043628</v>
      </c>
      <c r="K113" s="37">
        <v>0</v>
      </c>
      <c r="L113" s="37">
        <v>7043628</v>
      </c>
      <c r="M113" s="37">
        <v>0</v>
      </c>
      <c r="N113" s="37">
        <v>1943200</v>
      </c>
      <c r="O113" s="37">
        <v>1943200</v>
      </c>
      <c r="P113" s="37">
        <v>0</v>
      </c>
      <c r="Q113" s="37">
        <v>0</v>
      </c>
      <c r="R113" s="37">
        <v>1943200</v>
      </c>
      <c r="S113" s="37">
        <v>0</v>
      </c>
      <c r="T113" s="37">
        <v>5100428</v>
      </c>
      <c r="U113" s="37">
        <v>0</v>
      </c>
      <c r="V113" s="34">
        <v>100</v>
      </c>
    </row>
    <row r="114" spans="2:22" ht="25.5" x14ac:dyDescent="0.2">
      <c r="B114" s="31" t="s">
        <v>238</v>
      </c>
      <c r="C114" s="32" t="s">
        <v>239</v>
      </c>
      <c r="D114" s="32" t="s">
        <v>109</v>
      </c>
      <c r="E114" s="33">
        <v>155772738</v>
      </c>
      <c r="F114" s="33">
        <v>0</v>
      </c>
      <c r="G114" s="33">
        <v>0</v>
      </c>
      <c r="H114" s="33">
        <v>0</v>
      </c>
      <c r="I114" s="33">
        <v>0</v>
      </c>
      <c r="J114" s="33">
        <v>155772738</v>
      </c>
      <c r="K114" s="33">
        <v>11163000</v>
      </c>
      <c r="L114" s="33">
        <v>44557800</v>
      </c>
      <c r="M114" s="33">
        <v>11163000</v>
      </c>
      <c r="N114" s="33">
        <v>44557800</v>
      </c>
      <c r="O114" s="33">
        <v>44181000</v>
      </c>
      <c r="P114" s="33">
        <v>10786200</v>
      </c>
      <c r="Q114" s="33">
        <v>0</v>
      </c>
      <c r="R114" s="33">
        <v>33394800</v>
      </c>
      <c r="S114" s="33">
        <v>111214938</v>
      </c>
      <c r="T114" s="33">
        <v>0</v>
      </c>
      <c r="U114" s="33">
        <v>376800</v>
      </c>
      <c r="V114" s="34">
        <v>28.6</v>
      </c>
    </row>
    <row r="115" spans="2:22" x14ac:dyDescent="0.2">
      <c r="B115" s="27" t="s">
        <v>240</v>
      </c>
      <c r="C115" s="28" t="s">
        <v>241</v>
      </c>
      <c r="D115" s="27" t="s">
        <v>69</v>
      </c>
      <c r="E115" s="29">
        <v>1679698263</v>
      </c>
      <c r="F115" s="29">
        <v>0</v>
      </c>
      <c r="G115" s="29">
        <v>0</v>
      </c>
      <c r="H115" s="29">
        <v>650000000</v>
      </c>
      <c r="I115" s="29">
        <v>0</v>
      </c>
      <c r="J115" s="29">
        <v>2329698263</v>
      </c>
      <c r="K115" s="29">
        <v>14820625</v>
      </c>
      <c r="L115" s="29">
        <v>1888418872</v>
      </c>
      <c r="M115" s="29">
        <v>14820625</v>
      </c>
      <c r="N115" s="29">
        <v>1855262672</v>
      </c>
      <c r="O115" s="29">
        <v>1854442979</v>
      </c>
      <c r="P115" s="29">
        <v>0</v>
      </c>
      <c r="Q115" s="29">
        <v>49087690</v>
      </c>
      <c r="R115" s="29">
        <v>1854442979</v>
      </c>
      <c r="S115" s="29">
        <v>441279391</v>
      </c>
      <c r="T115" s="29">
        <v>33156200</v>
      </c>
      <c r="U115" s="29">
        <v>819693</v>
      </c>
      <c r="V115" s="27">
        <v>81.06</v>
      </c>
    </row>
    <row r="116" spans="2:22" x14ac:dyDescent="0.2">
      <c r="B116" s="27" t="s">
        <v>242</v>
      </c>
      <c r="C116" s="28" t="s">
        <v>241</v>
      </c>
      <c r="D116" s="27" t="s">
        <v>69</v>
      </c>
      <c r="E116" s="29">
        <v>1500608965</v>
      </c>
      <c r="F116" s="29">
        <v>0</v>
      </c>
      <c r="G116" s="29">
        <v>0</v>
      </c>
      <c r="H116" s="29">
        <v>650000000</v>
      </c>
      <c r="I116" s="29">
        <v>0</v>
      </c>
      <c r="J116" s="29">
        <v>2150608965</v>
      </c>
      <c r="K116" s="29">
        <v>14000932</v>
      </c>
      <c r="L116" s="29">
        <v>1714609897</v>
      </c>
      <c r="M116" s="29">
        <v>14000932</v>
      </c>
      <c r="N116" s="29">
        <v>1681453697</v>
      </c>
      <c r="O116" s="29">
        <v>1681453697</v>
      </c>
      <c r="P116" s="29">
        <v>0</v>
      </c>
      <c r="Q116" s="29">
        <v>49087690</v>
      </c>
      <c r="R116" s="29">
        <v>1681453697</v>
      </c>
      <c r="S116" s="29">
        <v>435999068</v>
      </c>
      <c r="T116" s="29">
        <v>33156200</v>
      </c>
      <c r="U116" s="29">
        <v>0</v>
      </c>
      <c r="V116" s="27">
        <v>79.73</v>
      </c>
    </row>
    <row r="117" spans="2:22" ht="38.25" x14ac:dyDescent="0.2">
      <c r="B117" s="31" t="s">
        <v>243</v>
      </c>
      <c r="C117" s="32" t="s">
        <v>244</v>
      </c>
      <c r="D117" s="32" t="s">
        <v>52</v>
      </c>
      <c r="E117" s="33">
        <v>394169636</v>
      </c>
      <c r="F117" s="33">
        <v>0</v>
      </c>
      <c r="G117" s="33">
        <v>0</v>
      </c>
      <c r="H117" s="33">
        <v>400000000</v>
      </c>
      <c r="I117" s="33">
        <v>0</v>
      </c>
      <c r="J117" s="33">
        <v>794169636</v>
      </c>
      <c r="K117" s="33">
        <v>1597886</v>
      </c>
      <c r="L117" s="33">
        <v>445767522</v>
      </c>
      <c r="M117" s="33">
        <v>1597886</v>
      </c>
      <c r="N117" s="33">
        <v>412611322</v>
      </c>
      <c r="O117" s="33">
        <v>412611322</v>
      </c>
      <c r="P117" s="33">
        <v>0</v>
      </c>
      <c r="Q117" s="33">
        <v>11317835</v>
      </c>
      <c r="R117" s="33">
        <v>412611322</v>
      </c>
      <c r="S117" s="33">
        <v>348402114</v>
      </c>
      <c r="T117" s="33">
        <v>33156200</v>
      </c>
      <c r="U117" s="33">
        <v>0</v>
      </c>
      <c r="V117" s="34">
        <v>56.13</v>
      </c>
    </row>
    <row r="118" spans="2:22" ht="38.25" x14ac:dyDescent="0.2">
      <c r="B118" s="31" t="s">
        <v>245</v>
      </c>
      <c r="C118" s="32" t="s">
        <v>246</v>
      </c>
      <c r="D118" s="32" t="s">
        <v>52</v>
      </c>
      <c r="E118" s="33">
        <v>60864429</v>
      </c>
      <c r="F118" s="33">
        <v>0</v>
      </c>
      <c r="G118" s="33">
        <v>0</v>
      </c>
      <c r="H118" s="33">
        <v>0</v>
      </c>
      <c r="I118" s="33">
        <v>0</v>
      </c>
      <c r="J118" s="33">
        <v>60864429</v>
      </c>
      <c r="K118" s="33">
        <v>0</v>
      </c>
      <c r="L118" s="33">
        <v>60864429</v>
      </c>
      <c r="M118" s="33">
        <v>0</v>
      </c>
      <c r="N118" s="33">
        <v>60864429</v>
      </c>
      <c r="O118" s="33">
        <v>60864429</v>
      </c>
      <c r="P118" s="33">
        <v>0</v>
      </c>
      <c r="Q118" s="33">
        <v>0</v>
      </c>
      <c r="R118" s="33">
        <v>60864429</v>
      </c>
      <c r="S118" s="33">
        <v>0</v>
      </c>
      <c r="T118" s="33">
        <v>0</v>
      </c>
      <c r="U118" s="33">
        <v>0</v>
      </c>
      <c r="V118" s="34">
        <v>100</v>
      </c>
    </row>
    <row r="119" spans="2:22" ht="38.25" x14ac:dyDescent="0.2">
      <c r="B119" s="31" t="s">
        <v>247</v>
      </c>
      <c r="C119" s="32" t="s">
        <v>248</v>
      </c>
      <c r="D119" s="32" t="s">
        <v>52</v>
      </c>
      <c r="E119" s="33">
        <v>10144072</v>
      </c>
      <c r="F119" s="33">
        <v>0</v>
      </c>
      <c r="G119" s="33">
        <v>0</v>
      </c>
      <c r="H119" s="33">
        <v>0</v>
      </c>
      <c r="I119" s="33">
        <v>0</v>
      </c>
      <c r="J119" s="33">
        <v>10144072</v>
      </c>
      <c r="K119" s="33">
        <v>0</v>
      </c>
      <c r="L119" s="33">
        <v>10144072</v>
      </c>
      <c r="M119" s="33">
        <v>0</v>
      </c>
      <c r="N119" s="33">
        <v>10144072</v>
      </c>
      <c r="O119" s="33">
        <v>10144072</v>
      </c>
      <c r="P119" s="33">
        <v>0</v>
      </c>
      <c r="Q119" s="33">
        <v>0</v>
      </c>
      <c r="R119" s="33">
        <v>10144072</v>
      </c>
      <c r="S119" s="33">
        <v>0</v>
      </c>
      <c r="T119" s="33">
        <v>0</v>
      </c>
      <c r="U119" s="33">
        <v>0</v>
      </c>
      <c r="V119" s="34">
        <v>100</v>
      </c>
    </row>
    <row r="120" spans="2:22" ht="38.25" x14ac:dyDescent="0.2">
      <c r="B120" s="31" t="s">
        <v>249</v>
      </c>
      <c r="C120" s="32" t="s">
        <v>250</v>
      </c>
      <c r="D120" s="32" t="s">
        <v>52</v>
      </c>
      <c r="E120" s="33">
        <v>4347459</v>
      </c>
      <c r="F120" s="33">
        <v>0</v>
      </c>
      <c r="G120" s="33">
        <v>0</v>
      </c>
      <c r="H120" s="33">
        <v>0</v>
      </c>
      <c r="I120" s="33">
        <v>0</v>
      </c>
      <c r="J120" s="33">
        <v>4347459</v>
      </c>
      <c r="K120" s="33">
        <v>0</v>
      </c>
      <c r="L120" s="33">
        <v>4347459</v>
      </c>
      <c r="M120" s="33">
        <v>0</v>
      </c>
      <c r="N120" s="33">
        <v>4347459</v>
      </c>
      <c r="O120" s="33">
        <v>4347459</v>
      </c>
      <c r="P120" s="33">
        <v>0</v>
      </c>
      <c r="Q120" s="33">
        <v>0</v>
      </c>
      <c r="R120" s="33">
        <v>4347459</v>
      </c>
      <c r="S120" s="33">
        <v>0</v>
      </c>
      <c r="T120" s="33">
        <v>0</v>
      </c>
      <c r="U120" s="33">
        <v>0</v>
      </c>
      <c r="V120" s="34">
        <v>100</v>
      </c>
    </row>
    <row r="121" spans="2:22" ht="38.25" x14ac:dyDescent="0.2">
      <c r="B121" s="31" t="s">
        <v>251</v>
      </c>
      <c r="C121" s="32" t="s">
        <v>252</v>
      </c>
      <c r="D121" s="32" t="s">
        <v>52</v>
      </c>
      <c r="E121" s="33">
        <v>865600853</v>
      </c>
      <c r="F121" s="33">
        <v>0</v>
      </c>
      <c r="G121" s="33">
        <v>0</v>
      </c>
      <c r="H121" s="33">
        <v>250000000</v>
      </c>
      <c r="I121" s="33">
        <v>0</v>
      </c>
      <c r="J121" s="33">
        <v>1115600853</v>
      </c>
      <c r="K121" s="33">
        <v>12403046</v>
      </c>
      <c r="L121" s="33">
        <v>1028003899</v>
      </c>
      <c r="M121" s="33">
        <v>12403046</v>
      </c>
      <c r="N121" s="33">
        <v>1028003899</v>
      </c>
      <c r="O121" s="33">
        <v>1028003899</v>
      </c>
      <c r="P121" s="33">
        <v>0</v>
      </c>
      <c r="Q121" s="33">
        <v>37769855</v>
      </c>
      <c r="R121" s="33">
        <v>1028003899</v>
      </c>
      <c r="S121" s="33">
        <v>87596954</v>
      </c>
      <c r="T121" s="33">
        <v>0</v>
      </c>
      <c r="U121" s="33">
        <v>0</v>
      </c>
      <c r="V121" s="34">
        <v>92.15</v>
      </c>
    </row>
    <row r="122" spans="2:22" ht="38.25" x14ac:dyDescent="0.2">
      <c r="B122" s="31" t="s">
        <v>253</v>
      </c>
      <c r="C122" s="32" t="s">
        <v>254</v>
      </c>
      <c r="D122" s="32" t="s">
        <v>52</v>
      </c>
      <c r="E122" s="33">
        <v>133658955</v>
      </c>
      <c r="F122" s="33">
        <v>0</v>
      </c>
      <c r="G122" s="33">
        <v>0</v>
      </c>
      <c r="H122" s="33">
        <v>0</v>
      </c>
      <c r="I122" s="33">
        <v>0</v>
      </c>
      <c r="J122" s="33">
        <v>133658955</v>
      </c>
      <c r="K122" s="33">
        <v>0</v>
      </c>
      <c r="L122" s="33">
        <v>133658955</v>
      </c>
      <c r="M122" s="33">
        <v>0</v>
      </c>
      <c r="N122" s="33">
        <v>133658955</v>
      </c>
      <c r="O122" s="33">
        <v>133658955</v>
      </c>
      <c r="P122" s="33">
        <v>0</v>
      </c>
      <c r="Q122" s="33">
        <v>0</v>
      </c>
      <c r="R122" s="33">
        <v>133658955</v>
      </c>
      <c r="S122" s="33">
        <v>0</v>
      </c>
      <c r="T122" s="33">
        <v>0</v>
      </c>
      <c r="U122" s="33">
        <v>0</v>
      </c>
      <c r="V122" s="34">
        <v>100</v>
      </c>
    </row>
    <row r="123" spans="2:22" ht="38.25" x14ac:dyDescent="0.2">
      <c r="B123" s="31" t="s">
        <v>255</v>
      </c>
      <c r="C123" s="32" t="s">
        <v>256</v>
      </c>
      <c r="D123" s="32" t="s">
        <v>52</v>
      </c>
      <c r="E123" s="33">
        <v>22276493</v>
      </c>
      <c r="F123" s="33">
        <v>0</v>
      </c>
      <c r="G123" s="33">
        <v>0</v>
      </c>
      <c r="H123" s="33">
        <v>0</v>
      </c>
      <c r="I123" s="33">
        <v>0</v>
      </c>
      <c r="J123" s="33">
        <v>22276493</v>
      </c>
      <c r="K123" s="33">
        <v>0</v>
      </c>
      <c r="L123" s="33">
        <v>22276493</v>
      </c>
      <c r="M123" s="33">
        <v>0</v>
      </c>
      <c r="N123" s="33">
        <v>22276493</v>
      </c>
      <c r="O123" s="33">
        <v>22276493</v>
      </c>
      <c r="P123" s="33">
        <v>0</v>
      </c>
      <c r="Q123" s="33">
        <v>0</v>
      </c>
      <c r="R123" s="33">
        <v>22276493</v>
      </c>
      <c r="S123" s="33">
        <v>0</v>
      </c>
      <c r="T123" s="33">
        <v>0</v>
      </c>
      <c r="U123" s="33">
        <v>0</v>
      </c>
      <c r="V123" s="34">
        <v>100</v>
      </c>
    </row>
    <row r="124" spans="2:22" ht="38.25" x14ac:dyDescent="0.2">
      <c r="B124" s="31" t="s">
        <v>257</v>
      </c>
      <c r="C124" s="32" t="s">
        <v>258</v>
      </c>
      <c r="D124" s="32" t="s">
        <v>52</v>
      </c>
      <c r="E124" s="33">
        <v>9547068</v>
      </c>
      <c r="F124" s="33">
        <v>0</v>
      </c>
      <c r="G124" s="33">
        <v>0</v>
      </c>
      <c r="H124" s="33">
        <v>0</v>
      </c>
      <c r="I124" s="33">
        <v>0</v>
      </c>
      <c r="J124" s="33">
        <v>9547068</v>
      </c>
      <c r="K124" s="33">
        <v>0</v>
      </c>
      <c r="L124" s="33">
        <v>9547068</v>
      </c>
      <c r="M124" s="33">
        <v>0</v>
      </c>
      <c r="N124" s="33">
        <v>9547068</v>
      </c>
      <c r="O124" s="33">
        <v>9547068</v>
      </c>
      <c r="P124" s="33">
        <v>0</v>
      </c>
      <c r="Q124" s="33">
        <v>0</v>
      </c>
      <c r="R124" s="33">
        <v>9547068</v>
      </c>
      <c r="S124" s="33">
        <v>0</v>
      </c>
      <c r="T124" s="33">
        <v>0</v>
      </c>
      <c r="U124" s="33">
        <v>0</v>
      </c>
      <c r="V124" s="34">
        <v>100</v>
      </c>
    </row>
    <row r="125" spans="2:22" ht="25.5" x14ac:dyDescent="0.2">
      <c r="B125" s="31" t="s">
        <v>259</v>
      </c>
      <c r="C125" s="32" t="s">
        <v>260</v>
      </c>
      <c r="D125" s="32" t="s">
        <v>109</v>
      </c>
      <c r="E125" s="33">
        <v>179089298</v>
      </c>
      <c r="F125" s="33">
        <v>0</v>
      </c>
      <c r="G125" s="33">
        <v>0</v>
      </c>
      <c r="H125" s="33">
        <v>0</v>
      </c>
      <c r="I125" s="33">
        <v>0</v>
      </c>
      <c r="J125" s="33">
        <v>179089298</v>
      </c>
      <c r="K125" s="33">
        <v>819693</v>
      </c>
      <c r="L125" s="33">
        <v>173808975</v>
      </c>
      <c r="M125" s="33">
        <v>819693</v>
      </c>
      <c r="N125" s="33">
        <v>173808975</v>
      </c>
      <c r="O125" s="33">
        <v>172989282</v>
      </c>
      <c r="P125" s="33">
        <v>0</v>
      </c>
      <c r="Q125" s="33">
        <v>0</v>
      </c>
      <c r="R125" s="33">
        <v>172989282</v>
      </c>
      <c r="S125" s="33">
        <v>5280323</v>
      </c>
      <c r="T125" s="33">
        <v>0</v>
      </c>
      <c r="U125" s="33">
        <v>819693</v>
      </c>
      <c r="V125" s="34">
        <v>97.05</v>
      </c>
    </row>
    <row r="126" spans="2:22" x14ac:dyDescent="0.2">
      <c r="B126" s="27" t="s">
        <v>261</v>
      </c>
      <c r="C126" s="28" t="s">
        <v>262</v>
      </c>
      <c r="D126" s="27" t="s">
        <v>37</v>
      </c>
      <c r="E126" s="29">
        <v>1262283598</v>
      </c>
      <c r="F126" s="29">
        <v>0</v>
      </c>
      <c r="G126" s="29">
        <v>0</v>
      </c>
      <c r="H126" s="29">
        <v>0</v>
      </c>
      <c r="I126" s="29">
        <v>0</v>
      </c>
      <c r="J126" s="29">
        <v>1262283598</v>
      </c>
      <c r="K126" s="29">
        <v>5167400</v>
      </c>
      <c r="L126" s="29">
        <v>391667603</v>
      </c>
      <c r="M126" s="29">
        <v>5167400</v>
      </c>
      <c r="N126" s="29">
        <v>235401200</v>
      </c>
      <c r="O126" s="29">
        <v>235174700</v>
      </c>
      <c r="P126" s="29">
        <v>5167400</v>
      </c>
      <c r="Q126" s="29">
        <v>0</v>
      </c>
      <c r="R126" s="29">
        <v>230007300</v>
      </c>
      <c r="S126" s="29">
        <v>870615995</v>
      </c>
      <c r="T126" s="29">
        <v>156266403</v>
      </c>
      <c r="U126" s="29">
        <v>226500</v>
      </c>
      <c r="V126" s="27">
        <v>31.03</v>
      </c>
    </row>
    <row r="127" spans="2:22" x14ac:dyDescent="0.2">
      <c r="B127" s="27" t="s">
        <v>263</v>
      </c>
      <c r="C127" s="28" t="s">
        <v>262</v>
      </c>
      <c r="D127" s="27" t="s">
        <v>37</v>
      </c>
      <c r="E127" s="29">
        <v>1186237235</v>
      </c>
      <c r="F127" s="29">
        <v>0</v>
      </c>
      <c r="G127" s="29">
        <v>0</v>
      </c>
      <c r="H127" s="29">
        <v>0</v>
      </c>
      <c r="I127" s="29">
        <v>0</v>
      </c>
      <c r="J127" s="29">
        <v>1186237235</v>
      </c>
      <c r="K127" s="29">
        <v>0</v>
      </c>
      <c r="L127" s="29">
        <v>371204203</v>
      </c>
      <c r="M127" s="29">
        <v>0</v>
      </c>
      <c r="N127" s="29">
        <v>214937800</v>
      </c>
      <c r="O127" s="29">
        <v>214711300</v>
      </c>
      <c r="P127" s="29">
        <v>0</v>
      </c>
      <c r="Q127" s="29">
        <v>0</v>
      </c>
      <c r="R127" s="29">
        <v>214711300</v>
      </c>
      <c r="S127" s="29">
        <v>815033032</v>
      </c>
      <c r="T127" s="29">
        <v>156266403</v>
      </c>
      <c r="U127" s="29">
        <v>226500</v>
      </c>
      <c r="V127" s="27">
        <v>31.29</v>
      </c>
    </row>
    <row r="128" spans="2:22" ht="38.25" x14ac:dyDescent="0.2">
      <c r="B128" s="31" t="s">
        <v>264</v>
      </c>
      <c r="C128" s="32" t="s">
        <v>265</v>
      </c>
      <c r="D128" s="32" t="s">
        <v>52</v>
      </c>
      <c r="E128" s="33">
        <v>599932734</v>
      </c>
      <c r="F128" s="33">
        <v>0</v>
      </c>
      <c r="G128" s="33">
        <v>0</v>
      </c>
      <c r="H128" s="33">
        <v>0</v>
      </c>
      <c r="I128" s="33">
        <v>0</v>
      </c>
      <c r="J128" s="33">
        <v>599932734</v>
      </c>
      <c r="K128" s="33">
        <v>0</v>
      </c>
      <c r="L128" s="33">
        <v>99679600</v>
      </c>
      <c r="M128" s="33">
        <v>0</v>
      </c>
      <c r="N128" s="33">
        <v>99679600</v>
      </c>
      <c r="O128" s="33">
        <v>99679600</v>
      </c>
      <c r="P128" s="33">
        <v>0</v>
      </c>
      <c r="Q128" s="33">
        <v>0</v>
      </c>
      <c r="R128" s="33">
        <v>99679600</v>
      </c>
      <c r="S128" s="33">
        <v>500253134</v>
      </c>
      <c r="T128" s="33">
        <v>0</v>
      </c>
      <c r="U128" s="33">
        <v>0</v>
      </c>
      <c r="V128" s="34">
        <v>16.62</v>
      </c>
    </row>
    <row r="129" spans="2:22" ht="38.25" x14ac:dyDescent="0.2">
      <c r="B129" s="31" t="s">
        <v>266</v>
      </c>
      <c r="C129" s="32" t="s">
        <v>267</v>
      </c>
      <c r="D129" s="32" t="s">
        <v>52</v>
      </c>
      <c r="E129" s="33">
        <v>92636672</v>
      </c>
      <c r="F129" s="33">
        <v>0</v>
      </c>
      <c r="G129" s="33">
        <v>0</v>
      </c>
      <c r="H129" s="33">
        <v>0</v>
      </c>
      <c r="I129" s="33">
        <v>0</v>
      </c>
      <c r="J129" s="33">
        <v>92636672</v>
      </c>
      <c r="K129" s="33">
        <v>0</v>
      </c>
      <c r="L129" s="33">
        <v>92636672</v>
      </c>
      <c r="M129" s="33">
        <v>0</v>
      </c>
      <c r="N129" s="33">
        <v>17000000</v>
      </c>
      <c r="O129" s="33">
        <v>17000000</v>
      </c>
      <c r="P129" s="33">
        <v>0</v>
      </c>
      <c r="Q129" s="33">
        <v>0</v>
      </c>
      <c r="R129" s="33">
        <v>17000000</v>
      </c>
      <c r="S129" s="33">
        <v>0</v>
      </c>
      <c r="T129" s="33">
        <v>75636672</v>
      </c>
      <c r="U129" s="33">
        <v>0</v>
      </c>
      <c r="V129" s="34">
        <v>100</v>
      </c>
    </row>
    <row r="130" spans="2:22" ht="38.25" x14ac:dyDescent="0.2">
      <c r="B130" s="31" t="s">
        <v>268</v>
      </c>
      <c r="C130" s="32" t="s">
        <v>269</v>
      </c>
      <c r="D130" s="32" t="s">
        <v>52</v>
      </c>
      <c r="E130" s="33">
        <v>15439445</v>
      </c>
      <c r="F130" s="33">
        <v>0</v>
      </c>
      <c r="G130" s="33">
        <v>0</v>
      </c>
      <c r="H130" s="33">
        <v>0</v>
      </c>
      <c r="I130" s="33">
        <v>0</v>
      </c>
      <c r="J130" s="33">
        <v>15439445</v>
      </c>
      <c r="K130" s="33">
        <v>0</v>
      </c>
      <c r="L130" s="33">
        <v>15439445</v>
      </c>
      <c r="M130" s="33">
        <v>0</v>
      </c>
      <c r="N130" s="33">
        <v>3000000</v>
      </c>
      <c r="O130" s="33">
        <v>3000000</v>
      </c>
      <c r="P130" s="33">
        <v>0</v>
      </c>
      <c r="Q130" s="33">
        <v>0</v>
      </c>
      <c r="R130" s="33">
        <v>3000000</v>
      </c>
      <c r="S130" s="33">
        <v>0</v>
      </c>
      <c r="T130" s="33">
        <v>12439445</v>
      </c>
      <c r="U130" s="33">
        <v>0</v>
      </c>
      <c r="V130" s="34">
        <v>100</v>
      </c>
    </row>
    <row r="131" spans="2:22" ht="38.25" x14ac:dyDescent="0.2">
      <c r="B131" s="31" t="s">
        <v>270</v>
      </c>
      <c r="C131" s="32" t="s">
        <v>271</v>
      </c>
      <c r="D131" s="32" t="s">
        <v>52</v>
      </c>
      <c r="E131" s="33">
        <v>6616905</v>
      </c>
      <c r="F131" s="33">
        <v>0</v>
      </c>
      <c r="G131" s="33">
        <v>0</v>
      </c>
      <c r="H131" s="33">
        <v>0</v>
      </c>
      <c r="I131" s="33">
        <v>0</v>
      </c>
      <c r="J131" s="33">
        <v>6616905</v>
      </c>
      <c r="K131" s="33">
        <v>0</v>
      </c>
      <c r="L131" s="33">
        <v>6616905</v>
      </c>
      <c r="M131" s="33">
        <v>0</v>
      </c>
      <c r="N131" s="33">
        <v>310400</v>
      </c>
      <c r="O131" s="33">
        <v>310400</v>
      </c>
      <c r="P131" s="33">
        <v>0</v>
      </c>
      <c r="Q131" s="33">
        <v>0</v>
      </c>
      <c r="R131" s="33">
        <v>310400</v>
      </c>
      <c r="S131" s="33">
        <v>0</v>
      </c>
      <c r="T131" s="33">
        <v>6306505</v>
      </c>
      <c r="U131" s="33">
        <v>0</v>
      </c>
      <c r="V131" s="34">
        <v>100</v>
      </c>
    </row>
    <row r="132" spans="2:22" ht="38.25" x14ac:dyDescent="0.2">
      <c r="B132" s="31" t="s">
        <v>272</v>
      </c>
      <c r="C132" s="32" t="s">
        <v>273</v>
      </c>
      <c r="D132" s="32" t="s">
        <v>52</v>
      </c>
      <c r="E132" s="33">
        <v>395920748</v>
      </c>
      <c r="F132" s="33">
        <v>0</v>
      </c>
      <c r="G132" s="33">
        <v>0</v>
      </c>
      <c r="H132" s="33">
        <v>0</v>
      </c>
      <c r="I132" s="33">
        <v>0</v>
      </c>
      <c r="J132" s="33">
        <v>395920748</v>
      </c>
      <c r="K132" s="33">
        <v>0</v>
      </c>
      <c r="L132" s="33">
        <v>81140850</v>
      </c>
      <c r="M132" s="33">
        <v>0</v>
      </c>
      <c r="N132" s="33">
        <v>81140850</v>
      </c>
      <c r="O132" s="33">
        <v>80914350</v>
      </c>
      <c r="P132" s="33">
        <v>0</v>
      </c>
      <c r="Q132" s="33">
        <v>0</v>
      </c>
      <c r="R132" s="33">
        <v>80914350</v>
      </c>
      <c r="S132" s="33">
        <v>314779898</v>
      </c>
      <c r="T132" s="33">
        <v>0</v>
      </c>
      <c r="U132" s="33">
        <v>226500</v>
      </c>
      <c r="V132" s="34">
        <v>20.49</v>
      </c>
    </row>
    <row r="133" spans="2:22" ht="25.5" x14ac:dyDescent="0.2">
      <c r="B133" s="34" t="s">
        <v>274</v>
      </c>
      <c r="C133" s="38" t="s">
        <v>275</v>
      </c>
      <c r="D133" s="34" t="s">
        <v>52</v>
      </c>
      <c r="E133" s="39">
        <v>61134821</v>
      </c>
      <c r="F133" s="39">
        <v>0</v>
      </c>
      <c r="G133" s="39">
        <v>0</v>
      </c>
      <c r="H133" s="39">
        <v>0</v>
      </c>
      <c r="I133" s="39">
        <v>0</v>
      </c>
      <c r="J133" s="39">
        <v>61134821</v>
      </c>
      <c r="K133" s="39">
        <v>0</v>
      </c>
      <c r="L133" s="39">
        <v>61134821</v>
      </c>
      <c r="M133" s="39">
        <v>0</v>
      </c>
      <c r="N133" s="39">
        <v>13251040</v>
      </c>
      <c r="O133" s="39">
        <v>13251040</v>
      </c>
      <c r="P133" s="39">
        <v>0</v>
      </c>
      <c r="Q133" s="39">
        <v>0</v>
      </c>
      <c r="R133" s="39">
        <v>13251040</v>
      </c>
      <c r="S133" s="39">
        <v>0</v>
      </c>
      <c r="T133" s="39">
        <v>47883781</v>
      </c>
      <c r="U133" s="39">
        <v>0</v>
      </c>
      <c r="V133" s="34">
        <v>100</v>
      </c>
    </row>
    <row r="134" spans="2:22" ht="25.5" x14ac:dyDescent="0.2">
      <c r="B134" s="34" t="s">
        <v>276</v>
      </c>
      <c r="C134" s="38" t="s">
        <v>277</v>
      </c>
      <c r="D134" s="34" t="s">
        <v>52</v>
      </c>
      <c r="E134" s="37">
        <v>10189137</v>
      </c>
      <c r="F134" s="37">
        <v>0</v>
      </c>
      <c r="G134" s="37">
        <v>0</v>
      </c>
      <c r="H134" s="37">
        <v>0</v>
      </c>
      <c r="I134" s="37">
        <v>0</v>
      </c>
      <c r="J134" s="37">
        <v>10189137</v>
      </c>
      <c r="K134" s="37">
        <v>0</v>
      </c>
      <c r="L134" s="37">
        <v>10189137</v>
      </c>
      <c r="M134" s="37">
        <v>0</v>
      </c>
      <c r="N134" s="37">
        <v>189137</v>
      </c>
      <c r="O134" s="37">
        <v>189137</v>
      </c>
      <c r="P134" s="37">
        <v>0</v>
      </c>
      <c r="Q134" s="37">
        <v>0</v>
      </c>
      <c r="R134" s="37">
        <v>189137</v>
      </c>
      <c r="S134" s="37">
        <v>0</v>
      </c>
      <c r="T134" s="37">
        <v>10000000</v>
      </c>
      <c r="U134" s="37">
        <v>0</v>
      </c>
      <c r="V134" s="34">
        <v>100</v>
      </c>
    </row>
    <row r="135" spans="2:22" ht="25.5" x14ac:dyDescent="0.2">
      <c r="B135" s="34" t="s">
        <v>278</v>
      </c>
      <c r="C135" s="38" t="s">
        <v>279</v>
      </c>
      <c r="D135" s="34" t="s">
        <v>52</v>
      </c>
      <c r="E135" s="39">
        <v>4366773</v>
      </c>
      <c r="F135" s="39">
        <v>0</v>
      </c>
      <c r="G135" s="39">
        <v>0</v>
      </c>
      <c r="H135" s="39">
        <v>0</v>
      </c>
      <c r="I135" s="39">
        <v>0</v>
      </c>
      <c r="J135" s="39">
        <v>4366773</v>
      </c>
      <c r="K135" s="39">
        <v>0</v>
      </c>
      <c r="L135" s="39">
        <v>4366773</v>
      </c>
      <c r="M135" s="39">
        <v>0</v>
      </c>
      <c r="N135" s="39">
        <v>366773</v>
      </c>
      <c r="O135" s="39">
        <v>366773</v>
      </c>
      <c r="P135" s="39">
        <v>0</v>
      </c>
      <c r="Q135" s="39">
        <v>0</v>
      </c>
      <c r="R135" s="39">
        <v>366773</v>
      </c>
      <c r="S135" s="39">
        <v>0</v>
      </c>
      <c r="T135" s="39">
        <v>4000000</v>
      </c>
      <c r="U135" s="39">
        <v>0</v>
      </c>
      <c r="V135" s="34">
        <v>100</v>
      </c>
    </row>
    <row r="136" spans="2:22" x14ac:dyDescent="0.2">
      <c r="B136" s="34" t="s">
        <v>280</v>
      </c>
      <c r="C136" s="38" t="s">
        <v>281</v>
      </c>
      <c r="D136" s="34" t="s">
        <v>109</v>
      </c>
      <c r="E136" s="39">
        <v>76046363</v>
      </c>
      <c r="F136" s="39">
        <v>0</v>
      </c>
      <c r="G136" s="39">
        <v>0</v>
      </c>
      <c r="H136" s="39">
        <v>0</v>
      </c>
      <c r="I136" s="39">
        <v>0</v>
      </c>
      <c r="J136" s="39">
        <v>76046363</v>
      </c>
      <c r="K136" s="39">
        <v>5167400</v>
      </c>
      <c r="L136" s="39">
        <v>20463400</v>
      </c>
      <c r="M136" s="39">
        <v>5167400</v>
      </c>
      <c r="N136" s="39">
        <v>20463400</v>
      </c>
      <c r="O136" s="39">
        <v>20463400</v>
      </c>
      <c r="P136" s="39">
        <v>5167400</v>
      </c>
      <c r="Q136" s="39">
        <v>0</v>
      </c>
      <c r="R136" s="39">
        <v>15296000</v>
      </c>
      <c r="S136" s="39">
        <v>55582963</v>
      </c>
      <c r="T136" s="39">
        <v>0</v>
      </c>
      <c r="U136" s="39">
        <v>0</v>
      </c>
      <c r="V136" s="34">
        <v>26.91</v>
      </c>
    </row>
    <row r="137" spans="2:22" x14ac:dyDescent="0.2">
      <c r="B137" s="27" t="s">
        <v>282</v>
      </c>
      <c r="C137" s="28" t="s">
        <v>283</v>
      </c>
      <c r="D137" s="27" t="s">
        <v>37</v>
      </c>
      <c r="E137" s="29">
        <v>556016969</v>
      </c>
      <c r="F137" s="29">
        <v>0</v>
      </c>
      <c r="G137" s="29">
        <v>0</v>
      </c>
      <c r="H137" s="29">
        <v>0</v>
      </c>
      <c r="I137" s="29">
        <v>0</v>
      </c>
      <c r="J137" s="29">
        <v>556016969</v>
      </c>
      <c r="K137" s="29">
        <v>661500</v>
      </c>
      <c r="L137" s="29">
        <v>135363280</v>
      </c>
      <c r="M137" s="29">
        <v>661500</v>
      </c>
      <c r="N137" s="29">
        <v>52085600</v>
      </c>
      <c r="O137" s="29">
        <v>51984000</v>
      </c>
      <c r="P137" s="29">
        <v>661500</v>
      </c>
      <c r="Q137" s="29">
        <v>0</v>
      </c>
      <c r="R137" s="29">
        <v>51322500</v>
      </c>
      <c r="S137" s="29">
        <v>420653689</v>
      </c>
      <c r="T137" s="29">
        <v>83277680</v>
      </c>
      <c r="U137" s="29">
        <v>101600</v>
      </c>
      <c r="V137" s="27">
        <v>24.35</v>
      </c>
    </row>
    <row r="138" spans="2:22" x14ac:dyDescent="0.2">
      <c r="B138" s="27" t="s">
        <v>284</v>
      </c>
      <c r="C138" s="28" t="s">
        <v>283</v>
      </c>
      <c r="D138" s="27" t="s">
        <v>37</v>
      </c>
      <c r="E138" s="29">
        <v>546991004</v>
      </c>
      <c r="F138" s="29">
        <v>0</v>
      </c>
      <c r="G138" s="29">
        <v>0</v>
      </c>
      <c r="H138" s="29">
        <v>0</v>
      </c>
      <c r="I138" s="29">
        <v>0</v>
      </c>
      <c r="J138" s="29">
        <v>546991004</v>
      </c>
      <c r="K138" s="29">
        <v>0</v>
      </c>
      <c r="L138" s="29">
        <v>132725480</v>
      </c>
      <c r="M138" s="29">
        <v>0</v>
      </c>
      <c r="N138" s="29">
        <v>49447800</v>
      </c>
      <c r="O138" s="29">
        <v>49346200</v>
      </c>
      <c r="P138" s="29">
        <v>0</v>
      </c>
      <c r="Q138" s="29">
        <v>0</v>
      </c>
      <c r="R138" s="29">
        <v>49346200</v>
      </c>
      <c r="S138" s="29">
        <v>414265524</v>
      </c>
      <c r="T138" s="29">
        <v>83277680</v>
      </c>
      <c r="U138" s="29">
        <v>101600</v>
      </c>
      <c r="V138" s="27">
        <v>24.26</v>
      </c>
    </row>
    <row r="139" spans="2:22" ht="25.5" x14ac:dyDescent="0.2">
      <c r="B139" s="34" t="s">
        <v>285</v>
      </c>
      <c r="C139" s="38" t="s">
        <v>286</v>
      </c>
      <c r="D139" s="34" t="s">
        <v>52</v>
      </c>
      <c r="E139" s="39">
        <v>273926728</v>
      </c>
      <c r="F139" s="39">
        <v>0</v>
      </c>
      <c r="G139" s="39">
        <v>0</v>
      </c>
      <c r="H139" s="39">
        <v>0</v>
      </c>
      <c r="I139" s="39">
        <v>0</v>
      </c>
      <c r="J139" s="39">
        <v>273926728</v>
      </c>
      <c r="K139" s="39">
        <v>0</v>
      </c>
      <c r="L139" s="39">
        <v>35933700</v>
      </c>
      <c r="M139" s="39">
        <v>0</v>
      </c>
      <c r="N139" s="39">
        <v>35933700</v>
      </c>
      <c r="O139" s="39">
        <v>35933700</v>
      </c>
      <c r="P139" s="39">
        <v>0</v>
      </c>
      <c r="Q139" s="39">
        <v>0</v>
      </c>
      <c r="R139" s="39">
        <v>35933700</v>
      </c>
      <c r="S139" s="39">
        <v>237993028</v>
      </c>
      <c r="T139" s="39">
        <v>0</v>
      </c>
      <c r="U139" s="39">
        <v>0</v>
      </c>
      <c r="V139" s="34">
        <v>13.12</v>
      </c>
    </row>
    <row r="140" spans="2:22" ht="25.5" x14ac:dyDescent="0.2">
      <c r="B140" s="34" t="s">
        <v>287</v>
      </c>
      <c r="C140" s="38" t="s">
        <v>288</v>
      </c>
      <c r="D140" s="34" t="s">
        <v>52</v>
      </c>
      <c r="E140" s="39">
        <v>42297509</v>
      </c>
      <c r="F140" s="39">
        <v>0</v>
      </c>
      <c r="G140" s="39">
        <v>0</v>
      </c>
      <c r="H140" s="39">
        <v>0</v>
      </c>
      <c r="I140" s="39">
        <v>0</v>
      </c>
      <c r="J140" s="39">
        <v>42297509</v>
      </c>
      <c r="K140" s="39">
        <v>0</v>
      </c>
      <c r="L140" s="39">
        <v>42297509</v>
      </c>
      <c r="M140" s="39">
        <v>0</v>
      </c>
      <c r="N140" s="39">
        <v>2324000</v>
      </c>
      <c r="O140" s="39">
        <v>2222400</v>
      </c>
      <c r="P140" s="39">
        <v>0</v>
      </c>
      <c r="Q140" s="39">
        <v>0</v>
      </c>
      <c r="R140" s="39">
        <v>2222400</v>
      </c>
      <c r="S140" s="39">
        <v>0</v>
      </c>
      <c r="T140" s="39">
        <v>39973509</v>
      </c>
      <c r="U140" s="39">
        <v>101600</v>
      </c>
      <c r="V140" s="34">
        <v>100</v>
      </c>
    </row>
    <row r="141" spans="2:22" ht="25.5" x14ac:dyDescent="0.2">
      <c r="B141" s="34" t="s">
        <v>289</v>
      </c>
      <c r="C141" s="38" t="s">
        <v>290</v>
      </c>
      <c r="D141" s="34" t="s">
        <v>52</v>
      </c>
      <c r="E141" s="39">
        <v>7049585</v>
      </c>
      <c r="F141" s="39">
        <v>0</v>
      </c>
      <c r="G141" s="39">
        <v>0</v>
      </c>
      <c r="H141" s="39">
        <v>0</v>
      </c>
      <c r="I141" s="39">
        <v>0</v>
      </c>
      <c r="J141" s="39">
        <v>7049585</v>
      </c>
      <c r="K141" s="39">
        <v>0</v>
      </c>
      <c r="L141" s="39">
        <v>7049585</v>
      </c>
      <c r="M141" s="39">
        <v>0</v>
      </c>
      <c r="N141" s="39">
        <v>400000</v>
      </c>
      <c r="O141" s="39">
        <v>400000</v>
      </c>
      <c r="P141" s="39">
        <v>0</v>
      </c>
      <c r="Q141" s="39">
        <v>0</v>
      </c>
      <c r="R141" s="39">
        <v>400000</v>
      </c>
      <c r="S141" s="39">
        <v>0</v>
      </c>
      <c r="T141" s="39">
        <v>6649585</v>
      </c>
      <c r="U141" s="39">
        <v>0</v>
      </c>
      <c r="V141" s="34">
        <v>100</v>
      </c>
    </row>
    <row r="142" spans="2:22" ht="25.5" x14ac:dyDescent="0.2">
      <c r="B142" s="34" t="s">
        <v>291</v>
      </c>
      <c r="C142" s="38" t="s">
        <v>292</v>
      </c>
      <c r="D142" s="34" t="s">
        <v>52</v>
      </c>
      <c r="E142" s="39">
        <v>3021251</v>
      </c>
      <c r="F142" s="39">
        <v>0</v>
      </c>
      <c r="G142" s="39">
        <v>0</v>
      </c>
      <c r="H142" s="39">
        <v>0</v>
      </c>
      <c r="I142" s="39">
        <v>0</v>
      </c>
      <c r="J142" s="39">
        <v>3021251</v>
      </c>
      <c r="K142" s="39">
        <v>0</v>
      </c>
      <c r="L142" s="39">
        <v>3021251</v>
      </c>
      <c r="M142" s="39">
        <v>0</v>
      </c>
      <c r="N142" s="39">
        <v>97500</v>
      </c>
      <c r="O142" s="39">
        <v>97500</v>
      </c>
      <c r="P142" s="39">
        <v>0</v>
      </c>
      <c r="Q142" s="39">
        <v>0</v>
      </c>
      <c r="R142" s="39">
        <v>97500</v>
      </c>
      <c r="S142" s="39">
        <v>0</v>
      </c>
      <c r="T142" s="39">
        <v>2923751</v>
      </c>
      <c r="U142" s="39">
        <v>0</v>
      </c>
      <c r="V142" s="34">
        <v>100</v>
      </c>
    </row>
    <row r="143" spans="2:22" ht="25.5" x14ac:dyDescent="0.2">
      <c r="B143" s="34" t="s">
        <v>293</v>
      </c>
      <c r="C143" s="38" t="s">
        <v>294</v>
      </c>
      <c r="D143" s="34" t="s">
        <v>52</v>
      </c>
      <c r="E143" s="39">
        <v>185275596</v>
      </c>
      <c r="F143" s="39">
        <v>0</v>
      </c>
      <c r="G143" s="39">
        <v>0</v>
      </c>
      <c r="H143" s="39">
        <v>0</v>
      </c>
      <c r="I143" s="39">
        <v>0</v>
      </c>
      <c r="J143" s="39">
        <v>185275596</v>
      </c>
      <c r="K143" s="39">
        <v>0</v>
      </c>
      <c r="L143" s="39">
        <v>9003100</v>
      </c>
      <c r="M143" s="39">
        <v>0</v>
      </c>
      <c r="N143" s="39">
        <v>9003100</v>
      </c>
      <c r="O143" s="39">
        <v>9003100</v>
      </c>
      <c r="P143" s="39">
        <v>0</v>
      </c>
      <c r="Q143" s="39">
        <v>0</v>
      </c>
      <c r="R143" s="39">
        <v>9003100</v>
      </c>
      <c r="S143" s="39">
        <v>176272496</v>
      </c>
      <c r="T143" s="39">
        <v>0</v>
      </c>
      <c r="U143" s="39">
        <v>0</v>
      </c>
      <c r="V143" s="34">
        <v>4.8600000000000003</v>
      </c>
    </row>
    <row r="144" spans="2:22" ht="25.5" x14ac:dyDescent="0.2">
      <c r="B144" s="34" t="s">
        <v>295</v>
      </c>
      <c r="C144" s="38" t="s">
        <v>296</v>
      </c>
      <c r="D144" s="34" t="s">
        <v>52</v>
      </c>
      <c r="E144" s="39">
        <v>28608732</v>
      </c>
      <c r="F144" s="39">
        <v>0</v>
      </c>
      <c r="G144" s="39">
        <v>0</v>
      </c>
      <c r="H144" s="39">
        <v>0</v>
      </c>
      <c r="I144" s="39">
        <v>0</v>
      </c>
      <c r="J144" s="39">
        <v>28608732</v>
      </c>
      <c r="K144" s="39">
        <v>0</v>
      </c>
      <c r="L144" s="39">
        <v>28608732</v>
      </c>
      <c r="M144" s="39">
        <v>0</v>
      </c>
      <c r="N144" s="39">
        <v>877897</v>
      </c>
      <c r="O144" s="39">
        <v>877897</v>
      </c>
      <c r="P144" s="39">
        <v>0</v>
      </c>
      <c r="Q144" s="39">
        <v>0</v>
      </c>
      <c r="R144" s="39">
        <v>877897</v>
      </c>
      <c r="S144" s="39">
        <v>0</v>
      </c>
      <c r="T144" s="39">
        <v>27730835</v>
      </c>
      <c r="U144" s="39">
        <v>0</v>
      </c>
      <c r="V144" s="34">
        <v>100</v>
      </c>
    </row>
    <row r="145" spans="2:22" ht="25.5" x14ac:dyDescent="0.2">
      <c r="B145" s="34" t="s">
        <v>297</v>
      </c>
      <c r="C145" s="38" t="s">
        <v>298</v>
      </c>
      <c r="D145" s="34" t="s">
        <v>52</v>
      </c>
      <c r="E145" s="39">
        <v>4768122</v>
      </c>
      <c r="F145" s="39">
        <v>0</v>
      </c>
      <c r="G145" s="39">
        <v>0</v>
      </c>
      <c r="H145" s="39">
        <v>0</v>
      </c>
      <c r="I145" s="39">
        <v>0</v>
      </c>
      <c r="J145" s="39">
        <v>4768122</v>
      </c>
      <c r="K145" s="39">
        <v>0</v>
      </c>
      <c r="L145" s="39">
        <v>4768122</v>
      </c>
      <c r="M145" s="39">
        <v>0</v>
      </c>
      <c r="N145" s="39">
        <v>768122</v>
      </c>
      <c r="O145" s="39">
        <v>768122</v>
      </c>
      <c r="P145" s="39">
        <v>0</v>
      </c>
      <c r="Q145" s="39">
        <v>0</v>
      </c>
      <c r="R145" s="39">
        <v>768122</v>
      </c>
      <c r="S145" s="39">
        <v>0</v>
      </c>
      <c r="T145" s="39">
        <v>4000000</v>
      </c>
      <c r="U145" s="39">
        <v>0</v>
      </c>
      <c r="V145" s="34">
        <v>100</v>
      </c>
    </row>
    <row r="146" spans="2:22" ht="25.5" x14ac:dyDescent="0.2">
      <c r="B146" s="34" t="s">
        <v>299</v>
      </c>
      <c r="C146" s="38" t="s">
        <v>300</v>
      </c>
      <c r="D146" s="34" t="s">
        <v>52</v>
      </c>
      <c r="E146" s="39">
        <v>2043481</v>
      </c>
      <c r="F146" s="39">
        <v>0</v>
      </c>
      <c r="G146" s="39">
        <v>0</v>
      </c>
      <c r="H146" s="39">
        <v>0</v>
      </c>
      <c r="I146" s="39">
        <v>0</v>
      </c>
      <c r="J146" s="39">
        <v>2043481</v>
      </c>
      <c r="K146" s="39">
        <v>0</v>
      </c>
      <c r="L146" s="39">
        <v>2043481</v>
      </c>
      <c r="M146" s="39">
        <v>0</v>
      </c>
      <c r="N146" s="39">
        <v>43481</v>
      </c>
      <c r="O146" s="39">
        <v>43481</v>
      </c>
      <c r="P146" s="39">
        <v>0</v>
      </c>
      <c r="Q146" s="39">
        <v>0</v>
      </c>
      <c r="R146" s="39">
        <v>43481</v>
      </c>
      <c r="S146" s="39">
        <v>0</v>
      </c>
      <c r="T146" s="39">
        <v>2000000</v>
      </c>
      <c r="U146" s="39">
        <v>0</v>
      </c>
      <c r="V146" s="34">
        <v>100</v>
      </c>
    </row>
    <row r="147" spans="2:22" ht="25.5" x14ac:dyDescent="0.2">
      <c r="B147" s="34" t="s">
        <v>301</v>
      </c>
      <c r="C147" s="38" t="s">
        <v>302</v>
      </c>
      <c r="D147" s="34" t="s">
        <v>109</v>
      </c>
      <c r="E147" s="39">
        <v>9025965</v>
      </c>
      <c r="F147" s="39">
        <v>0</v>
      </c>
      <c r="G147" s="39">
        <v>0</v>
      </c>
      <c r="H147" s="39">
        <v>0</v>
      </c>
      <c r="I147" s="39">
        <v>0</v>
      </c>
      <c r="J147" s="39">
        <v>9025965</v>
      </c>
      <c r="K147" s="39">
        <v>661500</v>
      </c>
      <c r="L147" s="39">
        <v>2637800</v>
      </c>
      <c r="M147" s="39">
        <v>661500</v>
      </c>
      <c r="N147" s="39">
        <v>2637800</v>
      </c>
      <c r="O147" s="39">
        <v>2637800</v>
      </c>
      <c r="P147" s="39">
        <v>661500</v>
      </c>
      <c r="Q147" s="39">
        <v>0</v>
      </c>
      <c r="R147" s="39">
        <v>1976300</v>
      </c>
      <c r="S147" s="39">
        <v>6388165</v>
      </c>
      <c r="T147" s="39">
        <v>0</v>
      </c>
      <c r="U147" s="39">
        <v>0</v>
      </c>
      <c r="V147" s="34">
        <v>29.22</v>
      </c>
    </row>
    <row r="148" spans="2:22" x14ac:dyDescent="0.2">
      <c r="B148" s="27" t="s">
        <v>303</v>
      </c>
      <c r="C148" s="28" t="s">
        <v>304</v>
      </c>
      <c r="D148" s="27" t="s">
        <v>37</v>
      </c>
      <c r="E148" s="29">
        <v>946782214</v>
      </c>
      <c r="F148" s="29">
        <v>0</v>
      </c>
      <c r="G148" s="29">
        <v>0</v>
      </c>
      <c r="H148" s="29">
        <v>0</v>
      </c>
      <c r="I148" s="29">
        <v>0</v>
      </c>
      <c r="J148" s="29">
        <v>946782214</v>
      </c>
      <c r="K148" s="29">
        <v>3875700</v>
      </c>
      <c r="L148" s="29">
        <v>292114016</v>
      </c>
      <c r="M148" s="29">
        <v>3875700</v>
      </c>
      <c r="N148" s="29">
        <v>176569300</v>
      </c>
      <c r="O148" s="29">
        <v>176399300</v>
      </c>
      <c r="P148" s="29">
        <v>3875700</v>
      </c>
      <c r="Q148" s="29">
        <v>0</v>
      </c>
      <c r="R148" s="29">
        <v>172523600</v>
      </c>
      <c r="S148" s="29">
        <v>654668198</v>
      </c>
      <c r="T148" s="29">
        <v>115544716</v>
      </c>
      <c r="U148" s="29">
        <v>170000</v>
      </c>
      <c r="V148" s="27">
        <v>30.85</v>
      </c>
    </row>
    <row r="149" spans="2:22" x14ac:dyDescent="0.2">
      <c r="B149" s="27" t="s">
        <v>305</v>
      </c>
      <c r="C149" s="28" t="s">
        <v>304</v>
      </c>
      <c r="D149" s="27" t="s">
        <v>37</v>
      </c>
      <c r="E149" s="29">
        <v>889677928</v>
      </c>
      <c r="F149" s="29">
        <v>0</v>
      </c>
      <c r="G149" s="29">
        <v>0</v>
      </c>
      <c r="H149" s="29">
        <v>0</v>
      </c>
      <c r="I149" s="29">
        <v>0</v>
      </c>
      <c r="J149" s="29">
        <v>889677928</v>
      </c>
      <c r="K149" s="29">
        <v>0</v>
      </c>
      <c r="L149" s="29">
        <v>276766116</v>
      </c>
      <c r="M149" s="29">
        <v>0</v>
      </c>
      <c r="N149" s="29">
        <v>161221400</v>
      </c>
      <c r="O149" s="29">
        <v>161051400</v>
      </c>
      <c r="P149" s="29">
        <v>0</v>
      </c>
      <c r="Q149" s="29">
        <v>0</v>
      </c>
      <c r="R149" s="29">
        <v>161051400</v>
      </c>
      <c r="S149" s="29">
        <v>612911812</v>
      </c>
      <c r="T149" s="29">
        <v>115544716</v>
      </c>
      <c r="U149" s="29">
        <v>170000</v>
      </c>
      <c r="V149" s="27">
        <v>31.11</v>
      </c>
    </row>
    <row r="150" spans="2:22" x14ac:dyDescent="0.2">
      <c r="B150" s="34" t="s">
        <v>306</v>
      </c>
      <c r="C150" s="38" t="s">
        <v>307</v>
      </c>
      <c r="D150" s="34" t="s">
        <v>52</v>
      </c>
      <c r="E150" s="39">
        <v>449949551</v>
      </c>
      <c r="F150" s="39">
        <v>0</v>
      </c>
      <c r="G150" s="39">
        <v>0</v>
      </c>
      <c r="H150" s="39">
        <v>0</v>
      </c>
      <c r="I150" s="39">
        <v>0</v>
      </c>
      <c r="J150" s="39">
        <v>449949551</v>
      </c>
      <c r="K150" s="39">
        <v>0</v>
      </c>
      <c r="L150" s="39">
        <v>73118900</v>
      </c>
      <c r="M150" s="39">
        <v>0</v>
      </c>
      <c r="N150" s="39">
        <v>73118900</v>
      </c>
      <c r="O150" s="39">
        <v>73118900</v>
      </c>
      <c r="P150" s="39">
        <v>0</v>
      </c>
      <c r="Q150" s="39">
        <v>0</v>
      </c>
      <c r="R150" s="39">
        <v>73118900</v>
      </c>
      <c r="S150" s="39">
        <v>376830651</v>
      </c>
      <c r="T150" s="39">
        <v>0</v>
      </c>
      <c r="U150" s="39">
        <v>0</v>
      </c>
      <c r="V150" s="34">
        <v>16.25</v>
      </c>
    </row>
    <row r="151" spans="2:22" x14ac:dyDescent="0.2">
      <c r="B151" s="34" t="s">
        <v>308</v>
      </c>
      <c r="C151" s="38" t="s">
        <v>309</v>
      </c>
      <c r="D151" s="34" t="s">
        <v>52</v>
      </c>
      <c r="E151" s="39">
        <v>69477504</v>
      </c>
      <c r="F151" s="39">
        <v>0</v>
      </c>
      <c r="G151" s="39">
        <v>0</v>
      </c>
      <c r="H151" s="39">
        <v>0</v>
      </c>
      <c r="I151" s="39">
        <v>0</v>
      </c>
      <c r="J151" s="39">
        <v>69477504</v>
      </c>
      <c r="K151" s="39">
        <v>0</v>
      </c>
      <c r="L151" s="39">
        <v>69477504</v>
      </c>
      <c r="M151" s="39">
        <v>0</v>
      </c>
      <c r="N151" s="39">
        <v>13000000</v>
      </c>
      <c r="O151" s="39">
        <v>13000000</v>
      </c>
      <c r="P151" s="39">
        <v>0</v>
      </c>
      <c r="Q151" s="39">
        <v>0</v>
      </c>
      <c r="R151" s="39">
        <v>13000000</v>
      </c>
      <c r="S151" s="39">
        <v>0</v>
      </c>
      <c r="T151" s="39">
        <v>56477504</v>
      </c>
      <c r="U151" s="39">
        <v>0</v>
      </c>
      <c r="V151" s="34">
        <v>100</v>
      </c>
    </row>
    <row r="152" spans="2:22" x14ac:dyDescent="0.2">
      <c r="B152" s="34" t="s">
        <v>310</v>
      </c>
      <c r="C152" s="38" t="s">
        <v>311</v>
      </c>
      <c r="D152" s="34" t="s">
        <v>52</v>
      </c>
      <c r="E152" s="39">
        <v>11579584</v>
      </c>
      <c r="F152" s="39">
        <v>0</v>
      </c>
      <c r="G152" s="39">
        <v>0</v>
      </c>
      <c r="H152" s="39">
        <v>0</v>
      </c>
      <c r="I152" s="39">
        <v>0</v>
      </c>
      <c r="J152" s="39">
        <v>11579584</v>
      </c>
      <c r="K152" s="39">
        <v>0</v>
      </c>
      <c r="L152" s="39">
        <v>11579584</v>
      </c>
      <c r="M152" s="39">
        <v>0</v>
      </c>
      <c r="N152" s="39">
        <v>3000000</v>
      </c>
      <c r="O152" s="39">
        <v>3000000</v>
      </c>
      <c r="P152" s="39">
        <v>0</v>
      </c>
      <c r="Q152" s="39">
        <v>0</v>
      </c>
      <c r="R152" s="39">
        <v>3000000</v>
      </c>
      <c r="S152" s="39">
        <v>0</v>
      </c>
      <c r="T152" s="39">
        <v>8579584</v>
      </c>
      <c r="U152" s="39">
        <v>0</v>
      </c>
      <c r="V152" s="34">
        <v>100</v>
      </c>
    </row>
    <row r="153" spans="2:22" ht="25.5" x14ac:dyDescent="0.2">
      <c r="B153" s="34" t="s">
        <v>312</v>
      </c>
      <c r="C153" s="38" t="s">
        <v>313</v>
      </c>
      <c r="D153" s="34" t="s">
        <v>52</v>
      </c>
      <c r="E153" s="39">
        <v>4962679</v>
      </c>
      <c r="F153" s="39">
        <v>0</v>
      </c>
      <c r="G153" s="39">
        <v>0</v>
      </c>
      <c r="H153" s="39">
        <v>0</v>
      </c>
      <c r="I153" s="39">
        <v>0</v>
      </c>
      <c r="J153" s="39">
        <v>4962679</v>
      </c>
      <c r="K153" s="39">
        <v>0</v>
      </c>
      <c r="L153" s="39">
        <v>4962679</v>
      </c>
      <c r="M153" s="39">
        <v>0</v>
      </c>
      <c r="N153" s="39">
        <v>887100</v>
      </c>
      <c r="O153" s="39">
        <v>887100</v>
      </c>
      <c r="P153" s="39">
        <v>0</v>
      </c>
      <c r="Q153" s="39">
        <v>0</v>
      </c>
      <c r="R153" s="39">
        <v>887100</v>
      </c>
      <c r="S153" s="39">
        <v>0</v>
      </c>
      <c r="T153" s="39">
        <v>4075579</v>
      </c>
      <c r="U153" s="39">
        <v>0</v>
      </c>
      <c r="V153" s="34">
        <v>100</v>
      </c>
    </row>
    <row r="154" spans="2:22" x14ac:dyDescent="0.2">
      <c r="B154" s="34" t="s">
        <v>314</v>
      </c>
      <c r="C154" s="38" t="s">
        <v>315</v>
      </c>
      <c r="D154" s="34" t="s">
        <v>52</v>
      </c>
      <c r="E154" s="39">
        <v>296940561</v>
      </c>
      <c r="F154" s="39">
        <v>0</v>
      </c>
      <c r="G154" s="39">
        <v>0</v>
      </c>
      <c r="H154" s="39">
        <v>0</v>
      </c>
      <c r="I154" s="39">
        <v>0</v>
      </c>
      <c r="J154" s="39">
        <v>296940561</v>
      </c>
      <c r="K154" s="39">
        <v>0</v>
      </c>
      <c r="L154" s="39">
        <v>60859400</v>
      </c>
      <c r="M154" s="39">
        <v>0</v>
      </c>
      <c r="N154" s="39">
        <v>60859400</v>
      </c>
      <c r="O154" s="39">
        <v>60689400</v>
      </c>
      <c r="P154" s="39">
        <v>0</v>
      </c>
      <c r="Q154" s="39">
        <v>0</v>
      </c>
      <c r="R154" s="39">
        <v>60689400</v>
      </c>
      <c r="S154" s="39">
        <v>236081161</v>
      </c>
      <c r="T154" s="39">
        <v>0</v>
      </c>
      <c r="U154" s="39">
        <v>170000</v>
      </c>
      <c r="V154" s="34">
        <v>20.5</v>
      </c>
    </row>
    <row r="155" spans="2:22" x14ac:dyDescent="0.2">
      <c r="B155" s="34" t="s">
        <v>316</v>
      </c>
      <c r="C155" s="38" t="s">
        <v>317</v>
      </c>
      <c r="D155" s="34" t="s">
        <v>52</v>
      </c>
      <c r="E155" s="39">
        <v>45851116</v>
      </c>
      <c r="F155" s="39">
        <v>0</v>
      </c>
      <c r="G155" s="39">
        <v>0</v>
      </c>
      <c r="H155" s="39">
        <v>0</v>
      </c>
      <c r="I155" s="39">
        <v>0</v>
      </c>
      <c r="J155" s="39">
        <v>45851116</v>
      </c>
      <c r="K155" s="39">
        <v>0</v>
      </c>
      <c r="L155" s="39">
        <v>45851116</v>
      </c>
      <c r="M155" s="39">
        <v>0</v>
      </c>
      <c r="N155" s="39">
        <v>9439067</v>
      </c>
      <c r="O155" s="39">
        <v>9439067</v>
      </c>
      <c r="P155" s="39">
        <v>0</v>
      </c>
      <c r="Q155" s="39">
        <v>0</v>
      </c>
      <c r="R155" s="39">
        <v>9439067</v>
      </c>
      <c r="S155" s="39">
        <v>0</v>
      </c>
      <c r="T155" s="39">
        <v>36412049</v>
      </c>
      <c r="U155" s="39">
        <v>0</v>
      </c>
      <c r="V155" s="34">
        <v>100</v>
      </c>
    </row>
    <row r="156" spans="2:22" x14ac:dyDescent="0.2">
      <c r="B156" s="34" t="s">
        <v>318</v>
      </c>
      <c r="C156" s="38" t="s">
        <v>319</v>
      </c>
      <c r="D156" s="34" t="s">
        <v>52</v>
      </c>
      <c r="E156" s="39">
        <v>7641853</v>
      </c>
      <c r="F156" s="39">
        <v>0</v>
      </c>
      <c r="G156" s="39">
        <v>0</v>
      </c>
      <c r="H156" s="39">
        <v>0</v>
      </c>
      <c r="I156" s="39">
        <v>0</v>
      </c>
      <c r="J156" s="39">
        <v>7641853</v>
      </c>
      <c r="K156" s="39">
        <v>0</v>
      </c>
      <c r="L156" s="39">
        <v>7641853</v>
      </c>
      <c r="M156" s="39">
        <v>0</v>
      </c>
      <c r="N156" s="39">
        <v>641853</v>
      </c>
      <c r="O156" s="39">
        <v>641853</v>
      </c>
      <c r="P156" s="39">
        <v>0</v>
      </c>
      <c r="Q156" s="39">
        <v>0</v>
      </c>
      <c r="R156" s="39">
        <v>641853</v>
      </c>
      <c r="S156" s="39">
        <v>0</v>
      </c>
      <c r="T156" s="39">
        <v>7000000</v>
      </c>
      <c r="U156" s="39">
        <v>0</v>
      </c>
      <c r="V156" s="34">
        <v>100</v>
      </c>
    </row>
    <row r="157" spans="2:22" ht="25.5" x14ac:dyDescent="0.2">
      <c r="B157" s="34" t="s">
        <v>320</v>
      </c>
      <c r="C157" s="38" t="s">
        <v>321</v>
      </c>
      <c r="D157" s="34" t="s">
        <v>52</v>
      </c>
      <c r="E157" s="39">
        <v>3275080</v>
      </c>
      <c r="F157" s="39">
        <v>0</v>
      </c>
      <c r="G157" s="39">
        <v>0</v>
      </c>
      <c r="H157" s="39">
        <v>0</v>
      </c>
      <c r="I157" s="39">
        <v>0</v>
      </c>
      <c r="J157" s="39">
        <v>3275080</v>
      </c>
      <c r="K157" s="39">
        <v>0</v>
      </c>
      <c r="L157" s="39">
        <v>3275080</v>
      </c>
      <c r="M157" s="39">
        <v>0</v>
      </c>
      <c r="N157" s="39">
        <v>275080</v>
      </c>
      <c r="O157" s="39">
        <v>275080</v>
      </c>
      <c r="P157" s="39">
        <v>0</v>
      </c>
      <c r="Q157" s="39">
        <v>0</v>
      </c>
      <c r="R157" s="39">
        <v>275080</v>
      </c>
      <c r="S157" s="39">
        <v>0</v>
      </c>
      <c r="T157" s="39">
        <v>3000000</v>
      </c>
      <c r="U157" s="39">
        <v>0</v>
      </c>
      <c r="V157" s="34">
        <v>100</v>
      </c>
    </row>
    <row r="158" spans="2:22" x14ac:dyDescent="0.2">
      <c r="B158" s="34" t="s">
        <v>322</v>
      </c>
      <c r="C158" s="38" t="s">
        <v>323</v>
      </c>
      <c r="D158" s="34" t="s">
        <v>109</v>
      </c>
      <c r="E158" s="39">
        <v>57104286</v>
      </c>
      <c r="F158" s="39">
        <v>0</v>
      </c>
      <c r="G158" s="39">
        <v>0</v>
      </c>
      <c r="H158" s="39">
        <v>0</v>
      </c>
      <c r="I158" s="39">
        <v>0</v>
      </c>
      <c r="J158" s="39">
        <v>57104286</v>
      </c>
      <c r="K158" s="39">
        <v>3875700</v>
      </c>
      <c r="L158" s="39">
        <v>15347900</v>
      </c>
      <c r="M158" s="39">
        <v>3875700</v>
      </c>
      <c r="N158" s="39">
        <v>15347900</v>
      </c>
      <c r="O158" s="39">
        <v>15347900</v>
      </c>
      <c r="P158" s="39">
        <v>3875700</v>
      </c>
      <c r="Q158" s="39">
        <v>0</v>
      </c>
      <c r="R158" s="39">
        <v>11472200</v>
      </c>
      <c r="S158" s="39">
        <v>41756386</v>
      </c>
      <c r="T158" s="39">
        <v>0</v>
      </c>
      <c r="U158" s="39">
        <v>0</v>
      </c>
      <c r="V158" s="34">
        <v>26.88</v>
      </c>
    </row>
    <row r="159" spans="2:22" x14ac:dyDescent="0.2">
      <c r="B159" s="27" t="s">
        <v>324</v>
      </c>
      <c r="C159" s="28" t="s">
        <v>325</v>
      </c>
      <c r="D159" s="27" t="s">
        <v>37</v>
      </c>
      <c r="E159" s="29">
        <v>157804863</v>
      </c>
      <c r="F159" s="29">
        <v>0</v>
      </c>
      <c r="G159" s="29">
        <v>0</v>
      </c>
      <c r="H159" s="29">
        <v>0</v>
      </c>
      <c r="I159" s="29">
        <v>0</v>
      </c>
      <c r="J159" s="29">
        <v>157804863</v>
      </c>
      <c r="K159" s="29">
        <v>647400</v>
      </c>
      <c r="L159" s="29">
        <v>49008120</v>
      </c>
      <c r="M159" s="29">
        <v>647400</v>
      </c>
      <c r="N159" s="29">
        <v>29483500</v>
      </c>
      <c r="O159" s="29">
        <v>29455200</v>
      </c>
      <c r="P159" s="29">
        <v>647400</v>
      </c>
      <c r="Q159" s="29">
        <v>0</v>
      </c>
      <c r="R159" s="29">
        <v>28807800</v>
      </c>
      <c r="S159" s="29">
        <v>108796743</v>
      </c>
      <c r="T159" s="29">
        <v>19524620</v>
      </c>
      <c r="U159" s="29">
        <v>28300</v>
      </c>
      <c r="V159" s="27">
        <v>31.06</v>
      </c>
    </row>
    <row r="160" spans="2:22" x14ac:dyDescent="0.2">
      <c r="B160" s="27" t="s">
        <v>326</v>
      </c>
      <c r="C160" s="28" t="s">
        <v>325</v>
      </c>
      <c r="D160" s="27" t="s">
        <v>37</v>
      </c>
      <c r="E160" s="29">
        <v>148279656</v>
      </c>
      <c r="F160" s="29">
        <v>0</v>
      </c>
      <c r="G160" s="29">
        <v>0</v>
      </c>
      <c r="H160" s="29">
        <v>0</v>
      </c>
      <c r="I160" s="29">
        <v>0</v>
      </c>
      <c r="J160" s="29">
        <v>148279656</v>
      </c>
      <c r="K160" s="29">
        <v>0</v>
      </c>
      <c r="L160" s="29">
        <v>46444520</v>
      </c>
      <c r="M160" s="29">
        <v>0</v>
      </c>
      <c r="N160" s="29">
        <v>26919900</v>
      </c>
      <c r="O160" s="29">
        <v>26891600</v>
      </c>
      <c r="P160" s="29">
        <v>0</v>
      </c>
      <c r="Q160" s="29">
        <v>0</v>
      </c>
      <c r="R160" s="29">
        <v>26891600</v>
      </c>
      <c r="S160" s="29">
        <v>101835136</v>
      </c>
      <c r="T160" s="29">
        <v>19524620</v>
      </c>
      <c r="U160" s="29">
        <v>28300</v>
      </c>
      <c r="V160" s="27">
        <v>31.32</v>
      </c>
    </row>
    <row r="161" spans="1:22" x14ac:dyDescent="0.2">
      <c r="B161" s="34" t="s">
        <v>327</v>
      </c>
      <c r="C161" s="38" t="s">
        <v>328</v>
      </c>
      <c r="D161" s="34" t="s">
        <v>52</v>
      </c>
      <c r="E161" s="39">
        <v>74991592</v>
      </c>
      <c r="F161" s="39">
        <v>0</v>
      </c>
      <c r="G161" s="39">
        <v>0</v>
      </c>
      <c r="H161" s="39">
        <v>0</v>
      </c>
      <c r="I161" s="39">
        <v>0</v>
      </c>
      <c r="J161" s="39">
        <v>74991592</v>
      </c>
      <c r="K161" s="39">
        <v>0</v>
      </c>
      <c r="L161" s="39">
        <v>12493600</v>
      </c>
      <c r="M161" s="39">
        <v>0</v>
      </c>
      <c r="N161" s="39">
        <v>12493600</v>
      </c>
      <c r="O161" s="39">
        <v>12493600</v>
      </c>
      <c r="P161" s="39">
        <v>0</v>
      </c>
      <c r="Q161" s="39">
        <v>0</v>
      </c>
      <c r="R161" s="39">
        <v>12493600</v>
      </c>
      <c r="S161" s="39">
        <v>62497992</v>
      </c>
      <c r="T161" s="39">
        <v>0</v>
      </c>
      <c r="U161" s="39">
        <v>0</v>
      </c>
      <c r="V161" s="34">
        <v>16.66</v>
      </c>
    </row>
    <row r="162" spans="1:22" x14ac:dyDescent="0.2">
      <c r="B162" s="34" t="s">
        <v>329</v>
      </c>
      <c r="C162" s="38" t="s">
        <v>330</v>
      </c>
      <c r="D162" s="34" t="s">
        <v>52</v>
      </c>
      <c r="E162" s="39">
        <v>11579584</v>
      </c>
      <c r="F162" s="39">
        <v>0</v>
      </c>
      <c r="G162" s="39">
        <v>0</v>
      </c>
      <c r="H162" s="39">
        <v>0</v>
      </c>
      <c r="I162" s="39">
        <v>0</v>
      </c>
      <c r="J162" s="39">
        <v>11579584</v>
      </c>
      <c r="K162" s="39">
        <v>0</v>
      </c>
      <c r="L162" s="39">
        <v>11579584</v>
      </c>
      <c r="M162" s="39">
        <v>0</v>
      </c>
      <c r="N162" s="39">
        <v>2000000</v>
      </c>
      <c r="O162" s="39">
        <v>2000000</v>
      </c>
      <c r="P162" s="39">
        <v>0</v>
      </c>
      <c r="Q162" s="39">
        <v>0</v>
      </c>
      <c r="R162" s="39">
        <v>2000000</v>
      </c>
      <c r="S162" s="39">
        <v>0</v>
      </c>
      <c r="T162" s="39">
        <v>9579584</v>
      </c>
      <c r="U162" s="39">
        <v>0</v>
      </c>
      <c r="V162" s="34">
        <v>100</v>
      </c>
    </row>
    <row r="163" spans="1:22" x14ac:dyDescent="0.2">
      <c r="B163" s="34" t="s">
        <v>331</v>
      </c>
      <c r="C163" s="38" t="s">
        <v>332</v>
      </c>
      <c r="D163" s="34" t="s">
        <v>52</v>
      </c>
      <c r="E163" s="39">
        <v>1929931</v>
      </c>
      <c r="F163" s="39">
        <v>0</v>
      </c>
      <c r="G163" s="39">
        <v>0</v>
      </c>
      <c r="H163" s="39">
        <v>0</v>
      </c>
      <c r="I163" s="39">
        <v>0</v>
      </c>
      <c r="J163" s="39">
        <v>1929931</v>
      </c>
      <c r="K163" s="39">
        <v>0</v>
      </c>
      <c r="L163" s="39">
        <v>1929931</v>
      </c>
      <c r="M163" s="39">
        <v>0</v>
      </c>
      <c r="N163" s="39">
        <v>500000</v>
      </c>
      <c r="O163" s="39">
        <v>500000</v>
      </c>
      <c r="P163" s="39">
        <v>0</v>
      </c>
      <c r="Q163" s="39">
        <v>0</v>
      </c>
      <c r="R163" s="39">
        <v>500000</v>
      </c>
      <c r="S163" s="39">
        <v>0</v>
      </c>
      <c r="T163" s="39">
        <v>1429931</v>
      </c>
      <c r="U163" s="39">
        <v>0</v>
      </c>
      <c r="V163" s="34">
        <v>100</v>
      </c>
    </row>
    <row r="164" spans="1:22" ht="25.5" x14ac:dyDescent="0.2">
      <c r="B164" s="34" t="s">
        <v>333</v>
      </c>
      <c r="C164" s="38" t="s">
        <v>334</v>
      </c>
      <c r="D164" s="34" t="s">
        <v>52</v>
      </c>
      <c r="E164" s="39">
        <v>827113</v>
      </c>
      <c r="F164" s="39">
        <v>0</v>
      </c>
      <c r="G164" s="39">
        <v>0</v>
      </c>
      <c r="H164" s="39">
        <v>0</v>
      </c>
      <c r="I164" s="39">
        <v>0</v>
      </c>
      <c r="J164" s="39">
        <v>827113</v>
      </c>
      <c r="K164" s="39">
        <v>0</v>
      </c>
      <c r="L164" s="39">
        <v>827113</v>
      </c>
      <c r="M164" s="39">
        <v>0</v>
      </c>
      <c r="N164" s="39">
        <v>45400</v>
      </c>
      <c r="O164" s="39">
        <v>45400</v>
      </c>
      <c r="P164" s="39">
        <v>0</v>
      </c>
      <c r="Q164" s="39">
        <v>0</v>
      </c>
      <c r="R164" s="39">
        <v>45400</v>
      </c>
      <c r="S164" s="39">
        <v>0</v>
      </c>
      <c r="T164" s="39">
        <v>781713</v>
      </c>
      <c r="U164" s="39">
        <v>0</v>
      </c>
      <c r="V164" s="34">
        <v>100</v>
      </c>
    </row>
    <row r="165" spans="1:22" x14ac:dyDescent="0.2">
      <c r="B165" s="34" t="s">
        <v>335</v>
      </c>
      <c r="C165" s="38" t="s">
        <v>336</v>
      </c>
      <c r="D165" s="34" t="s">
        <v>52</v>
      </c>
      <c r="E165" s="39">
        <v>49490094</v>
      </c>
      <c r="F165" s="39">
        <v>0</v>
      </c>
      <c r="G165" s="39">
        <v>0</v>
      </c>
      <c r="H165" s="39">
        <v>0</v>
      </c>
      <c r="I165" s="39">
        <v>0</v>
      </c>
      <c r="J165" s="39">
        <v>49490094</v>
      </c>
      <c r="K165" s="39">
        <v>0</v>
      </c>
      <c r="L165" s="39">
        <v>10152950</v>
      </c>
      <c r="M165" s="39">
        <v>0</v>
      </c>
      <c r="N165" s="39">
        <v>10152950</v>
      </c>
      <c r="O165" s="39">
        <v>10124650</v>
      </c>
      <c r="P165" s="39">
        <v>0</v>
      </c>
      <c r="Q165" s="39">
        <v>0</v>
      </c>
      <c r="R165" s="39">
        <v>10124650</v>
      </c>
      <c r="S165" s="39">
        <v>39337144</v>
      </c>
      <c r="T165" s="39">
        <v>0</v>
      </c>
      <c r="U165" s="39">
        <v>28300</v>
      </c>
      <c r="V165" s="34">
        <v>20.52</v>
      </c>
    </row>
    <row r="166" spans="1:22" x14ac:dyDescent="0.2">
      <c r="B166" s="34" t="s">
        <v>337</v>
      </c>
      <c r="C166" s="38" t="s">
        <v>338</v>
      </c>
      <c r="D166" s="34" t="s">
        <v>52</v>
      </c>
      <c r="E166" s="39">
        <v>7641853</v>
      </c>
      <c r="F166" s="39">
        <v>0</v>
      </c>
      <c r="G166" s="39">
        <v>0</v>
      </c>
      <c r="H166" s="39">
        <v>0</v>
      </c>
      <c r="I166" s="39">
        <v>0</v>
      </c>
      <c r="J166" s="39">
        <v>7641853</v>
      </c>
      <c r="K166" s="39">
        <v>0</v>
      </c>
      <c r="L166" s="39">
        <v>7641853</v>
      </c>
      <c r="M166" s="39">
        <v>0</v>
      </c>
      <c r="N166" s="39">
        <v>1408461</v>
      </c>
      <c r="O166" s="39">
        <v>1408461</v>
      </c>
      <c r="P166" s="39">
        <v>0</v>
      </c>
      <c r="Q166" s="39">
        <v>0</v>
      </c>
      <c r="R166" s="39">
        <v>1408461</v>
      </c>
      <c r="S166" s="39">
        <v>0</v>
      </c>
      <c r="T166" s="39">
        <v>6233392</v>
      </c>
      <c r="U166" s="39">
        <v>0</v>
      </c>
      <c r="V166" s="34">
        <v>100</v>
      </c>
    </row>
    <row r="167" spans="1:22" x14ac:dyDescent="0.2">
      <c r="B167" s="34" t="s">
        <v>339</v>
      </c>
      <c r="C167" s="38" t="s">
        <v>340</v>
      </c>
      <c r="D167" s="34" t="s">
        <v>52</v>
      </c>
      <c r="E167" s="39">
        <v>1273642</v>
      </c>
      <c r="F167" s="39">
        <v>0</v>
      </c>
      <c r="G167" s="39">
        <v>0</v>
      </c>
      <c r="H167" s="39">
        <v>0</v>
      </c>
      <c r="I167" s="39">
        <v>0</v>
      </c>
      <c r="J167" s="39">
        <v>1273642</v>
      </c>
      <c r="K167" s="39">
        <v>0</v>
      </c>
      <c r="L167" s="39">
        <v>1273642</v>
      </c>
      <c r="M167" s="39">
        <v>0</v>
      </c>
      <c r="N167" s="39">
        <v>273642</v>
      </c>
      <c r="O167" s="39">
        <v>273642</v>
      </c>
      <c r="P167" s="39">
        <v>0</v>
      </c>
      <c r="Q167" s="39">
        <v>0</v>
      </c>
      <c r="R167" s="39">
        <v>273642</v>
      </c>
      <c r="S167" s="39">
        <v>0</v>
      </c>
      <c r="T167" s="39">
        <v>1000000</v>
      </c>
      <c r="U167" s="39">
        <v>0</v>
      </c>
      <c r="V167" s="34">
        <v>100</v>
      </c>
    </row>
    <row r="168" spans="1:22" ht="25.5" x14ac:dyDescent="0.2">
      <c r="B168" s="34" t="s">
        <v>341</v>
      </c>
      <c r="C168" s="38" t="s">
        <v>342</v>
      </c>
      <c r="D168" s="34" t="s">
        <v>52</v>
      </c>
      <c r="E168" s="39">
        <v>545847</v>
      </c>
      <c r="F168" s="39">
        <v>0</v>
      </c>
      <c r="G168" s="39">
        <v>0</v>
      </c>
      <c r="H168" s="39">
        <v>0</v>
      </c>
      <c r="I168" s="39">
        <v>0</v>
      </c>
      <c r="J168" s="39">
        <v>545847</v>
      </c>
      <c r="K168" s="39">
        <v>0</v>
      </c>
      <c r="L168" s="39">
        <v>545847</v>
      </c>
      <c r="M168" s="39">
        <v>0</v>
      </c>
      <c r="N168" s="39">
        <v>45847</v>
      </c>
      <c r="O168" s="39">
        <v>45847</v>
      </c>
      <c r="P168" s="39">
        <v>0</v>
      </c>
      <c r="Q168" s="39">
        <v>0</v>
      </c>
      <c r="R168" s="39">
        <v>45847</v>
      </c>
      <c r="S168" s="39">
        <v>0</v>
      </c>
      <c r="T168" s="39">
        <v>500000</v>
      </c>
      <c r="U168" s="39">
        <v>0</v>
      </c>
      <c r="V168" s="34">
        <v>100</v>
      </c>
    </row>
    <row r="169" spans="1:22" x14ac:dyDescent="0.2">
      <c r="A169" t="s">
        <v>15</v>
      </c>
      <c r="B169" s="34" t="s">
        <v>343</v>
      </c>
      <c r="C169" s="38" t="s">
        <v>344</v>
      </c>
      <c r="D169" s="34" t="s">
        <v>109</v>
      </c>
      <c r="E169" s="39">
        <v>9525207</v>
      </c>
      <c r="F169" s="39">
        <v>0</v>
      </c>
      <c r="G169" s="39">
        <v>0</v>
      </c>
      <c r="H169" s="39">
        <v>0</v>
      </c>
      <c r="I169" s="39">
        <v>0</v>
      </c>
      <c r="J169" s="39">
        <v>9525207</v>
      </c>
      <c r="K169" s="39">
        <v>647400</v>
      </c>
      <c r="L169" s="39">
        <v>2563600</v>
      </c>
      <c r="M169" s="39">
        <v>647400</v>
      </c>
      <c r="N169" s="39">
        <v>2563600</v>
      </c>
      <c r="O169" s="39">
        <v>2563600</v>
      </c>
      <c r="P169" s="39">
        <v>647400</v>
      </c>
      <c r="Q169" s="39">
        <v>0</v>
      </c>
      <c r="R169" s="39">
        <v>1916200</v>
      </c>
      <c r="S169" s="39">
        <v>6961607</v>
      </c>
      <c r="T169" s="39">
        <v>0</v>
      </c>
      <c r="U169" s="39">
        <v>0</v>
      </c>
      <c r="V169" s="34">
        <v>26.91</v>
      </c>
    </row>
    <row r="170" spans="1:22" x14ac:dyDescent="0.2">
      <c r="B170" s="27" t="s">
        <v>345</v>
      </c>
      <c r="C170" s="28" t="s">
        <v>346</v>
      </c>
      <c r="D170" s="27" t="s">
        <v>37</v>
      </c>
      <c r="E170" s="29">
        <v>157804863</v>
      </c>
      <c r="F170" s="29">
        <v>0</v>
      </c>
      <c r="G170" s="29">
        <v>0</v>
      </c>
      <c r="H170" s="29">
        <v>0</v>
      </c>
      <c r="I170" s="29">
        <v>0</v>
      </c>
      <c r="J170" s="29">
        <v>157804863</v>
      </c>
      <c r="K170" s="29">
        <v>647400</v>
      </c>
      <c r="L170" s="29">
        <v>49008020</v>
      </c>
      <c r="M170" s="29">
        <v>647400</v>
      </c>
      <c r="N170" s="29">
        <v>29483500</v>
      </c>
      <c r="O170" s="29">
        <v>29455200</v>
      </c>
      <c r="P170" s="29">
        <v>647400</v>
      </c>
      <c r="Q170" s="29">
        <v>0</v>
      </c>
      <c r="R170" s="29">
        <v>28807800</v>
      </c>
      <c r="S170" s="29">
        <v>108796843</v>
      </c>
      <c r="T170" s="29">
        <v>19524520</v>
      </c>
      <c r="U170" s="29">
        <v>28300</v>
      </c>
      <c r="V170" s="27">
        <v>31.06</v>
      </c>
    </row>
    <row r="171" spans="1:22" x14ac:dyDescent="0.2">
      <c r="B171" s="27" t="s">
        <v>347</v>
      </c>
      <c r="C171" s="28" t="s">
        <v>346</v>
      </c>
      <c r="D171" s="27" t="s">
        <v>37</v>
      </c>
      <c r="E171" s="29">
        <v>148279656</v>
      </c>
      <c r="F171" s="29">
        <v>0</v>
      </c>
      <c r="G171" s="29">
        <v>0</v>
      </c>
      <c r="H171" s="29">
        <v>0</v>
      </c>
      <c r="I171" s="29">
        <v>0</v>
      </c>
      <c r="J171" s="29">
        <v>148279656</v>
      </c>
      <c r="K171" s="29">
        <v>0</v>
      </c>
      <c r="L171" s="29">
        <v>46444420</v>
      </c>
      <c r="M171" s="29">
        <v>0</v>
      </c>
      <c r="N171" s="29">
        <v>26919900</v>
      </c>
      <c r="O171" s="29">
        <v>26891600</v>
      </c>
      <c r="P171" s="29">
        <v>0</v>
      </c>
      <c r="Q171" s="29">
        <v>0</v>
      </c>
      <c r="R171" s="29">
        <v>26891600</v>
      </c>
      <c r="S171" s="29">
        <v>101835236</v>
      </c>
      <c r="T171" s="29">
        <v>19524520</v>
      </c>
      <c r="U171" s="29">
        <v>28300</v>
      </c>
      <c r="V171" s="27">
        <v>31.32</v>
      </c>
    </row>
    <row r="172" spans="1:22" x14ac:dyDescent="0.2">
      <c r="B172" s="34" t="s">
        <v>348</v>
      </c>
      <c r="C172" s="38" t="s">
        <v>349</v>
      </c>
      <c r="D172" s="34" t="s">
        <v>52</v>
      </c>
      <c r="E172" s="39">
        <v>74991592</v>
      </c>
      <c r="F172" s="39">
        <v>0</v>
      </c>
      <c r="G172" s="39">
        <v>0</v>
      </c>
      <c r="H172" s="39">
        <v>0</v>
      </c>
      <c r="I172" s="39">
        <v>0</v>
      </c>
      <c r="J172" s="39">
        <v>74991592</v>
      </c>
      <c r="K172" s="39">
        <v>0</v>
      </c>
      <c r="L172" s="39">
        <v>12493500</v>
      </c>
      <c r="M172" s="39">
        <v>0</v>
      </c>
      <c r="N172" s="39">
        <v>12493500</v>
      </c>
      <c r="O172" s="39">
        <v>12465200</v>
      </c>
      <c r="P172" s="39">
        <v>0</v>
      </c>
      <c r="Q172" s="39">
        <v>0</v>
      </c>
      <c r="R172" s="39">
        <v>12465200</v>
      </c>
      <c r="S172" s="39">
        <v>62498092</v>
      </c>
      <c r="T172" s="39">
        <v>0</v>
      </c>
      <c r="U172" s="39">
        <v>28300</v>
      </c>
      <c r="V172" s="34">
        <v>16.66</v>
      </c>
    </row>
    <row r="173" spans="1:22" x14ac:dyDescent="0.2">
      <c r="B173" s="34" t="s">
        <v>350</v>
      </c>
      <c r="C173" s="38" t="s">
        <v>351</v>
      </c>
      <c r="D173" s="34" t="s">
        <v>52</v>
      </c>
      <c r="E173" s="39">
        <v>11579584</v>
      </c>
      <c r="F173" s="39">
        <v>0</v>
      </c>
      <c r="G173" s="39">
        <v>0</v>
      </c>
      <c r="H173" s="39">
        <v>0</v>
      </c>
      <c r="I173" s="39">
        <v>0</v>
      </c>
      <c r="J173" s="39">
        <v>11579584</v>
      </c>
      <c r="K173" s="39">
        <v>0</v>
      </c>
      <c r="L173" s="39">
        <v>11579584</v>
      </c>
      <c r="M173" s="39">
        <v>0</v>
      </c>
      <c r="N173" s="39">
        <v>2000000</v>
      </c>
      <c r="O173" s="39">
        <v>2000000</v>
      </c>
      <c r="P173" s="39">
        <v>0</v>
      </c>
      <c r="Q173" s="39">
        <v>0</v>
      </c>
      <c r="R173" s="39">
        <v>2000000</v>
      </c>
      <c r="S173" s="39">
        <v>0</v>
      </c>
      <c r="T173" s="39">
        <v>9579584</v>
      </c>
      <c r="U173" s="39">
        <v>0</v>
      </c>
      <c r="V173" s="34">
        <v>100</v>
      </c>
    </row>
    <row r="174" spans="1:22" x14ac:dyDescent="0.2">
      <c r="B174" s="34" t="s">
        <v>352</v>
      </c>
      <c r="C174" s="38" t="s">
        <v>353</v>
      </c>
      <c r="D174" s="34" t="s">
        <v>52</v>
      </c>
      <c r="E174" s="39">
        <v>1929931</v>
      </c>
      <c r="F174" s="39">
        <v>0</v>
      </c>
      <c r="G174" s="39">
        <v>0</v>
      </c>
      <c r="H174" s="39">
        <v>0</v>
      </c>
      <c r="I174" s="39">
        <v>0</v>
      </c>
      <c r="J174" s="39">
        <v>1929931</v>
      </c>
      <c r="K174" s="39">
        <v>0</v>
      </c>
      <c r="L174" s="39">
        <v>1929931</v>
      </c>
      <c r="M174" s="39">
        <v>0</v>
      </c>
      <c r="N174" s="39">
        <v>500000</v>
      </c>
      <c r="O174" s="39">
        <v>500000</v>
      </c>
      <c r="P174" s="39">
        <v>0</v>
      </c>
      <c r="Q174" s="39">
        <v>0</v>
      </c>
      <c r="R174" s="39">
        <v>500000</v>
      </c>
      <c r="S174" s="39">
        <v>0</v>
      </c>
      <c r="T174" s="39">
        <v>1429931</v>
      </c>
      <c r="U174" s="39">
        <v>0</v>
      </c>
      <c r="V174" s="34">
        <v>100</v>
      </c>
    </row>
    <row r="175" spans="1:22" ht="25.5" x14ac:dyDescent="0.2">
      <c r="B175" s="34" t="s">
        <v>354</v>
      </c>
      <c r="C175" s="38" t="s">
        <v>355</v>
      </c>
      <c r="D175" s="34" t="s">
        <v>52</v>
      </c>
      <c r="E175" s="39">
        <v>827113</v>
      </c>
      <c r="F175" s="39">
        <v>0</v>
      </c>
      <c r="G175" s="39">
        <v>0</v>
      </c>
      <c r="H175" s="39">
        <v>0</v>
      </c>
      <c r="I175" s="39">
        <v>0</v>
      </c>
      <c r="J175" s="39">
        <v>827113</v>
      </c>
      <c r="K175" s="39">
        <v>0</v>
      </c>
      <c r="L175" s="39">
        <v>827113</v>
      </c>
      <c r="M175" s="39">
        <v>0</v>
      </c>
      <c r="N175" s="39">
        <v>45500</v>
      </c>
      <c r="O175" s="39">
        <v>45500</v>
      </c>
      <c r="P175" s="39">
        <v>0</v>
      </c>
      <c r="Q175" s="39">
        <v>0</v>
      </c>
      <c r="R175" s="39">
        <v>45500</v>
      </c>
      <c r="S175" s="39">
        <v>0</v>
      </c>
      <c r="T175" s="39">
        <v>781613</v>
      </c>
      <c r="U175" s="39">
        <v>0</v>
      </c>
      <c r="V175" s="34">
        <v>100</v>
      </c>
    </row>
    <row r="176" spans="1:22" x14ac:dyDescent="0.2">
      <c r="B176" s="34" t="s">
        <v>356</v>
      </c>
      <c r="C176" s="38" t="s">
        <v>357</v>
      </c>
      <c r="D176" s="34" t="s">
        <v>52</v>
      </c>
      <c r="E176" s="39">
        <v>49490094</v>
      </c>
      <c r="F176" s="39">
        <v>0</v>
      </c>
      <c r="G176" s="39">
        <v>0</v>
      </c>
      <c r="H176" s="39">
        <v>0</v>
      </c>
      <c r="I176" s="39">
        <v>0</v>
      </c>
      <c r="J176" s="39">
        <v>49490094</v>
      </c>
      <c r="K176" s="39">
        <v>0</v>
      </c>
      <c r="L176" s="39">
        <v>10152950</v>
      </c>
      <c r="M176" s="39">
        <v>0</v>
      </c>
      <c r="N176" s="39">
        <v>10152950</v>
      </c>
      <c r="O176" s="39">
        <v>10152950</v>
      </c>
      <c r="P176" s="39">
        <v>0</v>
      </c>
      <c r="Q176" s="39">
        <v>0</v>
      </c>
      <c r="R176" s="39">
        <v>10152950</v>
      </c>
      <c r="S176" s="39">
        <v>39337144</v>
      </c>
      <c r="T176" s="39">
        <v>0</v>
      </c>
      <c r="U176" s="39">
        <v>0</v>
      </c>
      <c r="V176" s="34">
        <v>20.52</v>
      </c>
    </row>
    <row r="177" spans="2:22" x14ac:dyDescent="0.2">
      <c r="B177" s="34" t="s">
        <v>358</v>
      </c>
      <c r="C177" s="38" t="s">
        <v>359</v>
      </c>
      <c r="D177" s="34" t="s">
        <v>52</v>
      </c>
      <c r="E177" s="39">
        <v>7641853</v>
      </c>
      <c r="F177" s="39">
        <v>0</v>
      </c>
      <c r="G177" s="39">
        <v>0</v>
      </c>
      <c r="H177" s="39">
        <v>0</v>
      </c>
      <c r="I177" s="39">
        <v>0</v>
      </c>
      <c r="J177" s="39">
        <v>7641853</v>
      </c>
      <c r="K177" s="39">
        <v>0</v>
      </c>
      <c r="L177" s="39">
        <v>7641853</v>
      </c>
      <c r="M177" s="39">
        <v>0</v>
      </c>
      <c r="N177" s="39">
        <v>1408461</v>
      </c>
      <c r="O177" s="39">
        <v>1408461</v>
      </c>
      <c r="P177" s="39">
        <v>0</v>
      </c>
      <c r="Q177" s="39">
        <v>0</v>
      </c>
      <c r="R177" s="39">
        <v>1408461</v>
      </c>
      <c r="S177" s="39">
        <v>0</v>
      </c>
      <c r="T177" s="39">
        <v>6233392</v>
      </c>
      <c r="U177" s="39">
        <v>0</v>
      </c>
      <c r="V177" s="34">
        <v>100</v>
      </c>
    </row>
    <row r="178" spans="2:22" x14ac:dyDescent="0.2">
      <c r="B178" s="34" t="s">
        <v>360</v>
      </c>
      <c r="C178" s="38" t="s">
        <v>361</v>
      </c>
      <c r="D178" s="34" t="s">
        <v>52</v>
      </c>
      <c r="E178" s="39">
        <v>1273642</v>
      </c>
      <c r="F178" s="39">
        <v>0</v>
      </c>
      <c r="G178" s="39">
        <v>0</v>
      </c>
      <c r="H178" s="39">
        <v>0</v>
      </c>
      <c r="I178" s="39">
        <v>0</v>
      </c>
      <c r="J178" s="39">
        <v>1273642</v>
      </c>
      <c r="K178" s="39">
        <v>0</v>
      </c>
      <c r="L178" s="39">
        <v>1273642</v>
      </c>
      <c r="M178" s="39">
        <v>0</v>
      </c>
      <c r="N178" s="39">
        <v>273642</v>
      </c>
      <c r="O178" s="39">
        <v>273642</v>
      </c>
      <c r="P178" s="39">
        <v>0</v>
      </c>
      <c r="Q178" s="39">
        <v>0</v>
      </c>
      <c r="R178" s="39">
        <v>273642</v>
      </c>
      <c r="S178" s="39">
        <v>0</v>
      </c>
      <c r="T178" s="39">
        <v>1000000</v>
      </c>
      <c r="U178" s="39">
        <v>0</v>
      </c>
      <c r="V178" s="34">
        <v>100</v>
      </c>
    </row>
    <row r="179" spans="2:22" ht="25.5" x14ac:dyDescent="0.2">
      <c r="B179" s="34" t="s">
        <v>362</v>
      </c>
      <c r="C179" s="38" t="s">
        <v>363</v>
      </c>
      <c r="D179" s="34" t="s">
        <v>52</v>
      </c>
      <c r="E179" s="39">
        <v>545847</v>
      </c>
      <c r="F179" s="39">
        <v>0</v>
      </c>
      <c r="G179" s="39">
        <v>0</v>
      </c>
      <c r="H179" s="39">
        <v>0</v>
      </c>
      <c r="I179" s="39">
        <v>0</v>
      </c>
      <c r="J179" s="39">
        <v>545847</v>
      </c>
      <c r="K179" s="39">
        <v>0</v>
      </c>
      <c r="L179" s="39">
        <v>545847</v>
      </c>
      <c r="M179" s="39">
        <v>0</v>
      </c>
      <c r="N179" s="39">
        <v>45847</v>
      </c>
      <c r="O179" s="39">
        <v>45847</v>
      </c>
      <c r="P179" s="39">
        <v>0</v>
      </c>
      <c r="Q179" s="39">
        <v>0</v>
      </c>
      <c r="R179" s="39">
        <v>45847</v>
      </c>
      <c r="S179" s="39">
        <v>0</v>
      </c>
      <c r="T179" s="39">
        <v>500000</v>
      </c>
      <c r="U179" s="39">
        <v>0</v>
      </c>
      <c r="V179" s="34">
        <v>100</v>
      </c>
    </row>
    <row r="180" spans="2:22" x14ac:dyDescent="0.2">
      <c r="B180" s="34" t="s">
        <v>364</v>
      </c>
      <c r="C180" s="38" t="s">
        <v>365</v>
      </c>
      <c r="D180" s="34" t="s">
        <v>109</v>
      </c>
      <c r="E180" s="39">
        <v>9525207</v>
      </c>
      <c r="F180" s="39">
        <v>0</v>
      </c>
      <c r="G180" s="39">
        <v>0</v>
      </c>
      <c r="H180" s="39">
        <v>0</v>
      </c>
      <c r="I180" s="39">
        <v>0</v>
      </c>
      <c r="J180" s="39">
        <v>9525207</v>
      </c>
      <c r="K180" s="39">
        <v>647400</v>
      </c>
      <c r="L180" s="39">
        <v>2563600</v>
      </c>
      <c r="M180" s="39">
        <v>647400</v>
      </c>
      <c r="N180" s="39">
        <v>2563600</v>
      </c>
      <c r="O180" s="39">
        <v>2563600</v>
      </c>
      <c r="P180" s="39">
        <v>647400</v>
      </c>
      <c r="Q180" s="39">
        <v>0</v>
      </c>
      <c r="R180" s="39">
        <v>1916200</v>
      </c>
      <c r="S180" s="39">
        <v>6961607</v>
      </c>
      <c r="T180" s="39">
        <v>0</v>
      </c>
      <c r="U180" s="39">
        <v>0</v>
      </c>
      <c r="V180" s="34">
        <v>26.91</v>
      </c>
    </row>
    <row r="181" spans="2:22" x14ac:dyDescent="0.2">
      <c r="B181" s="27" t="s">
        <v>366</v>
      </c>
      <c r="C181" s="28" t="s">
        <v>367</v>
      </c>
      <c r="D181" s="27" t="s">
        <v>69</v>
      </c>
      <c r="E181" s="29">
        <v>346420886</v>
      </c>
      <c r="F181" s="29">
        <v>0</v>
      </c>
      <c r="G181" s="29">
        <v>0</v>
      </c>
      <c r="H181" s="29">
        <v>0</v>
      </c>
      <c r="I181" s="29">
        <v>0</v>
      </c>
      <c r="J181" s="29">
        <v>346420886</v>
      </c>
      <c r="K181" s="29">
        <v>1292100</v>
      </c>
      <c r="L181" s="29">
        <v>102903790</v>
      </c>
      <c r="M181" s="29">
        <v>1292100</v>
      </c>
      <c r="N181" s="29">
        <v>58893900</v>
      </c>
      <c r="O181" s="29">
        <v>58837200</v>
      </c>
      <c r="P181" s="29">
        <v>1292100</v>
      </c>
      <c r="Q181" s="29">
        <v>0</v>
      </c>
      <c r="R181" s="29">
        <v>57545100</v>
      </c>
      <c r="S181" s="29">
        <v>243517096</v>
      </c>
      <c r="T181" s="29">
        <v>44009890</v>
      </c>
      <c r="U181" s="29">
        <v>56700</v>
      </c>
      <c r="V181" s="27">
        <v>29.7</v>
      </c>
    </row>
    <row r="182" spans="2:22" x14ac:dyDescent="0.2">
      <c r="B182" s="27" t="s">
        <v>368</v>
      </c>
      <c r="C182" s="28" t="s">
        <v>367</v>
      </c>
      <c r="D182" s="27" t="s">
        <v>69</v>
      </c>
      <c r="E182" s="29">
        <v>327405993</v>
      </c>
      <c r="F182" s="29">
        <v>0</v>
      </c>
      <c r="G182" s="29">
        <v>0</v>
      </c>
      <c r="H182" s="29">
        <v>0</v>
      </c>
      <c r="I182" s="29">
        <v>0</v>
      </c>
      <c r="J182" s="29">
        <v>327405993</v>
      </c>
      <c r="K182" s="29">
        <v>0</v>
      </c>
      <c r="L182" s="29">
        <v>97787190</v>
      </c>
      <c r="M182" s="29">
        <v>0</v>
      </c>
      <c r="N182" s="29">
        <v>53777300</v>
      </c>
      <c r="O182" s="29">
        <v>53720600</v>
      </c>
      <c r="P182" s="29">
        <v>0</v>
      </c>
      <c r="Q182" s="29">
        <v>0</v>
      </c>
      <c r="R182" s="29">
        <v>53720600</v>
      </c>
      <c r="S182" s="29">
        <v>229618803</v>
      </c>
      <c r="T182" s="29">
        <v>44009890</v>
      </c>
      <c r="U182" s="29">
        <v>56700</v>
      </c>
      <c r="V182" s="27">
        <v>29.87</v>
      </c>
    </row>
    <row r="183" spans="2:22" ht="25.5" x14ac:dyDescent="0.2">
      <c r="B183" s="34" t="s">
        <v>369</v>
      </c>
      <c r="C183" s="38" t="s">
        <v>370</v>
      </c>
      <c r="D183" s="34" t="s">
        <v>52</v>
      </c>
      <c r="E183" s="39">
        <v>175879166</v>
      </c>
      <c r="F183" s="39">
        <v>0</v>
      </c>
      <c r="G183" s="39">
        <v>0</v>
      </c>
      <c r="H183" s="39">
        <v>0</v>
      </c>
      <c r="I183" s="39">
        <v>0</v>
      </c>
      <c r="J183" s="39">
        <v>175879166</v>
      </c>
      <c r="K183" s="39">
        <v>0</v>
      </c>
      <c r="L183" s="39">
        <v>24945500</v>
      </c>
      <c r="M183" s="39">
        <v>0</v>
      </c>
      <c r="N183" s="39">
        <v>24945500</v>
      </c>
      <c r="O183" s="39">
        <v>24945500</v>
      </c>
      <c r="P183" s="39">
        <v>0</v>
      </c>
      <c r="Q183" s="39">
        <v>0</v>
      </c>
      <c r="R183" s="39">
        <v>24945500</v>
      </c>
      <c r="S183" s="39">
        <v>150933666</v>
      </c>
      <c r="T183" s="39">
        <v>0</v>
      </c>
      <c r="U183" s="39">
        <v>0</v>
      </c>
      <c r="V183" s="34">
        <v>14.18</v>
      </c>
    </row>
    <row r="184" spans="2:22" ht="25.5" x14ac:dyDescent="0.2">
      <c r="B184" s="34" t="s">
        <v>371</v>
      </c>
      <c r="C184" s="38" t="s">
        <v>372</v>
      </c>
      <c r="D184" s="34" t="s">
        <v>52</v>
      </c>
      <c r="E184" s="39">
        <v>27157812</v>
      </c>
      <c r="F184" s="39">
        <v>0</v>
      </c>
      <c r="G184" s="39">
        <v>0</v>
      </c>
      <c r="H184" s="39">
        <v>0</v>
      </c>
      <c r="I184" s="39">
        <v>0</v>
      </c>
      <c r="J184" s="39">
        <v>27157812</v>
      </c>
      <c r="K184" s="39">
        <v>0</v>
      </c>
      <c r="L184" s="39">
        <v>27157812</v>
      </c>
      <c r="M184" s="39">
        <v>0</v>
      </c>
      <c r="N184" s="39">
        <v>4000000</v>
      </c>
      <c r="O184" s="39">
        <v>4000000</v>
      </c>
      <c r="P184" s="39">
        <v>0</v>
      </c>
      <c r="Q184" s="39">
        <v>0</v>
      </c>
      <c r="R184" s="39">
        <v>4000000</v>
      </c>
      <c r="S184" s="39">
        <v>0</v>
      </c>
      <c r="T184" s="39">
        <v>23157812</v>
      </c>
      <c r="U184" s="39">
        <v>0</v>
      </c>
      <c r="V184" s="34">
        <v>100</v>
      </c>
    </row>
    <row r="185" spans="2:22" ht="25.5" x14ac:dyDescent="0.2">
      <c r="B185" s="34" t="s">
        <v>373</v>
      </c>
      <c r="C185" s="38" t="s">
        <v>374</v>
      </c>
      <c r="D185" s="34" t="s">
        <v>52</v>
      </c>
      <c r="E185" s="39">
        <v>4526302</v>
      </c>
      <c r="F185" s="39">
        <v>0</v>
      </c>
      <c r="G185" s="39">
        <v>0</v>
      </c>
      <c r="H185" s="39">
        <v>0</v>
      </c>
      <c r="I185" s="39">
        <v>0</v>
      </c>
      <c r="J185" s="39">
        <v>4526302</v>
      </c>
      <c r="K185" s="39">
        <v>0</v>
      </c>
      <c r="L185" s="39">
        <v>4526302</v>
      </c>
      <c r="M185" s="39">
        <v>0</v>
      </c>
      <c r="N185" s="39">
        <v>1000000</v>
      </c>
      <c r="O185" s="39">
        <v>1000000</v>
      </c>
      <c r="P185" s="39">
        <v>0</v>
      </c>
      <c r="Q185" s="39">
        <v>0</v>
      </c>
      <c r="R185" s="39">
        <v>1000000</v>
      </c>
      <c r="S185" s="39">
        <v>0</v>
      </c>
      <c r="T185" s="39">
        <v>3526302</v>
      </c>
      <c r="U185" s="39">
        <v>0</v>
      </c>
      <c r="V185" s="34">
        <v>100</v>
      </c>
    </row>
    <row r="186" spans="2:22" ht="25.5" x14ac:dyDescent="0.2">
      <c r="B186" s="34" t="s">
        <v>375</v>
      </c>
      <c r="C186" s="38" t="s">
        <v>376</v>
      </c>
      <c r="D186" s="34" t="s">
        <v>52</v>
      </c>
      <c r="E186" s="39">
        <v>1939844</v>
      </c>
      <c r="F186" s="39">
        <v>0</v>
      </c>
      <c r="G186" s="39">
        <v>0</v>
      </c>
      <c r="H186" s="39">
        <v>0</v>
      </c>
      <c r="I186" s="39">
        <v>0</v>
      </c>
      <c r="J186" s="39">
        <v>1939844</v>
      </c>
      <c r="K186" s="39">
        <v>0</v>
      </c>
      <c r="L186" s="39">
        <v>1939844</v>
      </c>
      <c r="M186" s="39">
        <v>0</v>
      </c>
      <c r="N186" s="39">
        <v>83100</v>
      </c>
      <c r="O186" s="39">
        <v>83100</v>
      </c>
      <c r="P186" s="39">
        <v>0</v>
      </c>
      <c r="Q186" s="39">
        <v>0</v>
      </c>
      <c r="R186" s="39">
        <v>83100</v>
      </c>
      <c r="S186" s="39">
        <v>0</v>
      </c>
      <c r="T186" s="39">
        <v>1856744</v>
      </c>
      <c r="U186" s="39">
        <v>0</v>
      </c>
      <c r="V186" s="34">
        <v>100</v>
      </c>
    </row>
    <row r="187" spans="2:22" ht="25.5" x14ac:dyDescent="0.2">
      <c r="B187" s="34" t="s">
        <v>377</v>
      </c>
      <c r="C187" s="38" t="s">
        <v>378</v>
      </c>
      <c r="D187" s="34" t="s">
        <v>52</v>
      </c>
      <c r="E187" s="39">
        <v>98980187</v>
      </c>
      <c r="F187" s="39">
        <v>0</v>
      </c>
      <c r="G187" s="39">
        <v>0</v>
      </c>
      <c r="H187" s="39">
        <v>0</v>
      </c>
      <c r="I187" s="39">
        <v>0</v>
      </c>
      <c r="J187" s="39">
        <v>98980187</v>
      </c>
      <c r="K187" s="39">
        <v>0</v>
      </c>
      <c r="L187" s="39">
        <v>20295050</v>
      </c>
      <c r="M187" s="39">
        <v>0</v>
      </c>
      <c r="N187" s="39">
        <v>20295050</v>
      </c>
      <c r="O187" s="39">
        <v>20238350</v>
      </c>
      <c r="P187" s="39">
        <v>0</v>
      </c>
      <c r="Q187" s="39">
        <v>0</v>
      </c>
      <c r="R187" s="39">
        <v>20238350</v>
      </c>
      <c r="S187" s="39">
        <v>78685137</v>
      </c>
      <c r="T187" s="39">
        <v>0</v>
      </c>
      <c r="U187" s="39">
        <v>56700</v>
      </c>
      <c r="V187" s="34">
        <v>20.5</v>
      </c>
    </row>
    <row r="188" spans="2:22" ht="25.5" x14ac:dyDescent="0.2">
      <c r="B188" s="34" t="s">
        <v>379</v>
      </c>
      <c r="C188" s="38" t="s">
        <v>380</v>
      </c>
      <c r="D188" s="34" t="s">
        <v>52</v>
      </c>
      <c r="E188" s="39">
        <v>15283705</v>
      </c>
      <c r="F188" s="39">
        <v>0</v>
      </c>
      <c r="G188" s="39">
        <v>0</v>
      </c>
      <c r="H188" s="39">
        <v>0</v>
      </c>
      <c r="I188" s="39">
        <v>0</v>
      </c>
      <c r="J188" s="39">
        <v>15283705</v>
      </c>
      <c r="K188" s="39">
        <v>0</v>
      </c>
      <c r="L188" s="39">
        <v>15283705</v>
      </c>
      <c r="M188" s="39">
        <v>0</v>
      </c>
      <c r="N188" s="39">
        <v>2814673</v>
      </c>
      <c r="O188" s="39">
        <v>2814673</v>
      </c>
      <c r="P188" s="39">
        <v>0</v>
      </c>
      <c r="Q188" s="39">
        <v>0</v>
      </c>
      <c r="R188" s="39">
        <v>2814673</v>
      </c>
      <c r="S188" s="39">
        <v>0</v>
      </c>
      <c r="T188" s="39">
        <v>12469032</v>
      </c>
      <c r="U188" s="39">
        <v>0</v>
      </c>
      <c r="V188" s="34">
        <v>100</v>
      </c>
    </row>
    <row r="189" spans="2:22" ht="25.5" x14ac:dyDescent="0.2">
      <c r="B189" s="34" t="s">
        <v>381</v>
      </c>
      <c r="C189" s="38" t="s">
        <v>382</v>
      </c>
      <c r="D189" s="34" t="s">
        <v>52</v>
      </c>
      <c r="E189" s="39">
        <v>2547284</v>
      </c>
      <c r="F189" s="39">
        <v>0</v>
      </c>
      <c r="G189" s="39">
        <v>0</v>
      </c>
      <c r="H189" s="39">
        <v>0</v>
      </c>
      <c r="I189" s="39">
        <v>0</v>
      </c>
      <c r="J189" s="39">
        <v>2547284</v>
      </c>
      <c r="K189" s="39">
        <v>0</v>
      </c>
      <c r="L189" s="39">
        <v>2547284</v>
      </c>
      <c r="M189" s="39">
        <v>0</v>
      </c>
      <c r="N189" s="39">
        <v>547284</v>
      </c>
      <c r="O189" s="39">
        <v>547284</v>
      </c>
      <c r="P189" s="39">
        <v>0</v>
      </c>
      <c r="Q189" s="39">
        <v>0</v>
      </c>
      <c r="R189" s="39">
        <v>547284</v>
      </c>
      <c r="S189" s="39">
        <v>0</v>
      </c>
      <c r="T189" s="39">
        <v>2000000</v>
      </c>
      <c r="U189" s="39">
        <v>0</v>
      </c>
      <c r="V189" s="34">
        <v>100</v>
      </c>
    </row>
    <row r="190" spans="2:22" ht="25.5" x14ac:dyDescent="0.2">
      <c r="B190" s="34" t="s">
        <v>383</v>
      </c>
      <c r="C190" s="38" t="s">
        <v>384</v>
      </c>
      <c r="D190" s="34" t="s">
        <v>52</v>
      </c>
      <c r="E190" s="39">
        <v>1091693</v>
      </c>
      <c r="F190" s="39">
        <v>0</v>
      </c>
      <c r="G190" s="39">
        <v>0</v>
      </c>
      <c r="H190" s="39">
        <v>0</v>
      </c>
      <c r="I190" s="39">
        <v>0</v>
      </c>
      <c r="J190" s="39">
        <v>1091693</v>
      </c>
      <c r="K190" s="39">
        <v>0</v>
      </c>
      <c r="L190" s="39">
        <v>1091693</v>
      </c>
      <c r="M190" s="39">
        <v>0</v>
      </c>
      <c r="N190" s="39">
        <v>91693</v>
      </c>
      <c r="O190" s="39">
        <v>91693</v>
      </c>
      <c r="P190" s="39">
        <v>0</v>
      </c>
      <c r="Q190" s="39">
        <v>0</v>
      </c>
      <c r="R190" s="39">
        <v>91693</v>
      </c>
      <c r="S190" s="39">
        <v>0</v>
      </c>
      <c r="T190" s="39">
        <v>1000000</v>
      </c>
      <c r="U190" s="39">
        <v>0</v>
      </c>
      <c r="V190" s="34">
        <v>100</v>
      </c>
    </row>
    <row r="191" spans="2:22" ht="25.5" x14ac:dyDescent="0.2">
      <c r="B191" s="34" t="s">
        <v>385</v>
      </c>
      <c r="C191" s="38" t="s">
        <v>386</v>
      </c>
      <c r="D191" s="34" t="s">
        <v>109</v>
      </c>
      <c r="E191" s="39">
        <v>19014893</v>
      </c>
      <c r="F191" s="39">
        <v>0</v>
      </c>
      <c r="G191" s="39">
        <v>0</v>
      </c>
      <c r="H191" s="39">
        <v>0</v>
      </c>
      <c r="I191" s="39">
        <v>0</v>
      </c>
      <c r="J191" s="39">
        <v>19014893</v>
      </c>
      <c r="K191" s="39">
        <v>1292100</v>
      </c>
      <c r="L191" s="39">
        <v>5116600</v>
      </c>
      <c r="M191" s="39">
        <v>1292100</v>
      </c>
      <c r="N191" s="39">
        <v>5116600</v>
      </c>
      <c r="O191" s="39">
        <v>5116600</v>
      </c>
      <c r="P191" s="39">
        <v>1292100</v>
      </c>
      <c r="Q191" s="39">
        <v>0</v>
      </c>
      <c r="R191" s="39">
        <v>3824500</v>
      </c>
      <c r="S191" s="39">
        <v>13898293</v>
      </c>
      <c r="T191" s="39">
        <v>0</v>
      </c>
      <c r="U191" s="39">
        <v>0</v>
      </c>
      <c r="V191" s="34">
        <v>26.91</v>
      </c>
    </row>
    <row r="192" spans="2:22" x14ac:dyDescent="0.2">
      <c r="B192" s="27" t="s">
        <v>387</v>
      </c>
      <c r="C192" s="28" t="s">
        <v>388</v>
      </c>
      <c r="D192" s="27" t="s">
        <v>69</v>
      </c>
      <c r="E192" s="29">
        <v>3786405628</v>
      </c>
      <c r="F192" s="29">
        <v>0</v>
      </c>
      <c r="G192" s="29">
        <v>0</v>
      </c>
      <c r="H192" s="29">
        <v>0</v>
      </c>
      <c r="I192" s="29">
        <v>0</v>
      </c>
      <c r="J192" s="29">
        <v>3786405628</v>
      </c>
      <c r="K192" s="29">
        <v>121340742</v>
      </c>
      <c r="L192" s="29">
        <v>1569324661</v>
      </c>
      <c r="M192" s="29">
        <v>244590014</v>
      </c>
      <c r="N192" s="29">
        <v>722192453</v>
      </c>
      <c r="O192" s="29">
        <v>706091115</v>
      </c>
      <c r="P192" s="29">
        <v>0</v>
      </c>
      <c r="Q192" s="29">
        <v>244590014</v>
      </c>
      <c r="R192" s="29">
        <v>706091115</v>
      </c>
      <c r="S192" s="29">
        <v>2217080967</v>
      </c>
      <c r="T192" s="29">
        <v>847132208</v>
      </c>
      <c r="U192" s="29">
        <v>16101338</v>
      </c>
      <c r="V192" s="27">
        <v>41.45</v>
      </c>
    </row>
    <row r="193" spans="2:22" x14ac:dyDescent="0.2">
      <c r="B193" s="27" t="s">
        <v>389</v>
      </c>
      <c r="C193" s="28" t="s">
        <v>390</v>
      </c>
      <c r="D193" s="27" t="s">
        <v>69</v>
      </c>
      <c r="E193" s="29">
        <v>66744316</v>
      </c>
      <c r="F193" s="29">
        <v>0</v>
      </c>
      <c r="G193" s="29">
        <v>0</v>
      </c>
      <c r="H193" s="29">
        <v>0</v>
      </c>
      <c r="I193" s="29">
        <v>0</v>
      </c>
      <c r="J193" s="29">
        <v>66744316</v>
      </c>
      <c r="K193" s="29">
        <v>21188672</v>
      </c>
      <c r="L193" s="29">
        <v>21188672</v>
      </c>
      <c r="M193" s="29">
        <v>21188672</v>
      </c>
      <c r="N193" s="29">
        <v>21188672</v>
      </c>
      <c r="O193" s="29">
        <v>21188672</v>
      </c>
      <c r="P193" s="29">
        <v>0</v>
      </c>
      <c r="Q193" s="29">
        <v>21188672</v>
      </c>
      <c r="R193" s="29">
        <v>21188672</v>
      </c>
      <c r="S193" s="29">
        <v>45555644</v>
      </c>
      <c r="T193" s="29">
        <v>0</v>
      </c>
      <c r="U193" s="29">
        <v>0</v>
      </c>
      <c r="V193" s="27">
        <v>31.75</v>
      </c>
    </row>
    <row r="194" spans="2:22" ht="25.5" x14ac:dyDescent="0.2">
      <c r="B194" s="34" t="s">
        <v>391</v>
      </c>
      <c r="C194" s="38" t="s">
        <v>392</v>
      </c>
      <c r="D194" s="34" t="s">
        <v>52</v>
      </c>
      <c r="E194" s="39">
        <v>66744316</v>
      </c>
      <c r="F194" s="39">
        <v>0</v>
      </c>
      <c r="G194" s="39">
        <v>0</v>
      </c>
      <c r="H194" s="39">
        <v>0</v>
      </c>
      <c r="I194" s="39">
        <v>0</v>
      </c>
      <c r="J194" s="39">
        <v>66744316</v>
      </c>
      <c r="K194" s="39">
        <v>21188672</v>
      </c>
      <c r="L194" s="39">
        <v>21188672</v>
      </c>
      <c r="M194" s="39">
        <v>21188672</v>
      </c>
      <c r="N194" s="39">
        <v>21188672</v>
      </c>
      <c r="O194" s="39">
        <v>21188672</v>
      </c>
      <c r="P194" s="39">
        <v>0</v>
      </c>
      <c r="Q194" s="39">
        <v>21188672</v>
      </c>
      <c r="R194" s="39">
        <v>21188672</v>
      </c>
      <c r="S194" s="39">
        <v>45555644</v>
      </c>
      <c r="T194" s="39">
        <v>0</v>
      </c>
      <c r="U194" s="39">
        <v>0</v>
      </c>
      <c r="V194" s="34">
        <v>31.75</v>
      </c>
    </row>
    <row r="195" spans="2:22" x14ac:dyDescent="0.2">
      <c r="B195" s="27" t="s">
        <v>393</v>
      </c>
      <c r="C195" s="28" t="s">
        <v>394</v>
      </c>
      <c r="D195" s="27" t="s">
        <v>69</v>
      </c>
      <c r="E195" s="29">
        <v>16686079</v>
      </c>
      <c r="F195" s="29">
        <v>0</v>
      </c>
      <c r="G195" s="29">
        <v>0</v>
      </c>
      <c r="H195" s="29">
        <v>0</v>
      </c>
      <c r="I195" s="29">
        <v>0</v>
      </c>
      <c r="J195" s="29">
        <v>16686079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16686079</v>
      </c>
      <c r="T195" s="29">
        <v>0</v>
      </c>
      <c r="U195" s="29">
        <v>0</v>
      </c>
      <c r="V195" s="27">
        <v>0</v>
      </c>
    </row>
    <row r="196" spans="2:22" ht="25.5" x14ac:dyDescent="0.2">
      <c r="B196" s="34" t="s">
        <v>395</v>
      </c>
      <c r="C196" s="38" t="s">
        <v>396</v>
      </c>
      <c r="D196" s="34" t="s">
        <v>52</v>
      </c>
      <c r="E196" s="39">
        <v>16686079</v>
      </c>
      <c r="F196" s="39">
        <v>0</v>
      </c>
      <c r="G196" s="39">
        <v>0</v>
      </c>
      <c r="H196" s="39">
        <v>0</v>
      </c>
      <c r="I196" s="39">
        <v>0</v>
      </c>
      <c r="J196" s="39">
        <v>16686079</v>
      </c>
      <c r="K196" s="39">
        <v>0</v>
      </c>
      <c r="L196" s="39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16686079</v>
      </c>
      <c r="T196" s="39">
        <v>0</v>
      </c>
      <c r="U196" s="39">
        <v>0</v>
      </c>
      <c r="V196" s="34">
        <v>0</v>
      </c>
    </row>
    <row r="197" spans="2:22" x14ac:dyDescent="0.2">
      <c r="B197" s="27" t="s">
        <v>397</v>
      </c>
      <c r="C197" s="28" t="s">
        <v>398</v>
      </c>
      <c r="D197" s="27" t="s">
        <v>69</v>
      </c>
      <c r="E197" s="29">
        <v>1064112000</v>
      </c>
      <c r="F197" s="29">
        <v>0</v>
      </c>
      <c r="G197" s="29">
        <v>0</v>
      </c>
      <c r="H197" s="29">
        <v>0</v>
      </c>
      <c r="I197" s="29">
        <v>0</v>
      </c>
      <c r="J197" s="29">
        <v>1064112000</v>
      </c>
      <c r="K197" s="29">
        <v>0</v>
      </c>
      <c r="L197" s="29">
        <v>1064112000</v>
      </c>
      <c r="M197" s="29">
        <v>123249272</v>
      </c>
      <c r="N197" s="29">
        <v>216979792</v>
      </c>
      <c r="O197" s="29">
        <v>216979792</v>
      </c>
      <c r="P197" s="29">
        <v>0</v>
      </c>
      <c r="Q197" s="29">
        <v>123249272</v>
      </c>
      <c r="R197" s="29">
        <v>216979792</v>
      </c>
      <c r="S197" s="29">
        <v>0</v>
      </c>
      <c r="T197" s="29">
        <v>847132208</v>
      </c>
      <c r="U197" s="29">
        <v>0</v>
      </c>
      <c r="V197" s="27">
        <v>100</v>
      </c>
    </row>
    <row r="198" spans="2:22" x14ac:dyDescent="0.2">
      <c r="B198" s="34" t="s">
        <v>399</v>
      </c>
      <c r="C198" s="38" t="s">
        <v>400</v>
      </c>
      <c r="D198" s="34" t="s">
        <v>52</v>
      </c>
      <c r="E198" s="39">
        <v>1064112000</v>
      </c>
      <c r="F198" s="39">
        <v>0</v>
      </c>
      <c r="G198" s="39">
        <v>0</v>
      </c>
      <c r="H198" s="39">
        <v>0</v>
      </c>
      <c r="I198" s="39">
        <v>0</v>
      </c>
      <c r="J198" s="39">
        <v>1064112000</v>
      </c>
      <c r="K198" s="39">
        <v>0</v>
      </c>
      <c r="L198" s="39">
        <v>1064112000</v>
      </c>
      <c r="M198" s="39">
        <v>123249272</v>
      </c>
      <c r="N198" s="39">
        <v>216979792</v>
      </c>
      <c r="O198" s="39">
        <v>216979792</v>
      </c>
      <c r="P198" s="39">
        <v>0</v>
      </c>
      <c r="Q198" s="39">
        <v>123249272</v>
      </c>
      <c r="R198" s="39">
        <v>216979792</v>
      </c>
      <c r="S198" s="39">
        <v>0</v>
      </c>
      <c r="T198" s="39">
        <v>847132208</v>
      </c>
      <c r="U198" s="39">
        <v>0</v>
      </c>
      <c r="V198" s="34">
        <v>100</v>
      </c>
    </row>
    <row r="199" spans="2:22" x14ac:dyDescent="0.2">
      <c r="B199" s="27" t="s">
        <v>401</v>
      </c>
      <c r="C199" s="28" t="s">
        <v>402</v>
      </c>
      <c r="D199" s="27" t="s">
        <v>69</v>
      </c>
      <c r="E199" s="29">
        <v>32292800</v>
      </c>
      <c r="F199" s="29">
        <v>0</v>
      </c>
      <c r="G199" s="29">
        <v>0</v>
      </c>
      <c r="H199" s="29">
        <v>0</v>
      </c>
      <c r="I199" s="29">
        <v>0</v>
      </c>
      <c r="J199" s="29">
        <v>32292800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  <c r="S199" s="29">
        <v>32292800</v>
      </c>
      <c r="T199" s="29">
        <v>0</v>
      </c>
      <c r="U199" s="29">
        <v>0</v>
      </c>
      <c r="V199" s="27">
        <v>0</v>
      </c>
    </row>
    <row r="200" spans="2:22" x14ac:dyDescent="0.2">
      <c r="B200" s="34" t="s">
        <v>403</v>
      </c>
      <c r="C200" s="38" t="s">
        <v>404</v>
      </c>
      <c r="D200" s="34" t="s">
        <v>52</v>
      </c>
      <c r="E200" s="39">
        <v>32292800</v>
      </c>
      <c r="F200" s="39">
        <v>0</v>
      </c>
      <c r="G200" s="39">
        <v>0</v>
      </c>
      <c r="H200" s="39">
        <v>0</v>
      </c>
      <c r="I200" s="39">
        <v>0</v>
      </c>
      <c r="J200" s="39">
        <v>32292800</v>
      </c>
      <c r="K200" s="39">
        <v>0</v>
      </c>
      <c r="L200" s="39">
        <v>0</v>
      </c>
      <c r="M200" s="39">
        <v>0</v>
      </c>
      <c r="N200" s="39">
        <v>0</v>
      </c>
      <c r="O200" s="39">
        <v>0</v>
      </c>
      <c r="P200" s="39">
        <v>0</v>
      </c>
      <c r="Q200" s="39">
        <v>0</v>
      </c>
      <c r="R200" s="39">
        <v>0</v>
      </c>
      <c r="S200" s="39">
        <v>32292800</v>
      </c>
      <c r="T200" s="39">
        <v>0</v>
      </c>
      <c r="U200" s="39">
        <v>0</v>
      </c>
      <c r="V200" s="34">
        <v>0</v>
      </c>
    </row>
    <row r="201" spans="2:22" x14ac:dyDescent="0.2">
      <c r="B201" s="27" t="s">
        <v>405</v>
      </c>
      <c r="C201" s="28" t="s">
        <v>406</v>
      </c>
      <c r="D201" s="27" t="s">
        <v>69</v>
      </c>
      <c r="E201" s="29">
        <v>147394164</v>
      </c>
      <c r="F201" s="29">
        <v>0</v>
      </c>
      <c r="G201" s="29">
        <v>0</v>
      </c>
      <c r="H201" s="29">
        <v>0</v>
      </c>
      <c r="I201" s="29">
        <v>0</v>
      </c>
      <c r="J201" s="29">
        <v>147394164</v>
      </c>
      <c r="K201" s="29">
        <v>10763529</v>
      </c>
      <c r="L201" s="29">
        <v>43054116</v>
      </c>
      <c r="M201" s="29">
        <v>10763529</v>
      </c>
      <c r="N201" s="29">
        <v>43054116</v>
      </c>
      <c r="O201" s="29">
        <v>32290587</v>
      </c>
      <c r="P201" s="29">
        <v>0</v>
      </c>
      <c r="Q201" s="29">
        <v>10763529</v>
      </c>
      <c r="R201" s="29">
        <v>32290587</v>
      </c>
      <c r="S201" s="29">
        <v>104340048</v>
      </c>
      <c r="T201" s="29">
        <v>0</v>
      </c>
      <c r="U201" s="29">
        <v>10763529</v>
      </c>
      <c r="V201" s="27">
        <v>29.21</v>
      </c>
    </row>
    <row r="202" spans="2:22" x14ac:dyDescent="0.2">
      <c r="B202" s="34" t="s">
        <v>407</v>
      </c>
      <c r="C202" s="38" t="s">
        <v>408</v>
      </c>
      <c r="D202" s="34" t="s">
        <v>52</v>
      </c>
      <c r="E202" s="39">
        <v>147394164</v>
      </c>
      <c r="F202" s="39">
        <v>0</v>
      </c>
      <c r="G202" s="39">
        <v>0</v>
      </c>
      <c r="H202" s="39">
        <v>0</v>
      </c>
      <c r="I202" s="39">
        <v>0</v>
      </c>
      <c r="J202" s="39">
        <v>147394164</v>
      </c>
      <c r="K202" s="39">
        <v>10763529</v>
      </c>
      <c r="L202" s="39">
        <v>43054116</v>
      </c>
      <c r="M202" s="39">
        <v>10763529</v>
      </c>
      <c r="N202" s="39">
        <v>43054116</v>
      </c>
      <c r="O202" s="39">
        <v>32290587</v>
      </c>
      <c r="P202" s="39">
        <v>0</v>
      </c>
      <c r="Q202" s="39">
        <v>10763529</v>
      </c>
      <c r="R202" s="39">
        <v>32290587</v>
      </c>
      <c r="S202" s="39">
        <v>104340048</v>
      </c>
      <c r="T202" s="39">
        <v>0</v>
      </c>
      <c r="U202" s="39">
        <v>10763529</v>
      </c>
      <c r="V202" s="34">
        <v>29.21</v>
      </c>
    </row>
    <row r="203" spans="2:22" x14ac:dyDescent="0.2">
      <c r="B203" s="27" t="s">
        <v>409</v>
      </c>
      <c r="C203" s="28" t="s">
        <v>410</v>
      </c>
      <c r="D203" s="27" t="s">
        <v>69</v>
      </c>
      <c r="E203" s="29">
        <v>300000000</v>
      </c>
      <c r="F203" s="29">
        <v>0</v>
      </c>
      <c r="G203" s="29">
        <v>0</v>
      </c>
      <c r="H203" s="29">
        <v>0</v>
      </c>
      <c r="I203" s="29">
        <v>0</v>
      </c>
      <c r="J203" s="29">
        <v>300000000</v>
      </c>
      <c r="K203" s="29">
        <v>16008000</v>
      </c>
      <c r="L203" s="29">
        <v>64302668</v>
      </c>
      <c r="M203" s="29">
        <v>16008000</v>
      </c>
      <c r="N203" s="29">
        <v>64302668</v>
      </c>
      <c r="O203" s="29">
        <v>64302668</v>
      </c>
      <c r="P203" s="29">
        <v>0</v>
      </c>
      <c r="Q203" s="29">
        <v>16008000</v>
      </c>
      <c r="R203" s="29">
        <v>64302668</v>
      </c>
      <c r="S203" s="29">
        <v>235697332</v>
      </c>
      <c r="T203" s="29">
        <v>0</v>
      </c>
      <c r="U203" s="29">
        <v>0</v>
      </c>
      <c r="V203" s="27">
        <v>21.43</v>
      </c>
    </row>
    <row r="204" spans="2:22" x14ac:dyDescent="0.2">
      <c r="B204" s="34" t="s">
        <v>411</v>
      </c>
      <c r="C204" s="38" t="s">
        <v>412</v>
      </c>
      <c r="D204" s="34" t="s">
        <v>52</v>
      </c>
      <c r="E204" s="39">
        <v>300000000</v>
      </c>
      <c r="F204" s="39">
        <v>0</v>
      </c>
      <c r="G204" s="39">
        <v>0</v>
      </c>
      <c r="H204" s="39">
        <v>0</v>
      </c>
      <c r="I204" s="39">
        <v>0</v>
      </c>
      <c r="J204" s="39">
        <v>300000000</v>
      </c>
      <c r="K204" s="39">
        <v>16008000</v>
      </c>
      <c r="L204" s="39">
        <v>64302668</v>
      </c>
      <c r="M204" s="39">
        <v>16008000</v>
      </c>
      <c r="N204" s="39">
        <v>64302668</v>
      </c>
      <c r="O204" s="39">
        <v>64302668</v>
      </c>
      <c r="P204" s="39">
        <v>0</v>
      </c>
      <c r="Q204" s="39">
        <v>16008000</v>
      </c>
      <c r="R204" s="39">
        <v>64302668</v>
      </c>
      <c r="S204" s="39">
        <v>235697332</v>
      </c>
      <c r="T204" s="39">
        <v>0</v>
      </c>
      <c r="U204" s="39">
        <v>0</v>
      </c>
      <c r="V204" s="34">
        <v>21.43</v>
      </c>
    </row>
    <row r="205" spans="2:22" x14ac:dyDescent="0.2">
      <c r="B205" s="27" t="s">
        <v>413</v>
      </c>
      <c r="C205" s="28" t="s">
        <v>153</v>
      </c>
      <c r="D205" s="27" t="s">
        <v>37</v>
      </c>
      <c r="E205" s="29">
        <v>2159176269</v>
      </c>
      <c r="F205" s="29">
        <v>0</v>
      </c>
      <c r="G205" s="29">
        <v>0</v>
      </c>
      <c r="H205" s="29">
        <v>0</v>
      </c>
      <c r="I205" s="29">
        <v>0</v>
      </c>
      <c r="J205" s="29">
        <v>2159176269</v>
      </c>
      <c r="K205" s="29">
        <v>73380541</v>
      </c>
      <c r="L205" s="29">
        <v>376667205</v>
      </c>
      <c r="M205" s="29">
        <v>73380541</v>
      </c>
      <c r="N205" s="29">
        <v>376667205</v>
      </c>
      <c r="O205" s="29">
        <v>371329396</v>
      </c>
      <c r="P205" s="29">
        <v>0</v>
      </c>
      <c r="Q205" s="29">
        <v>73380541</v>
      </c>
      <c r="R205" s="29">
        <v>371329396</v>
      </c>
      <c r="S205" s="29">
        <v>1782509064</v>
      </c>
      <c r="T205" s="29">
        <v>0</v>
      </c>
      <c r="U205" s="29">
        <v>5337809</v>
      </c>
      <c r="V205" s="27">
        <v>17.440000000000001</v>
      </c>
    </row>
    <row r="206" spans="2:22" x14ac:dyDescent="0.2">
      <c r="B206" s="27" t="s">
        <v>414</v>
      </c>
      <c r="C206" s="28" t="s">
        <v>415</v>
      </c>
      <c r="D206" s="27" t="s">
        <v>69</v>
      </c>
      <c r="E206" s="29">
        <v>1411297566</v>
      </c>
      <c r="F206" s="29">
        <v>0</v>
      </c>
      <c r="G206" s="29">
        <v>0</v>
      </c>
      <c r="H206" s="29">
        <v>0</v>
      </c>
      <c r="I206" s="29">
        <v>0</v>
      </c>
      <c r="J206" s="29">
        <v>1411297566</v>
      </c>
      <c r="K206" s="29">
        <v>37438244</v>
      </c>
      <c r="L206" s="29">
        <v>183686580</v>
      </c>
      <c r="M206" s="29">
        <v>37438244</v>
      </c>
      <c r="N206" s="29">
        <v>183686580</v>
      </c>
      <c r="O206" s="29">
        <v>178348771</v>
      </c>
      <c r="P206" s="29">
        <v>0</v>
      </c>
      <c r="Q206" s="29">
        <v>37438244</v>
      </c>
      <c r="R206" s="29">
        <v>178348771</v>
      </c>
      <c r="S206" s="29">
        <v>1227610986</v>
      </c>
      <c r="T206" s="29">
        <v>0</v>
      </c>
      <c r="U206" s="29">
        <v>5337809</v>
      </c>
      <c r="V206" s="27">
        <v>13.02</v>
      </c>
    </row>
    <row r="207" spans="2:22" x14ac:dyDescent="0.2">
      <c r="B207" s="27" t="s">
        <v>416</v>
      </c>
      <c r="C207" s="28" t="s">
        <v>415</v>
      </c>
      <c r="D207" s="27" t="s">
        <v>69</v>
      </c>
      <c r="E207" s="29">
        <v>1251109593</v>
      </c>
      <c r="F207" s="29">
        <v>0</v>
      </c>
      <c r="G207" s="29">
        <v>0</v>
      </c>
      <c r="H207" s="29">
        <v>0</v>
      </c>
      <c r="I207" s="29">
        <v>0</v>
      </c>
      <c r="J207" s="29">
        <v>1251109593</v>
      </c>
      <c r="K207" s="29">
        <v>34444765</v>
      </c>
      <c r="L207" s="29">
        <v>177183334</v>
      </c>
      <c r="M207" s="29">
        <v>34444765</v>
      </c>
      <c r="N207" s="29">
        <v>177183334</v>
      </c>
      <c r="O207" s="29">
        <v>171845525</v>
      </c>
      <c r="P207" s="29">
        <v>0</v>
      </c>
      <c r="Q207" s="29">
        <v>34444765</v>
      </c>
      <c r="R207" s="29">
        <v>171845525</v>
      </c>
      <c r="S207" s="29">
        <v>1073926259</v>
      </c>
      <c r="T207" s="29">
        <v>0</v>
      </c>
      <c r="U207" s="29">
        <v>5337809</v>
      </c>
      <c r="V207" s="27">
        <v>14.16</v>
      </c>
    </row>
    <row r="208" spans="2:22" x14ac:dyDescent="0.2">
      <c r="B208" s="34" t="s">
        <v>417</v>
      </c>
      <c r="C208" s="38" t="s">
        <v>418</v>
      </c>
      <c r="D208" s="34" t="s">
        <v>52</v>
      </c>
      <c r="E208" s="39">
        <v>604186088</v>
      </c>
      <c r="F208" s="39">
        <v>0</v>
      </c>
      <c r="G208" s="39">
        <v>0</v>
      </c>
      <c r="H208" s="39">
        <v>0</v>
      </c>
      <c r="I208" s="39">
        <v>0</v>
      </c>
      <c r="J208" s="39">
        <v>604186088</v>
      </c>
      <c r="K208" s="39">
        <v>27255839</v>
      </c>
      <c r="L208" s="39">
        <v>127198428</v>
      </c>
      <c r="M208" s="39">
        <v>27255839</v>
      </c>
      <c r="N208" s="39">
        <v>127198428</v>
      </c>
      <c r="O208" s="39">
        <v>121860619</v>
      </c>
      <c r="P208" s="39">
        <v>0</v>
      </c>
      <c r="Q208" s="39">
        <v>27255839</v>
      </c>
      <c r="R208" s="39">
        <v>121860619</v>
      </c>
      <c r="S208" s="39">
        <v>476987660</v>
      </c>
      <c r="T208" s="39">
        <v>0</v>
      </c>
      <c r="U208" s="39">
        <v>5337809</v>
      </c>
      <c r="V208" s="34">
        <v>21.05</v>
      </c>
    </row>
    <row r="209" spans="2:22" x14ac:dyDescent="0.2">
      <c r="B209" s="34" t="s">
        <v>419</v>
      </c>
      <c r="C209" s="38" t="s">
        <v>420</v>
      </c>
      <c r="D209" s="34" t="s">
        <v>52</v>
      </c>
      <c r="E209" s="39">
        <v>93293440</v>
      </c>
      <c r="F209" s="39">
        <v>0</v>
      </c>
      <c r="G209" s="39">
        <v>0</v>
      </c>
      <c r="H209" s="39">
        <v>0</v>
      </c>
      <c r="I209" s="39">
        <v>0</v>
      </c>
      <c r="J209" s="39">
        <v>93293440</v>
      </c>
      <c r="K209" s="39">
        <v>0</v>
      </c>
      <c r="L209" s="39">
        <v>3332689</v>
      </c>
      <c r="M209" s="39">
        <v>0</v>
      </c>
      <c r="N209" s="39">
        <v>3332689</v>
      </c>
      <c r="O209" s="39">
        <v>3332689</v>
      </c>
      <c r="P209" s="39">
        <v>0</v>
      </c>
      <c r="Q209" s="39">
        <v>0</v>
      </c>
      <c r="R209" s="39">
        <v>3332689</v>
      </c>
      <c r="S209" s="39">
        <v>89960751</v>
      </c>
      <c r="T209" s="39">
        <v>0</v>
      </c>
      <c r="U209" s="39">
        <v>0</v>
      </c>
      <c r="V209" s="34">
        <v>3.57</v>
      </c>
    </row>
    <row r="210" spans="2:22" x14ac:dyDescent="0.2">
      <c r="B210" s="34" t="s">
        <v>421</v>
      </c>
      <c r="C210" s="38" t="s">
        <v>422</v>
      </c>
      <c r="D210" s="34" t="s">
        <v>52</v>
      </c>
      <c r="E210" s="39">
        <v>15548907</v>
      </c>
      <c r="F210" s="39">
        <v>0</v>
      </c>
      <c r="G210" s="39">
        <v>0</v>
      </c>
      <c r="H210" s="39">
        <v>0</v>
      </c>
      <c r="I210" s="39">
        <v>0</v>
      </c>
      <c r="J210" s="39">
        <v>15548907</v>
      </c>
      <c r="K210" s="39">
        <v>2682828</v>
      </c>
      <c r="L210" s="39">
        <v>2682828</v>
      </c>
      <c r="M210" s="39">
        <v>2682828</v>
      </c>
      <c r="N210" s="39">
        <v>2682828</v>
      </c>
      <c r="O210" s="39">
        <v>2682828</v>
      </c>
      <c r="P210" s="39">
        <v>0</v>
      </c>
      <c r="Q210" s="39">
        <v>2682828</v>
      </c>
      <c r="R210" s="39">
        <v>2682828</v>
      </c>
      <c r="S210" s="39">
        <v>12866079</v>
      </c>
      <c r="T210" s="39">
        <v>0</v>
      </c>
      <c r="U210" s="39">
        <v>0</v>
      </c>
      <c r="V210" s="34">
        <v>17.25</v>
      </c>
    </row>
    <row r="211" spans="2:22" x14ac:dyDescent="0.2">
      <c r="B211" s="34" t="s">
        <v>423</v>
      </c>
      <c r="C211" s="38" t="s">
        <v>424</v>
      </c>
      <c r="D211" s="34" t="s">
        <v>52</v>
      </c>
      <c r="E211" s="39">
        <v>6663817</v>
      </c>
      <c r="F211" s="39">
        <v>0</v>
      </c>
      <c r="G211" s="39">
        <v>0</v>
      </c>
      <c r="H211" s="39">
        <v>0</v>
      </c>
      <c r="I211" s="39">
        <v>0</v>
      </c>
      <c r="J211" s="39">
        <v>6663817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v>0</v>
      </c>
      <c r="Q211" s="39">
        <v>0</v>
      </c>
      <c r="R211" s="39">
        <v>0</v>
      </c>
      <c r="S211" s="39">
        <v>6663817</v>
      </c>
      <c r="T211" s="39">
        <v>0</v>
      </c>
      <c r="U211" s="39">
        <v>0</v>
      </c>
      <c r="V211" s="34">
        <v>0</v>
      </c>
    </row>
    <row r="212" spans="2:22" x14ac:dyDescent="0.2">
      <c r="B212" s="34" t="s">
        <v>425</v>
      </c>
      <c r="C212" s="38" t="s">
        <v>426</v>
      </c>
      <c r="D212" s="34" t="s">
        <v>52</v>
      </c>
      <c r="E212" s="39">
        <v>446128138</v>
      </c>
      <c r="F212" s="39">
        <v>0</v>
      </c>
      <c r="G212" s="39">
        <v>0</v>
      </c>
      <c r="H212" s="39">
        <v>0</v>
      </c>
      <c r="I212" s="39">
        <v>0</v>
      </c>
      <c r="J212" s="39">
        <v>446128138</v>
      </c>
      <c r="K212" s="39">
        <v>4506098</v>
      </c>
      <c r="L212" s="39">
        <v>43969389</v>
      </c>
      <c r="M212" s="39">
        <v>4506098</v>
      </c>
      <c r="N212" s="39">
        <v>43969389</v>
      </c>
      <c r="O212" s="39">
        <v>43969389</v>
      </c>
      <c r="P212" s="39">
        <v>0</v>
      </c>
      <c r="Q212" s="39">
        <v>4506098</v>
      </c>
      <c r="R212" s="39">
        <v>43969389</v>
      </c>
      <c r="S212" s="39">
        <v>402158749</v>
      </c>
      <c r="T212" s="39">
        <v>0</v>
      </c>
      <c r="U212" s="39">
        <v>0</v>
      </c>
      <c r="V212" s="34">
        <v>9.86</v>
      </c>
    </row>
    <row r="213" spans="2:22" x14ac:dyDescent="0.2">
      <c r="B213" s="34" t="s">
        <v>427</v>
      </c>
      <c r="C213" s="38" t="s">
        <v>428</v>
      </c>
      <c r="D213" s="34" t="s">
        <v>52</v>
      </c>
      <c r="E213" s="39">
        <v>68887433</v>
      </c>
      <c r="F213" s="39">
        <v>0</v>
      </c>
      <c r="G213" s="39">
        <v>0</v>
      </c>
      <c r="H213" s="39">
        <v>0</v>
      </c>
      <c r="I213" s="39">
        <v>0</v>
      </c>
      <c r="J213" s="39">
        <v>68887433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39">
        <v>68887433</v>
      </c>
      <c r="T213" s="39">
        <v>0</v>
      </c>
      <c r="U213" s="39">
        <v>0</v>
      </c>
      <c r="V213" s="34">
        <v>0</v>
      </c>
    </row>
    <row r="214" spans="2:22" x14ac:dyDescent="0.2">
      <c r="B214" s="34" t="s">
        <v>429</v>
      </c>
      <c r="C214" s="38" t="s">
        <v>430</v>
      </c>
      <c r="D214" s="34" t="s">
        <v>52</v>
      </c>
      <c r="E214" s="39">
        <v>11481239</v>
      </c>
      <c r="F214" s="39">
        <v>0</v>
      </c>
      <c r="G214" s="39">
        <v>0</v>
      </c>
      <c r="H214" s="39">
        <v>0</v>
      </c>
      <c r="I214" s="39">
        <v>0</v>
      </c>
      <c r="J214" s="39">
        <v>11481239</v>
      </c>
      <c r="K214" s="39">
        <v>0</v>
      </c>
      <c r="L214" s="39">
        <v>0</v>
      </c>
      <c r="M214" s="39">
        <v>0</v>
      </c>
      <c r="N214" s="39">
        <v>0</v>
      </c>
      <c r="O214" s="39">
        <v>0</v>
      </c>
      <c r="P214" s="39">
        <v>0</v>
      </c>
      <c r="Q214" s="39">
        <v>0</v>
      </c>
      <c r="R214" s="39">
        <v>0</v>
      </c>
      <c r="S214" s="39">
        <v>11481239</v>
      </c>
      <c r="T214" s="39">
        <v>0</v>
      </c>
      <c r="U214" s="39">
        <v>0</v>
      </c>
      <c r="V214" s="34">
        <v>0</v>
      </c>
    </row>
    <row r="215" spans="2:22" x14ac:dyDescent="0.2">
      <c r="B215" s="34" t="s">
        <v>431</v>
      </c>
      <c r="C215" s="38" t="s">
        <v>432</v>
      </c>
      <c r="D215" s="34" t="s">
        <v>52</v>
      </c>
      <c r="E215" s="39">
        <v>4920531</v>
      </c>
      <c r="F215" s="39">
        <v>0</v>
      </c>
      <c r="G215" s="39">
        <v>0</v>
      </c>
      <c r="H215" s="39">
        <v>0</v>
      </c>
      <c r="I215" s="39">
        <v>0</v>
      </c>
      <c r="J215" s="39">
        <v>4920531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4920531</v>
      </c>
      <c r="T215" s="39">
        <v>0</v>
      </c>
      <c r="U215" s="39">
        <v>0</v>
      </c>
      <c r="V215" s="34">
        <v>0</v>
      </c>
    </row>
    <row r="216" spans="2:22" x14ac:dyDescent="0.2">
      <c r="B216" s="34" t="s">
        <v>433</v>
      </c>
      <c r="C216" s="38" t="s">
        <v>434</v>
      </c>
      <c r="D216" s="34" t="s">
        <v>109</v>
      </c>
      <c r="E216" s="39">
        <v>160187973</v>
      </c>
      <c r="F216" s="39">
        <v>0</v>
      </c>
      <c r="G216" s="39">
        <v>0</v>
      </c>
      <c r="H216" s="39">
        <v>0</v>
      </c>
      <c r="I216" s="39">
        <v>0</v>
      </c>
      <c r="J216" s="39">
        <v>160187973</v>
      </c>
      <c r="K216" s="39">
        <v>2993479</v>
      </c>
      <c r="L216" s="39">
        <v>6503246</v>
      </c>
      <c r="M216" s="39">
        <v>2993479</v>
      </c>
      <c r="N216" s="39">
        <v>6503246</v>
      </c>
      <c r="O216" s="39">
        <v>6503246</v>
      </c>
      <c r="P216" s="39">
        <v>0</v>
      </c>
      <c r="Q216" s="39">
        <v>2993479</v>
      </c>
      <c r="R216" s="39">
        <v>6503246</v>
      </c>
      <c r="S216" s="39">
        <v>153684727</v>
      </c>
      <c r="T216" s="39">
        <v>0</v>
      </c>
      <c r="U216" s="39">
        <v>0</v>
      </c>
      <c r="V216" s="34">
        <v>4.0599999999999996</v>
      </c>
    </row>
    <row r="217" spans="2:22" x14ac:dyDescent="0.2">
      <c r="B217" s="27" t="s">
        <v>435</v>
      </c>
      <c r="C217" s="28" t="s">
        <v>436</v>
      </c>
      <c r="D217" s="27" t="s">
        <v>37</v>
      </c>
      <c r="E217" s="29">
        <v>625554796</v>
      </c>
      <c r="F217" s="29">
        <v>0</v>
      </c>
      <c r="G217" s="29">
        <v>0</v>
      </c>
      <c r="H217" s="29">
        <v>0</v>
      </c>
      <c r="I217" s="29">
        <v>0</v>
      </c>
      <c r="J217" s="29">
        <v>625554796</v>
      </c>
      <c r="K217" s="29">
        <v>30138752</v>
      </c>
      <c r="L217" s="29">
        <v>167683688</v>
      </c>
      <c r="M217" s="29">
        <v>30138752</v>
      </c>
      <c r="N217" s="29">
        <v>167683688</v>
      </c>
      <c r="O217" s="29">
        <v>167683688</v>
      </c>
      <c r="P217" s="29">
        <v>0</v>
      </c>
      <c r="Q217" s="29">
        <v>30138752</v>
      </c>
      <c r="R217" s="29">
        <v>167683688</v>
      </c>
      <c r="S217" s="29">
        <v>457871108</v>
      </c>
      <c r="T217" s="29">
        <v>0</v>
      </c>
      <c r="U217" s="29">
        <v>0</v>
      </c>
      <c r="V217" s="27">
        <v>26.81</v>
      </c>
    </row>
    <row r="218" spans="2:22" x14ac:dyDescent="0.2">
      <c r="B218" s="27" t="s">
        <v>437</v>
      </c>
      <c r="C218" s="28" t="s">
        <v>436</v>
      </c>
      <c r="D218" s="27" t="s">
        <v>69</v>
      </c>
      <c r="E218" s="29">
        <v>625554796</v>
      </c>
      <c r="F218" s="29">
        <v>0</v>
      </c>
      <c r="G218" s="29">
        <v>0</v>
      </c>
      <c r="H218" s="29">
        <v>0</v>
      </c>
      <c r="I218" s="29">
        <v>0</v>
      </c>
      <c r="J218" s="29">
        <v>625554796</v>
      </c>
      <c r="K218" s="29">
        <v>30138752</v>
      </c>
      <c r="L218" s="29">
        <v>167683688</v>
      </c>
      <c r="M218" s="29">
        <v>30138752</v>
      </c>
      <c r="N218" s="29">
        <v>167683688</v>
      </c>
      <c r="O218" s="29">
        <v>167683688</v>
      </c>
      <c r="P218" s="29">
        <v>0</v>
      </c>
      <c r="Q218" s="29">
        <v>30138752</v>
      </c>
      <c r="R218" s="29">
        <v>167683688</v>
      </c>
      <c r="S218" s="29">
        <v>457871108</v>
      </c>
      <c r="T218" s="29">
        <v>0</v>
      </c>
      <c r="U218" s="29">
        <v>0</v>
      </c>
      <c r="V218" s="27">
        <v>26.81</v>
      </c>
    </row>
    <row r="219" spans="2:22" x14ac:dyDescent="0.2">
      <c r="B219" s="34" t="s">
        <v>438</v>
      </c>
      <c r="C219" s="38" t="s">
        <v>439</v>
      </c>
      <c r="D219" s="34" t="s">
        <v>52</v>
      </c>
      <c r="E219" s="39">
        <v>302093044</v>
      </c>
      <c r="F219" s="39">
        <v>0</v>
      </c>
      <c r="G219" s="39">
        <v>0</v>
      </c>
      <c r="H219" s="39">
        <v>0</v>
      </c>
      <c r="I219" s="39">
        <v>0</v>
      </c>
      <c r="J219" s="39">
        <v>302093044</v>
      </c>
      <c r="K219" s="39">
        <v>5711132</v>
      </c>
      <c r="L219" s="39">
        <v>17037265</v>
      </c>
      <c r="M219" s="39">
        <v>5711132</v>
      </c>
      <c r="N219" s="39">
        <v>17037265</v>
      </c>
      <c r="O219" s="39">
        <v>17037265</v>
      </c>
      <c r="P219" s="39">
        <v>0</v>
      </c>
      <c r="Q219" s="39">
        <v>5711132</v>
      </c>
      <c r="R219" s="39">
        <v>17037265</v>
      </c>
      <c r="S219" s="39">
        <v>285055779</v>
      </c>
      <c r="T219" s="39">
        <v>0</v>
      </c>
      <c r="U219" s="39">
        <v>0</v>
      </c>
      <c r="V219" s="34">
        <v>5.64</v>
      </c>
    </row>
    <row r="220" spans="2:22" x14ac:dyDescent="0.2">
      <c r="B220" s="34" t="s">
        <v>440</v>
      </c>
      <c r="C220" s="38" t="s">
        <v>441</v>
      </c>
      <c r="D220" s="34" t="s">
        <v>52</v>
      </c>
      <c r="E220" s="39">
        <v>46646720</v>
      </c>
      <c r="F220" s="39">
        <v>0</v>
      </c>
      <c r="G220" s="39">
        <v>0</v>
      </c>
      <c r="H220" s="39">
        <v>0</v>
      </c>
      <c r="I220" s="39">
        <v>0</v>
      </c>
      <c r="J220" s="39">
        <v>46646720</v>
      </c>
      <c r="K220" s="39">
        <v>992337</v>
      </c>
      <c r="L220" s="39">
        <v>992337</v>
      </c>
      <c r="M220" s="39">
        <v>992337</v>
      </c>
      <c r="N220" s="39">
        <v>992337</v>
      </c>
      <c r="O220" s="39">
        <v>992337</v>
      </c>
      <c r="P220" s="39">
        <v>0</v>
      </c>
      <c r="Q220" s="39">
        <v>992337</v>
      </c>
      <c r="R220" s="39">
        <v>992337</v>
      </c>
      <c r="S220" s="39">
        <v>45654383</v>
      </c>
      <c r="T220" s="39">
        <v>0</v>
      </c>
      <c r="U220" s="39">
        <v>0</v>
      </c>
      <c r="V220" s="34">
        <v>2.13</v>
      </c>
    </row>
    <row r="221" spans="2:22" x14ac:dyDescent="0.2">
      <c r="B221" s="34" t="s">
        <v>442</v>
      </c>
      <c r="C221" s="38" t="s">
        <v>443</v>
      </c>
      <c r="D221" s="34" t="s">
        <v>52</v>
      </c>
      <c r="E221" s="39">
        <v>7774453</v>
      </c>
      <c r="F221" s="39">
        <v>0</v>
      </c>
      <c r="G221" s="39">
        <v>0</v>
      </c>
      <c r="H221" s="39">
        <v>0</v>
      </c>
      <c r="I221" s="39">
        <v>0</v>
      </c>
      <c r="J221" s="39">
        <v>7774453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39">
        <v>0</v>
      </c>
      <c r="Q221" s="39">
        <v>0</v>
      </c>
      <c r="R221" s="39">
        <v>0</v>
      </c>
      <c r="S221" s="39">
        <v>7774453</v>
      </c>
      <c r="T221" s="39">
        <v>0</v>
      </c>
      <c r="U221" s="39">
        <v>0</v>
      </c>
      <c r="V221" s="34">
        <v>0</v>
      </c>
    </row>
    <row r="222" spans="2:22" ht="25.5" x14ac:dyDescent="0.2">
      <c r="B222" s="34" t="s">
        <v>444</v>
      </c>
      <c r="C222" s="38" t="s">
        <v>445</v>
      </c>
      <c r="D222" s="34" t="s">
        <v>52</v>
      </c>
      <c r="E222" s="39">
        <v>3331909</v>
      </c>
      <c r="F222" s="39">
        <v>0</v>
      </c>
      <c r="G222" s="39">
        <v>0</v>
      </c>
      <c r="H222" s="39">
        <v>0</v>
      </c>
      <c r="I222" s="39">
        <v>0</v>
      </c>
      <c r="J222" s="39">
        <v>3331909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39">
        <v>0</v>
      </c>
      <c r="Q222" s="39">
        <v>0</v>
      </c>
      <c r="R222" s="39">
        <v>0</v>
      </c>
      <c r="S222" s="39">
        <v>3331909</v>
      </c>
      <c r="T222" s="39">
        <v>0</v>
      </c>
      <c r="U222" s="39">
        <v>0</v>
      </c>
      <c r="V222" s="34">
        <v>0</v>
      </c>
    </row>
    <row r="223" spans="2:22" x14ac:dyDescent="0.2">
      <c r="B223" s="34" t="s">
        <v>446</v>
      </c>
      <c r="C223" s="38" t="s">
        <v>447</v>
      </c>
      <c r="D223" s="34" t="s">
        <v>52</v>
      </c>
      <c r="E223" s="39">
        <v>223064069</v>
      </c>
      <c r="F223" s="39">
        <v>0</v>
      </c>
      <c r="G223" s="39">
        <v>0</v>
      </c>
      <c r="H223" s="39">
        <v>0</v>
      </c>
      <c r="I223" s="39">
        <v>0</v>
      </c>
      <c r="J223" s="39">
        <v>223064069</v>
      </c>
      <c r="K223" s="39">
        <v>23435283</v>
      </c>
      <c r="L223" s="39">
        <v>140386422</v>
      </c>
      <c r="M223" s="39">
        <v>23435283</v>
      </c>
      <c r="N223" s="39">
        <v>140386422</v>
      </c>
      <c r="O223" s="39">
        <v>140386422</v>
      </c>
      <c r="P223" s="39">
        <v>0</v>
      </c>
      <c r="Q223" s="39">
        <v>23435283</v>
      </c>
      <c r="R223" s="39">
        <v>140386422</v>
      </c>
      <c r="S223" s="39">
        <v>82677647</v>
      </c>
      <c r="T223" s="39">
        <v>0</v>
      </c>
      <c r="U223" s="39">
        <v>0</v>
      </c>
      <c r="V223" s="34">
        <v>62.94</v>
      </c>
    </row>
    <row r="224" spans="2:22" x14ac:dyDescent="0.2">
      <c r="B224" s="34" t="s">
        <v>448</v>
      </c>
      <c r="C224" s="38" t="s">
        <v>449</v>
      </c>
      <c r="D224" s="34" t="s">
        <v>52</v>
      </c>
      <c r="E224" s="39">
        <v>34443717</v>
      </c>
      <c r="F224" s="39">
        <v>0</v>
      </c>
      <c r="G224" s="39">
        <v>0</v>
      </c>
      <c r="H224" s="39">
        <v>0</v>
      </c>
      <c r="I224" s="39">
        <v>0</v>
      </c>
      <c r="J224" s="39">
        <v>34443717</v>
      </c>
      <c r="K224" s="39">
        <v>0</v>
      </c>
      <c r="L224" s="39">
        <v>9267664</v>
      </c>
      <c r="M224" s="39">
        <v>0</v>
      </c>
      <c r="N224" s="39">
        <v>9267664</v>
      </c>
      <c r="O224" s="39">
        <v>9267664</v>
      </c>
      <c r="P224" s="39">
        <v>0</v>
      </c>
      <c r="Q224" s="39">
        <v>0</v>
      </c>
      <c r="R224" s="39">
        <v>9267664</v>
      </c>
      <c r="S224" s="39">
        <v>25176053</v>
      </c>
      <c r="T224" s="39">
        <v>0</v>
      </c>
      <c r="U224" s="39">
        <v>0</v>
      </c>
      <c r="V224" s="34">
        <v>26.91</v>
      </c>
    </row>
    <row r="225" spans="2:22" x14ac:dyDescent="0.2">
      <c r="B225" s="34" t="s">
        <v>450</v>
      </c>
      <c r="C225" s="38" t="s">
        <v>451</v>
      </c>
      <c r="D225" s="34" t="s">
        <v>52</v>
      </c>
      <c r="E225" s="39">
        <v>5740619</v>
      </c>
      <c r="F225" s="39">
        <v>0</v>
      </c>
      <c r="G225" s="39">
        <v>0</v>
      </c>
      <c r="H225" s="39">
        <v>0</v>
      </c>
      <c r="I225" s="39">
        <v>0</v>
      </c>
      <c r="J225" s="39">
        <v>5740619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R225" s="39">
        <v>0</v>
      </c>
      <c r="S225" s="39">
        <v>5740619</v>
      </c>
      <c r="T225" s="39">
        <v>0</v>
      </c>
      <c r="U225" s="39">
        <v>0</v>
      </c>
      <c r="V225" s="34">
        <v>0</v>
      </c>
    </row>
    <row r="226" spans="2:22" ht="25.5" x14ac:dyDescent="0.2">
      <c r="B226" s="34" t="s">
        <v>452</v>
      </c>
      <c r="C226" s="38" t="s">
        <v>453</v>
      </c>
      <c r="D226" s="34" t="s">
        <v>52</v>
      </c>
      <c r="E226" s="39">
        <v>2460265</v>
      </c>
      <c r="F226" s="39">
        <v>0</v>
      </c>
      <c r="G226" s="39">
        <v>0</v>
      </c>
      <c r="H226" s="39">
        <v>0</v>
      </c>
      <c r="I226" s="39">
        <v>0</v>
      </c>
      <c r="J226" s="39">
        <v>2460265</v>
      </c>
      <c r="K226" s="39">
        <v>0</v>
      </c>
      <c r="L226" s="39">
        <v>0</v>
      </c>
      <c r="M226" s="39">
        <v>0</v>
      </c>
      <c r="N226" s="39">
        <v>0</v>
      </c>
      <c r="O226" s="39">
        <v>0</v>
      </c>
      <c r="P226" s="39">
        <v>0</v>
      </c>
      <c r="Q226" s="39">
        <v>0</v>
      </c>
      <c r="R226" s="39">
        <v>0</v>
      </c>
      <c r="S226" s="39">
        <v>2460265</v>
      </c>
      <c r="T226" s="39">
        <v>0</v>
      </c>
      <c r="U226" s="39">
        <v>0</v>
      </c>
      <c r="V226" s="34">
        <v>0</v>
      </c>
    </row>
    <row r="227" spans="2:22" x14ac:dyDescent="0.2">
      <c r="B227" s="27" t="s">
        <v>454</v>
      </c>
      <c r="C227" s="28" t="s">
        <v>455</v>
      </c>
      <c r="D227" s="27" t="s">
        <v>69</v>
      </c>
      <c r="E227" s="29">
        <v>122323907</v>
      </c>
      <c r="F227" s="29">
        <v>0</v>
      </c>
      <c r="G227" s="29">
        <v>0</v>
      </c>
      <c r="H227" s="29">
        <v>0</v>
      </c>
      <c r="I227" s="29">
        <v>0</v>
      </c>
      <c r="J227" s="29">
        <v>122323907</v>
      </c>
      <c r="K227" s="29">
        <v>5803545</v>
      </c>
      <c r="L227" s="29">
        <v>25296937</v>
      </c>
      <c r="M227" s="29">
        <v>5803545</v>
      </c>
      <c r="N227" s="29">
        <v>25296937</v>
      </c>
      <c r="O227" s="29">
        <v>25296937</v>
      </c>
      <c r="P227" s="29">
        <v>0</v>
      </c>
      <c r="Q227" s="29">
        <v>5803545</v>
      </c>
      <c r="R227" s="29">
        <v>25296937</v>
      </c>
      <c r="S227" s="29">
        <v>97026970</v>
      </c>
      <c r="T227" s="29">
        <v>0</v>
      </c>
      <c r="U227" s="29">
        <v>0</v>
      </c>
      <c r="V227" s="27">
        <v>20.68</v>
      </c>
    </row>
    <row r="228" spans="2:22" x14ac:dyDescent="0.2">
      <c r="B228" s="27" t="s">
        <v>456</v>
      </c>
      <c r="C228" s="28" t="s">
        <v>455</v>
      </c>
      <c r="D228" s="27" t="s">
        <v>69</v>
      </c>
      <c r="E228" s="29">
        <v>113737278</v>
      </c>
      <c r="F228" s="29">
        <v>0</v>
      </c>
      <c r="G228" s="29">
        <v>0</v>
      </c>
      <c r="H228" s="29">
        <v>0</v>
      </c>
      <c r="I228" s="29">
        <v>0</v>
      </c>
      <c r="J228" s="29">
        <v>113737278</v>
      </c>
      <c r="K228" s="29">
        <v>5549700</v>
      </c>
      <c r="L228" s="29">
        <v>24727140</v>
      </c>
      <c r="M228" s="29">
        <v>5549700</v>
      </c>
      <c r="N228" s="29">
        <v>24727140</v>
      </c>
      <c r="O228" s="29">
        <v>24727140</v>
      </c>
      <c r="P228" s="29">
        <v>0</v>
      </c>
      <c r="Q228" s="29">
        <v>5549700</v>
      </c>
      <c r="R228" s="29">
        <v>24727140</v>
      </c>
      <c r="S228" s="29">
        <v>89010138</v>
      </c>
      <c r="T228" s="29">
        <v>0</v>
      </c>
      <c r="U228" s="29">
        <v>0</v>
      </c>
      <c r="V228" s="27">
        <v>21.74</v>
      </c>
    </row>
    <row r="229" spans="2:22" x14ac:dyDescent="0.2">
      <c r="B229" s="34" t="s">
        <v>457</v>
      </c>
      <c r="C229" s="38" t="s">
        <v>458</v>
      </c>
      <c r="D229" s="34" t="s">
        <v>52</v>
      </c>
      <c r="E229" s="39">
        <v>54926035</v>
      </c>
      <c r="F229" s="39">
        <v>0</v>
      </c>
      <c r="G229" s="39">
        <v>0</v>
      </c>
      <c r="H229" s="39">
        <v>0</v>
      </c>
      <c r="I229" s="39">
        <v>0</v>
      </c>
      <c r="J229" s="39">
        <v>54926035</v>
      </c>
      <c r="K229" s="39">
        <v>2066746</v>
      </c>
      <c r="L229" s="39">
        <v>7637034</v>
      </c>
      <c r="M229" s="39">
        <v>2066746</v>
      </c>
      <c r="N229" s="39">
        <v>7637034</v>
      </c>
      <c r="O229" s="39">
        <v>7637034</v>
      </c>
      <c r="P229" s="39">
        <v>0</v>
      </c>
      <c r="Q229" s="39">
        <v>2066746</v>
      </c>
      <c r="R229" s="39">
        <v>7637034</v>
      </c>
      <c r="S229" s="39">
        <v>47289001</v>
      </c>
      <c r="T229" s="39">
        <v>0</v>
      </c>
      <c r="U229" s="39">
        <v>0</v>
      </c>
      <c r="V229" s="34">
        <v>13.9</v>
      </c>
    </row>
    <row r="230" spans="2:22" ht="25.5" x14ac:dyDescent="0.2">
      <c r="B230" s="34" t="s">
        <v>459</v>
      </c>
      <c r="C230" s="38" t="s">
        <v>460</v>
      </c>
      <c r="D230" s="34" t="s">
        <v>52</v>
      </c>
      <c r="E230" s="39">
        <v>8481226</v>
      </c>
      <c r="F230" s="39">
        <v>0</v>
      </c>
      <c r="G230" s="39">
        <v>0</v>
      </c>
      <c r="H230" s="39">
        <v>0</v>
      </c>
      <c r="I230" s="39">
        <v>0</v>
      </c>
      <c r="J230" s="39">
        <v>8481226</v>
      </c>
      <c r="K230" s="39">
        <v>378365</v>
      </c>
      <c r="L230" s="39">
        <v>527030</v>
      </c>
      <c r="M230" s="39">
        <v>378365</v>
      </c>
      <c r="N230" s="39">
        <v>527030</v>
      </c>
      <c r="O230" s="39">
        <v>527030</v>
      </c>
      <c r="P230" s="39">
        <v>0</v>
      </c>
      <c r="Q230" s="39">
        <v>378365</v>
      </c>
      <c r="R230" s="39">
        <v>527030</v>
      </c>
      <c r="S230" s="39">
        <v>7954196</v>
      </c>
      <c r="T230" s="39">
        <v>0</v>
      </c>
      <c r="U230" s="39">
        <v>0</v>
      </c>
      <c r="V230" s="34">
        <v>6.21</v>
      </c>
    </row>
    <row r="231" spans="2:22" ht="25.5" x14ac:dyDescent="0.2">
      <c r="B231" s="34" t="s">
        <v>461</v>
      </c>
      <c r="C231" s="38" t="s">
        <v>462</v>
      </c>
      <c r="D231" s="34" t="s">
        <v>52</v>
      </c>
      <c r="E231" s="39">
        <v>1413538</v>
      </c>
      <c r="F231" s="39">
        <v>0</v>
      </c>
      <c r="G231" s="39">
        <v>0</v>
      </c>
      <c r="H231" s="39">
        <v>0</v>
      </c>
      <c r="I231" s="39">
        <v>0</v>
      </c>
      <c r="J231" s="39">
        <v>1413538</v>
      </c>
      <c r="K231" s="39">
        <v>0</v>
      </c>
      <c r="L231" s="39">
        <v>253845</v>
      </c>
      <c r="M231" s="39">
        <v>0</v>
      </c>
      <c r="N231" s="39">
        <v>253845</v>
      </c>
      <c r="O231" s="39">
        <v>253845</v>
      </c>
      <c r="P231" s="39">
        <v>0</v>
      </c>
      <c r="Q231" s="39">
        <v>0</v>
      </c>
      <c r="R231" s="39">
        <v>253845</v>
      </c>
      <c r="S231" s="39">
        <v>1159693</v>
      </c>
      <c r="T231" s="39">
        <v>0</v>
      </c>
      <c r="U231" s="39">
        <v>0</v>
      </c>
      <c r="V231" s="34">
        <v>17.96</v>
      </c>
    </row>
    <row r="232" spans="2:22" ht="25.5" x14ac:dyDescent="0.2">
      <c r="B232" s="34" t="s">
        <v>463</v>
      </c>
      <c r="C232" s="38" t="s">
        <v>464</v>
      </c>
      <c r="D232" s="34" t="s">
        <v>52</v>
      </c>
      <c r="E232" s="39">
        <v>605802</v>
      </c>
      <c r="F232" s="39">
        <v>0</v>
      </c>
      <c r="G232" s="39">
        <v>0</v>
      </c>
      <c r="H232" s="39">
        <v>0</v>
      </c>
      <c r="I232" s="39">
        <v>0</v>
      </c>
      <c r="J232" s="39">
        <v>605802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v>0</v>
      </c>
      <c r="Q232" s="39">
        <v>0</v>
      </c>
      <c r="R232" s="39">
        <v>0</v>
      </c>
      <c r="S232" s="39">
        <v>605802</v>
      </c>
      <c r="T232" s="39">
        <v>0</v>
      </c>
      <c r="U232" s="39">
        <v>0</v>
      </c>
      <c r="V232" s="34">
        <v>0</v>
      </c>
    </row>
    <row r="233" spans="2:22" x14ac:dyDescent="0.2">
      <c r="B233" s="34" t="s">
        <v>465</v>
      </c>
      <c r="C233" s="38" t="s">
        <v>466</v>
      </c>
      <c r="D233" s="34" t="s">
        <v>52</v>
      </c>
      <c r="E233" s="39">
        <v>40557112</v>
      </c>
      <c r="F233" s="39">
        <v>0</v>
      </c>
      <c r="G233" s="39">
        <v>0</v>
      </c>
      <c r="H233" s="39">
        <v>0</v>
      </c>
      <c r="I233" s="39">
        <v>0</v>
      </c>
      <c r="J233" s="39">
        <v>40557112</v>
      </c>
      <c r="K233" s="39">
        <v>2894678</v>
      </c>
      <c r="L233" s="39">
        <v>15620106</v>
      </c>
      <c r="M233" s="39">
        <v>2894678</v>
      </c>
      <c r="N233" s="39">
        <v>15620106</v>
      </c>
      <c r="O233" s="39">
        <v>15620106</v>
      </c>
      <c r="P233" s="39">
        <v>0</v>
      </c>
      <c r="Q233" s="39">
        <v>2894678</v>
      </c>
      <c r="R233" s="39">
        <v>15620106</v>
      </c>
      <c r="S233" s="39">
        <v>24937006</v>
      </c>
      <c r="T233" s="39">
        <v>0</v>
      </c>
      <c r="U233" s="39">
        <v>0</v>
      </c>
      <c r="V233" s="34">
        <v>38.51</v>
      </c>
    </row>
    <row r="234" spans="2:22" ht="25.5" x14ac:dyDescent="0.2">
      <c r="B234" s="34" t="s">
        <v>467</v>
      </c>
      <c r="C234" s="38" t="s">
        <v>468</v>
      </c>
      <c r="D234" s="34" t="s">
        <v>52</v>
      </c>
      <c r="E234" s="39">
        <v>6262495</v>
      </c>
      <c r="F234" s="39">
        <v>0</v>
      </c>
      <c r="G234" s="39">
        <v>0</v>
      </c>
      <c r="H234" s="39">
        <v>0</v>
      </c>
      <c r="I234" s="39">
        <v>0</v>
      </c>
      <c r="J234" s="39">
        <v>6262495</v>
      </c>
      <c r="K234" s="39">
        <v>209911</v>
      </c>
      <c r="L234" s="39">
        <v>689125</v>
      </c>
      <c r="M234" s="39">
        <v>209911</v>
      </c>
      <c r="N234" s="39">
        <v>689125</v>
      </c>
      <c r="O234" s="39">
        <v>689125</v>
      </c>
      <c r="P234" s="39">
        <v>0</v>
      </c>
      <c r="Q234" s="39">
        <v>209911</v>
      </c>
      <c r="R234" s="39">
        <v>689125</v>
      </c>
      <c r="S234" s="39">
        <v>5573370</v>
      </c>
      <c r="T234" s="39">
        <v>0</v>
      </c>
      <c r="U234" s="39">
        <v>0</v>
      </c>
      <c r="V234" s="34">
        <v>11</v>
      </c>
    </row>
    <row r="235" spans="2:22" ht="25.5" x14ac:dyDescent="0.2">
      <c r="B235" s="34" t="s">
        <v>469</v>
      </c>
      <c r="C235" s="38" t="s">
        <v>470</v>
      </c>
      <c r="D235" s="34" t="s">
        <v>52</v>
      </c>
      <c r="E235" s="39">
        <v>1043749</v>
      </c>
      <c r="F235" s="39">
        <v>0</v>
      </c>
      <c r="G235" s="39">
        <v>0</v>
      </c>
      <c r="H235" s="39">
        <v>0</v>
      </c>
      <c r="I235" s="39">
        <v>0</v>
      </c>
      <c r="J235" s="39">
        <v>1043749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39">
        <v>0</v>
      </c>
      <c r="Q235" s="39">
        <v>0</v>
      </c>
      <c r="R235" s="39">
        <v>0</v>
      </c>
      <c r="S235" s="39">
        <v>1043749</v>
      </c>
      <c r="T235" s="39">
        <v>0</v>
      </c>
      <c r="U235" s="39">
        <v>0</v>
      </c>
      <c r="V235" s="34">
        <v>0</v>
      </c>
    </row>
    <row r="236" spans="2:22" ht="25.5" x14ac:dyDescent="0.2">
      <c r="B236" s="34" t="s">
        <v>471</v>
      </c>
      <c r="C236" s="38" t="s">
        <v>472</v>
      </c>
      <c r="D236" s="34" t="s">
        <v>52</v>
      </c>
      <c r="E236" s="39">
        <v>447321</v>
      </c>
      <c r="F236" s="39">
        <v>0</v>
      </c>
      <c r="G236" s="39">
        <v>0</v>
      </c>
      <c r="H236" s="39">
        <v>0</v>
      </c>
      <c r="I236" s="39">
        <v>0</v>
      </c>
      <c r="J236" s="39">
        <v>447321</v>
      </c>
      <c r="K236" s="39">
        <v>0</v>
      </c>
      <c r="L236" s="39">
        <v>0</v>
      </c>
      <c r="M236" s="39">
        <v>0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447321</v>
      </c>
      <c r="T236" s="39">
        <v>0</v>
      </c>
      <c r="U236" s="39">
        <v>0</v>
      </c>
      <c r="V236" s="34">
        <v>0</v>
      </c>
    </row>
    <row r="237" spans="2:22" x14ac:dyDescent="0.2">
      <c r="B237" s="34" t="s">
        <v>473</v>
      </c>
      <c r="C237" s="38" t="s">
        <v>474</v>
      </c>
      <c r="D237" s="34" t="s">
        <v>109</v>
      </c>
      <c r="E237" s="39">
        <v>8586629</v>
      </c>
      <c r="F237" s="39">
        <v>0</v>
      </c>
      <c r="G237" s="39">
        <v>0</v>
      </c>
      <c r="H237" s="39">
        <v>0</v>
      </c>
      <c r="I237" s="39">
        <v>0</v>
      </c>
      <c r="J237" s="39">
        <v>8586629</v>
      </c>
      <c r="K237" s="39">
        <v>253845</v>
      </c>
      <c r="L237" s="39">
        <v>569797</v>
      </c>
      <c r="M237" s="39">
        <v>253845</v>
      </c>
      <c r="N237" s="39">
        <v>569797</v>
      </c>
      <c r="O237" s="39">
        <v>569797</v>
      </c>
      <c r="P237" s="39">
        <v>0</v>
      </c>
      <c r="Q237" s="39">
        <v>253845</v>
      </c>
      <c r="R237" s="39">
        <v>569797</v>
      </c>
      <c r="S237" s="39">
        <v>8016832</v>
      </c>
      <c r="T237" s="39">
        <v>0</v>
      </c>
      <c r="U237" s="39">
        <v>0</v>
      </c>
      <c r="V237" s="34">
        <v>6.64</v>
      </c>
    </row>
    <row r="238" spans="2:22" x14ac:dyDescent="0.2">
      <c r="B238" s="22" t="s">
        <v>475</v>
      </c>
      <c r="C238" s="23" t="s">
        <v>476</v>
      </c>
      <c r="D238" s="22" t="s">
        <v>37</v>
      </c>
      <c r="E238" s="24">
        <v>30796233954</v>
      </c>
      <c r="F238" s="24">
        <v>0</v>
      </c>
      <c r="G238" s="24">
        <v>0</v>
      </c>
      <c r="H238" s="24">
        <v>4570201984</v>
      </c>
      <c r="I238" s="24">
        <v>410000000</v>
      </c>
      <c r="J238" s="24">
        <v>34956435938</v>
      </c>
      <c r="K238" s="24">
        <f>K239</f>
        <v>1835106526.3200009</v>
      </c>
      <c r="L238" s="24">
        <v>23620846087.580002</v>
      </c>
      <c r="M238" s="24">
        <v>7589076132.3199997</v>
      </c>
      <c r="N238" s="24">
        <v>20572954783.580002</v>
      </c>
      <c r="O238" s="24">
        <v>6421043919.7799997</v>
      </c>
      <c r="P238" s="24">
        <v>118986510.70999999</v>
      </c>
      <c r="Q238" s="24">
        <v>2788502129.9899998</v>
      </c>
      <c r="R238" s="24">
        <v>6302057409.0699997</v>
      </c>
      <c r="S238" s="24">
        <v>11335589850.42</v>
      </c>
      <c r="T238" s="24">
        <v>3047891304</v>
      </c>
      <c r="U238" s="24">
        <v>14151910863.799999</v>
      </c>
      <c r="V238" s="22">
        <v>67.569999999999993</v>
      </c>
    </row>
    <row r="239" spans="2:22" x14ac:dyDescent="0.2">
      <c r="B239" s="27" t="s">
        <v>477</v>
      </c>
      <c r="C239" s="28" t="s">
        <v>478</v>
      </c>
      <c r="D239" s="27" t="s">
        <v>37</v>
      </c>
      <c r="E239" s="29">
        <v>30796233954</v>
      </c>
      <c r="F239" s="29">
        <v>0</v>
      </c>
      <c r="G239" s="29">
        <v>0</v>
      </c>
      <c r="H239" s="29">
        <v>4570201984</v>
      </c>
      <c r="I239" s="29">
        <v>410000000</v>
      </c>
      <c r="J239" s="29">
        <v>34956435938</v>
      </c>
      <c r="K239" s="29">
        <f>K240+K245</f>
        <v>1835106526.3200009</v>
      </c>
      <c r="L239" s="29">
        <f>L240+L245</f>
        <v>23620846087.580002</v>
      </c>
      <c r="M239" s="29">
        <v>7589076132.3199997</v>
      </c>
      <c r="N239" s="29">
        <v>20572954783.580002</v>
      </c>
      <c r="O239" s="29">
        <v>6421043919.7799997</v>
      </c>
      <c r="P239" s="29">
        <v>118986510.70999999</v>
      </c>
      <c r="Q239" s="29">
        <v>2788502129.9899998</v>
      </c>
      <c r="R239" s="29">
        <v>6302057409.0699997</v>
      </c>
      <c r="S239" s="29">
        <v>11335589850.42</v>
      </c>
      <c r="T239" s="29">
        <v>3047891304</v>
      </c>
      <c r="U239" s="29">
        <v>14151910863.799999</v>
      </c>
      <c r="V239" s="27">
        <v>67.569999999999993</v>
      </c>
    </row>
    <row r="240" spans="2:22" x14ac:dyDescent="0.2">
      <c r="B240" s="27" t="s">
        <v>479</v>
      </c>
      <c r="C240" s="28" t="s">
        <v>480</v>
      </c>
      <c r="D240" s="27" t="s">
        <v>37</v>
      </c>
      <c r="E240" s="29">
        <v>4073176344</v>
      </c>
      <c r="F240" s="29">
        <v>0</v>
      </c>
      <c r="G240" s="29">
        <v>0</v>
      </c>
      <c r="H240" s="29">
        <v>238889320</v>
      </c>
      <c r="I240" s="29">
        <v>410000000</v>
      </c>
      <c r="J240" s="29">
        <v>3902065664</v>
      </c>
      <c r="K240" s="29">
        <f>SUM(K241:K244)</f>
        <v>-35606447.799999952</v>
      </c>
      <c r="L240" s="29">
        <v>2830071445.2399998</v>
      </c>
      <c r="M240" s="29">
        <v>1245088185.2</v>
      </c>
      <c r="N240" s="29">
        <v>1415042689.24</v>
      </c>
      <c r="O240" s="29">
        <v>11315791.5</v>
      </c>
      <c r="P240" s="29">
        <v>0</v>
      </c>
      <c r="Q240" s="29">
        <v>8889801.5</v>
      </c>
      <c r="R240" s="29">
        <v>11315791.5</v>
      </c>
      <c r="S240" s="29">
        <v>1071994218.76</v>
      </c>
      <c r="T240" s="29">
        <v>1415028756</v>
      </c>
      <c r="U240" s="29">
        <v>1403726897.74</v>
      </c>
      <c r="V240" s="27">
        <v>72.53</v>
      </c>
    </row>
    <row r="241" spans="2:22" ht="25.5" x14ac:dyDescent="0.2">
      <c r="B241" s="34" t="s">
        <v>481</v>
      </c>
      <c r="C241" s="38" t="s">
        <v>482</v>
      </c>
      <c r="D241" s="34" t="s">
        <v>52</v>
      </c>
      <c r="E241" s="39">
        <v>50000000</v>
      </c>
      <c r="F241" s="39">
        <v>0</v>
      </c>
      <c r="G241" s="39">
        <v>0</v>
      </c>
      <c r="H241" s="39">
        <v>0</v>
      </c>
      <c r="I241" s="39">
        <v>0</v>
      </c>
      <c r="J241" s="39">
        <v>50000000</v>
      </c>
      <c r="K241" s="39">
        <v>0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50000000</v>
      </c>
      <c r="T241" s="39">
        <v>0</v>
      </c>
      <c r="U241" s="39">
        <v>0</v>
      </c>
      <c r="V241" s="34">
        <v>0</v>
      </c>
    </row>
    <row r="242" spans="2:22" ht="25.5" x14ac:dyDescent="0.2">
      <c r="B242" s="34" t="s">
        <v>483</v>
      </c>
      <c r="C242" s="38" t="s">
        <v>484</v>
      </c>
      <c r="D242" s="34" t="s">
        <v>52</v>
      </c>
      <c r="E242" s="39">
        <v>2058188144</v>
      </c>
      <c r="F242" s="39">
        <v>0</v>
      </c>
      <c r="G242" s="39">
        <v>0</v>
      </c>
      <c r="H242" s="39">
        <v>188889320</v>
      </c>
      <c r="I242" s="39">
        <v>0</v>
      </c>
      <c r="J242" s="39">
        <v>2247077464</v>
      </c>
      <c r="K242" s="39">
        <f>L242-'[1]MARZO 2023'!K242</f>
        <v>715710</v>
      </c>
      <c r="L242" s="39">
        <v>1794695345.04</v>
      </c>
      <c r="M242" s="39">
        <v>590715710</v>
      </c>
      <c r="N242" s="39">
        <v>672195345.03999996</v>
      </c>
      <c r="O242" s="39">
        <v>2844200</v>
      </c>
      <c r="P242" s="39">
        <v>0</v>
      </c>
      <c r="Q242" s="39">
        <v>715710</v>
      </c>
      <c r="R242" s="39">
        <v>2844200</v>
      </c>
      <c r="S242" s="39">
        <v>452382118.95999998</v>
      </c>
      <c r="T242" s="39">
        <v>1122500000</v>
      </c>
      <c r="U242" s="39">
        <v>669351145.03999996</v>
      </c>
      <c r="V242" s="34">
        <v>79.87</v>
      </c>
    </row>
    <row r="243" spans="2:22" x14ac:dyDescent="0.2">
      <c r="B243" s="34" t="s">
        <v>485</v>
      </c>
      <c r="C243" s="38" t="s">
        <v>486</v>
      </c>
      <c r="D243" s="34" t="s">
        <v>52</v>
      </c>
      <c r="E243" s="39">
        <v>1964988200</v>
      </c>
      <c r="F243" s="39">
        <v>0</v>
      </c>
      <c r="G243" s="39">
        <v>0</v>
      </c>
      <c r="H243" s="39">
        <v>0</v>
      </c>
      <c r="I243" s="39">
        <v>360000000</v>
      </c>
      <c r="J243" s="39">
        <v>1604988200</v>
      </c>
      <c r="K243" s="39">
        <f>L243-'[1]MARZO 2023'!K243</f>
        <v>-36322157.799999952</v>
      </c>
      <c r="L243" s="39">
        <v>1035376100.2</v>
      </c>
      <c r="M243" s="39">
        <v>654372475.20000005</v>
      </c>
      <c r="N243" s="39">
        <v>742847344.20000005</v>
      </c>
      <c r="O243" s="39">
        <v>8471591.5</v>
      </c>
      <c r="P243" s="39">
        <v>0</v>
      </c>
      <c r="Q243" s="39">
        <v>8174091.5</v>
      </c>
      <c r="R243" s="39">
        <v>8471591.5</v>
      </c>
      <c r="S243" s="39">
        <v>569612099.79999995</v>
      </c>
      <c r="T243" s="39">
        <v>292528756</v>
      </c>
      <c r="U243" s="39">
        <v>734375752.70000005</v>
      </c>
      <c r="V243" s="34">
        <v>64.510000000000005</v>
      </c>
    </row>
    <row r="244" spans="2:22" ht="38.25" x14ac:dyDescent="0.2">
      <c r="B244" s="34" t="s">
        <v>487</v>
      </c>
      <c r="C244" s="38" t="s">
        <v>488</v>
      </c>
      <c r="D244" s="34" t="s">
        <v>52</v>
      </c>
      <c r="E244" s="39">
        <v>0</v>
      </c>
      <c r="F244" s="39">
        <v>0</v>
      </c>
      <c r="G244" s="39">
        <v>0</v>
      </c>
      <c r="H244" s="39">
        <v>50000000</v>
      </c>
      <c r="I244" s="39">
        <v>50000000</v>
      </c>
      <c r="J244" s="39">
        <v>0</v>
      </c>
      <c r="K244" s="39">
        <f>L244-'[1]MARZO 2023'!K244</f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v>0</v>
      </c>
      <c r="Q244" s="39">
        <v>0</v>
      </c>
      <c r="R244" s="39">
        <v>0</v>
      </c>
      <c r="S244" s="39">
        <v>0</v>
      </c>
      <c r="T244" s="39">
        <v>0</v>
      </c>
      <c r="U244" s="39">
        <v>0</v>
      </c>
      <c r="V244" s="34">
        <v>0</v>
      </c>
    </row>
    <row r="245" spans="2:22" x14ac:dyDescent="0.2">
      <c r="B245" s="27" t="s">
        <v>489</v>
      </c>
      <c r="C245" s="28" t="s">
        <v>490</v>
      </c>
      <c r="D245" s="27" t="s">
        <v>37</v>
      </c>
      <c r="E245" s="29">
        <v>26723057610</v>
      </c>
      <c r="F245" s="29">
        <v>0</v>
      </c>
      <c r="G245" s="29">
        <v>0</v>
      </c>
      <c r="H245" s="29">
        <v>4331312664</v>
      </c>
      <c r="I245" s="29">
        <v>0</v>
      </c>
      <c r="J245" s="29">
        <v>31054370274</v>
      </c>
      <c r="K245" s="29">
        <f>SUM(K246:K250)</f>
        <v>1870712974.1200008</v>
      </c>
      <c r="L245" s="29">
        <f>SUM(L246:L250)</f>
        <v>20790774642.34</v>
      </c>
      <c r="M245" s="29">
        <v>6343987947.1199999</v>
      </c>
      <c r="N245" s="29">
        <v>19157912094.34</v>
      </c>
      <c r="O245" s="29">
        <v>6409728128.2799997</v>
      </c>
      <c r="P245" s="29">
        <v>118986510.70999999</v>
      </c>
      <c r="Q245" s="29">
        <v>2779612328.4899998</v>
      </c>
      <c r="R245" s="29">
        <v>6290741617.5699997</v>
      </c>
      <c r="S245" s="29">
        <v>10263595631.66</v>
      </c>
      <c r="T245" s="29">
        <v>1632862548</v>
      </c>
      <c r="U245" s="29">
        <v>12748183966.059999</v>
      </c>
      <c r="V245" s="27">
        <v>66.95</v>
      </c>
    </row>
    <row r="246" spans="2:22" ht="38.25" x14ac:dyDescent="0.2">
      <c r="B246" s="34" t="s">
        <v>491</v>
      </c>
      <c r="C246" s="38" t="s">
        <v>492</v>
      </c>
      <c r="D246" s="34" t="s">
        <v>52</v>
      </c>
      <c r="E246" s="39">
        <v>3556686279</v>
      </c>
      <c r="F246" s="39">
        <v>0</v>
      </c>
      <c r="G246" s="39">
        <v>0</v>
      </c>
      <c r="H246" s="39">
        <v>50000000</v>
      </c>
      <c r="I246" s="39">
        <v>0</v>
      </c>
      <c r="J246" s="39">
        <v>3606686279</v>
      </c>
      <c r="K246" s="39">
        <f>L246-'[1]MARZO 2023'!K246</f>
        <v>85714122</v>
      </c>
      <c r="L246" s="39">
        <v>1167947651</v>
      </c>
      <c r="M246" s="39">
        <v>108714122</v>
      </c>
      <c r="N246" s="39">
        <v>1167647651</v>
      </c>
      <c r="O246" s="39">
        <v>509793358</v>
      </c>
      <c r="P246" s="39">
        <v>0</v>
      </c>
      <c r="Q246" s="39">
        <v>249459829</v>
      </c>
      <c r="R246" s="39">
        <v>509793358</v>
      </c>
      <c r="S246" s="39">
        <v>2438738628</v>
      </c>
      <c r="T246" s="39">
        <v>300000</v>
      </c>
      <c r="U246" s="39">
        <v>657854293</v>
      </c>
      <c r="V246" s="34">
        <v>32.380000000000003</v>
      </c>
    </row>
    <row r="247" spans="2:22" ht="25.5" x14ac:dyDescent="0.2">
      <c r="B247" s="34" t="s">
        <v>493</v>
      </c>
      <c r="C247" s="38" t="s">
        <v>494</v>
      </c>
      <c r="D247" s="34" t="s">
        <v>52</v>
      </c>
      <c r="E247" s="39">
        <v>5909000000</v>
      </c>
      <c r="F247" s="39">
        <v>0</v>
      </c>
      <c r="G247" s="39">
        <v>0</v>
      </c>
      <c r="H247" s="39">
        <v>428400000</v>
      </c>
      <c r="I247" s="39">
        <v>0</v>
      </c>
      <c r="J247" s="39">
        <v>6337400000</v>
      </c>
      <c r="K247" s="39">
        <f>L247-'[1]MARZO 2023'!K247</f>
        <v>463246611</v>
      </c>
      <c r="L247" s="39">
        <v>2156309222</v>
      </c>
      <c r="M247" s="39">
        <v>34846611</v>
      </c>
      <c r="N247" s="39">
        <v>1727909222</v>
      </c>
      <c r="O247" s="39">
        <v>182537106</v>
      </c>
      <c r="P247" s="39">
        <v>15512098</v>
      </c>
      <c r="Q247" s="39">
        <v>19334513</v>
      </c>
      <c r="R247" s="39">
        <v>167025008</v>
      </c>
      <c r="S247" s="39">
        <v>4181090778</v>
      </c>
      <c r="T247" s="39">
        <v>428400000</v>
      </c>
      <c r="U247" s="39">
        <v>1545372116</v>
      </c>
      <c r="V247" s="34">
        <v>34.03</v>
      </c>
    </row>
    <row r="248" spans="2:22" ht="25.5" x14ac:dyDescent="0.2">
      <c r="B248" s="34" t="s">
        <v>495</v>
      </c>
      <c r="C248" s="38" t="s">
        <v>496</v>
      </c>
      <c r="D248" s="34" t="s">
        <v>52</v>
      </c>
      <c r="E248" s="39">
        <v>16324881331</v>
      </c>
      <c r="F248" s="39">
        <v>0</v>
      </c>
      <c r="G248" s="39">
        <v>0</v>
      </c>
      <c r="H248" s="39">
        <v>3762912664</v>
      </c>
      <c r="I248" s="39">
        <v>0</v>
      </c>
      <c r="J248" s="39">
        <v>20087793995</v>
      </c>
      <c r="K248" s="39">
        <f>L248-'[1]MARZO 2023'!K248</f>
        <v>1325647132.1200008</v>
      </c>
      <c r="L248" s="39">
        <v>16676282907.34</v>
      </c>
      <c r="M248" s="39">
        <v>6166514426.1199999</v>
      </c>
      <c r="N248" s="39">
        <v>15477631839.34</v>
      </c>
      <c r="O248" s="39">
        <v>5048278983.2799997</v>
      </c>
      <c r="P248" s="39">
        <v>103474412.70999999</v>
      </c>
      <c r="Q248" s="39">
        <v>2079546182.49</v>
      </c>
      <c r="R248" s="39">
        <v>4944804570.5699997</v>
      </c>
      <c r="S248" s="39">
        <v>3411511087.6599998</v>
      </c>
      <c r="T248" s="39">
        <v>1198651068</v>
      </c>
      <c r="U248" s="39">
        <v>10429352856.059999</v>
      </c>
      <c r="V248" s="34">
        <v>83.02</v>
      </c>
    </row>
    <row r="249" spans="2:22" x14ac:dyDescent="0.2">
      <c r="B249" s="34" t="s">
        <v>497</v>
      </c>
      <c r="C249" s="38" t="s">
        <v>498</v>
      </c>
      <c r="D249" s="34" t="s">
        <v>52</v>
      </c>
      <c r="E249" s="39">
        <v>632490000</v>
      </c>
      <c r="F249" s="39">
        <v>0</v>
      </c>
      <c r="G249" s="39">
        <v>0</v>
      </c>
      <c r="H249" s="39">
        <v>90000000</v>
      </c>
      <c r="I249" s="39">
        <v>0</v>
      </c>
      <c r="J249" s="39">
        <v>722490000</v>
      </c>
      <c r="K249" s="39">
        <f>L249-'[1]MARZO 2023'!K249</f>
        <v>-17781533</v>
      </c>
      <c r="L249" s="39">
        <v>695256774</v>
      </c>
      <c r="M249" s="39">
        <v>23350000</v>
      </c>
      <c r="N249" s="39">
        <v>695256774</v>
      </c>
      <c r="O249" s="39">
        <v>586689551</v>
      </c>
      <c r="P249" s="39">
        <v>0</v>
      </c>
      <c r="Q249" s="39">
        <v>422689551</v>
      </c>
      <c r="R249" s="39">
        <v>586689551</v>
      </c>
      <c r="S249" s="39">
        <v>27233226</v>
      </c>
      <c r="T249" s="39">
        <v>0</v>
      </c>
      <c r="U249" s="39">
        <v>108567223</v>
      </c>
      <c r="V249" s="34">
        <v>96.23</v>
      </c>
    </row>
    <row r="250" spans="2:22" x14ac:dyDescent="0.2">
      <c r="B250" s="34" t="s">
        <v>499</v>
      </c>
      <c r="C250" s="38" t="s">
        <v>500</v>
      </c>
      <c r="D250" s="34" t="s">
        <v>52</v>
      </c>
      <c r="E250" s="39">
        <v>300000000</v>
      </c>
      <c r="F250" s="39">
        <v>0</v>
      </c>
      <c r="G250" s="39">
        <v>0</v>
      </c>
      <c r="H250" s="39">
        <v>0</v>
      </c>
      <c r="I250" s="39">
        <v>0</v>
      </c>
      <c r="J250" s="39">
        <v>300000000</v>
      </c>
      <c r="K250" s="39">
        <f>L250-'[1]MARZO 2023'!K250</f>
        <v>13886642</v>
      </c>
      <c r="L250" s="39">
        <v>94978088</v>
      </c>
      <c r="M250" s="39">
        <v>10562788</v>
      </c>
      <c r="N250" s="39">
        <v>89466608</v>
      </c>
      <c r="O250" s="39">
        <v>82429130</v>
      </c>
      <c r="P250" s="39">
        <v>0</v>
      </c>
      <c r="Q250" s="39">
        <v>8582253</v>
      </c>
      <c r="R250" s="39">
        <v>82429130</v>
      </c>
      <c r="S250" s="39">
        <v>205021912</v>
      </c>
      <c r="T250" s="39">
        <v>5511480</v>
      </c>
      <c r="U250" s="39">
        <v>7037478</v>
      </c>
      <c r="V250" s="34">
        <v>31.66</v>
      </c>
    </row>
    <row r="251" spans="2:22" x14ac:dyDescent="0.2">
      <c r="B251" s="22" t="s">
        <v>501</v>
      </c>
      <c r="C251" s="23" t="s">
        <v>502</v>
      </c>
      <c r="D251" s="22" t="s">
        <v>37</v>
      </c>
      <c r="E251" s="24">
        <v>136379111282</v>
      </c>
      <c r="F251" s="24">
        <v>2865824006.96</v>
      </c>
      <c r="G251" s="24">
        <v>0</v>
      </c>
      <c r="H251" s="24">
        <v>800000000</v>
      </c>
      <c r="I251" s="24">
        <v>5175501984</v>
      </c>
      <c r="J251" s="24">
        <v>134869433304.96001</v>
      </c>
      <c r="K251" s="24">
        <v>44602130170.160004</v>
      </c>
      <c r="L251" s="24">
        <v>72738111611.259995</v>
      </c>
      <c r="M251" s="24">
        <v>44602130170.160004</v>
      </c>
      <c r="N251" s="24">
        <v>72738111611.259995</v>
      </c>
      <c r="O251" s="24">
        <v>72628636174.259995</v>
      </c>
      <c r="P251" s="24">
        <v>0</v>
      </c>
      <c r="Q251" s="24">
        <v>44666248517.160004</v>
      </c>
      <c r="R251" s="24">
        <v>72628636174.259995</v>
      </c>
      <c r="S251" s="24">
        <v>62131321693.699997</v>
      </c>
      <c r="T251" s="24">
        <v>0</v>
      </c>
      <c r="U251" s="24">
        <v>109475437</v>
      </c>
      <c r="V251" s="22">
        <v>53.93</v>
      </c>
    </row>
    <row r="252" spans="2:22" x14ac:dyDescent="0.2">
      <c r="B252" s="27" t="s">
        <v>503</v>
      </c>
      <c r="C252" s="28" t="s">
        <v>504</v>
      </c>
      <c r="D252" s="27" t="s">
        <v>37</v>
      </c>
      <c r="E252" s="29">
        <v>92913178505</v>
      </c>
      <c r="F252" s="29">
        <v>2865824006.96</v>
      </c>
      <c r="G252" s="29">
        <v>0</v>
      </c>
      <c r="H252" s="29">
        <v>0</v>
      </c>
      <c r="I252" s="29">
        <v>0</v>
      </c>
      <c r="J252" s="29">
        <v>95779002511.960007</v>
      </c>
      <c r="K252" s="29">
        <v>41956883986.650002</v>
      </c>
      <c r="L252" s="29">
        <v>61868961294.510002</v>
      </c>
      <c r="M252" s="29">
        <v>41956883986.650002</v>
      </c>
      <c r="N252" s="29">
        <v>61868961294.510002</v>
      </c>
      <c r="O252" s="29">
        <v>61868961294.510002</v>
      </c>
      <c r="P252" s="29">
        <v>0</v>
      </c>
      <c r="Q252" s="29">
        <v>41956883986.650002</v>
      </c>
      <c r="R252" s="29">
        <v>61868961294.510002</v>
      </c>
      <c r="S252" s="29">
        <v>33910041217.450001</v>
      </c>
      <c r="T252" s="29">
        <v>0</v>
      </c>
      <c r="U252" s="29">
        <v>0</v>
      </c>
      <c r="V252" s="27">
        <v>64.599999999999994</v>
      </c>
    </row>
    <row r="253" spans="2:22" x14ac:dyDescent="0.2">
      <c r="B253" s="27" t="s">
        <v>505</v>
      </c>
      <c r="C253" s="28" t="s">
        <v>506</v>
      </c>
      <c r="D253" s="27" t="s">
        <v>69</v>
      </c>
      <c r="E253" s="29">
        <v>58473383758</v>
      </c>
      <c r="F253" s="29">
        <v>0</v>
      </c>
      <c r="G253" s="29">
        <v>0</v>
      </c>
      <c r="H253" s="29">
        <v>0</v>
      </c>
      <c r="I253" s="29">
        <v>0</v>
      </c>
      <c r="J253" s="29">
        <v>58473383758</v>
      </c>
      <c r="K253" s="29">
        <v>7598514464.6499996</v>
      </c>
      <c r="L253" s="29">
        <v>24653242674.549999</v>
      </c>
      <c r="M253" s="29">
        <v>7598514464.6499996</v>
      </c>
      <c r="N253" s="29">
        <v>24653242674.549999</v>
      </c>
      <c r="O253" s="29">
        <v>24653242674.549999</v>
      </c>
      <c r="P253" s="29">
        <v>0</v>
      </c>
      <c r="Q253" s="29">
        <v>7598514464.6499996</v>
      </c>
      <c r="R253" s="29">
        <v>24653242674.549999</v>
      </c>
      <c r="S253" s="29">
        <v>33820141083.450001</v>
      </c>
      <c r="T253" s="29">
        <v>0</v>
      </c>
      <c r="U253" s="29">
        <v>0</v>
      </c>
      <c r="V253" s="27">
        <v>42.16</v>
      </c>
    </row>
    <row r="254" spans="2:22" x14ac:dyDescent="0.2">
      <c r="B254" s="27" t="s">
        <v>507</v>
      </c>
      <c r="C254" s="28" t="s">
        <v>508</v>
      </c>
      <c r="D254" s="27" t="s">
        <v>69</v>
      </c>
      <c r="E254" s="29">
        <v>58473383758</v>
      </c>
      <c r="F254" s="29">
        <v>0</v>
      </c>
      <c r="G254" s="29">
        <v>0</v>
      </c>
      <c r="H254" s="29">
        <v>0</v>
      </c>
      <c r="I254" s="29">
        <v>0</v>
      </c>
      <c r="J254" s="29">
        <v>58473383758</v>
      </c>
      <c r="K254" s="29">
        <v>7598514464.6499996</v>
      </c>
      <c r="L254" s="29">
        <v>24653242674.549999</v>
      </c>
      <c r="M254" s="29">
        <v>7598514464.6499996</v>
      </c>
      <c r="N254" s="29">
        <v>24653242674.549999</v>
      </c>
      <c r="O254" s="29">
        <v>24653242674.549999</v>
      </c>
      <c r="P254" s="29">
        <v>0</v>
      </c>
      <c r="Q254" s="29">
        <v>7598514464.6499996</v>
      </c>
      <c r="R254" s="29">
        <v>24653242674.549999</v>
      </c>
      <c r="S254" s="29">
        <v>33820141083.450001</v>
      </c>
      <c r="T254" s="29">
        <v>0</v>
      </c>
      <c r="U254" s="29">
        <v>0</v>
      </c>
      <c r="V254" s="27">
        <v>42.16</v>
      </c>
    </row>
    <row r="255" spans="2:22" x14ac:dyDescent="0.2">
      <c r="B255" s="34" t="s">
        <v>509</v>
      </c>
      <c r="C255" s="38" t="s">
        <v>510</v>
      </c>
      <c r="D255" s="34" t="s">
        <v>52</v>
      </c>
      <c r="E255" s="39">
        <v>2856250000</v>
      </c>
      <c r="F255" s="39">
        <v>0</v>
      </c>
      <c r="G255" s="39">
        <v>0</v>
      </c>
      <c r="H255" s="39">
        <v>0</v>
      </c>
      <c r="I255" s="39">
        <v>0</v>
      </c>
      <c r="J255" s="39">
        <v>2856250000</v>
      </c>
      <c r="K255" s="39">
        <v>0</v>
      </c>
      <c r="L255" s="39">
        <v>714062499.33000004</v>
      </c>
      <c r="M255" s="39">
        <v>0</v>
      </c>
      <c r="N255" s="39">
        <v>714062499.33000004</v>
      </c>
      <c r="O255" s="39">
        <v>714062499.33000004</v>
      </c>
      <c r="P255" s="39">
        <v>0</v>
      </c>
      <c r="Q255" s="39">
        <v>0</v>
      </c>
      <c r="R255" s="39">
        <v>714062499.33000004</v>
      </c>
      <c r="S255" s="39">
        <v>2142187500.6700001</v>
      </c>
      <c r="T255" s="39">
        <v>0</v>
      </c>
      <c r="U255" s="39">
        <v>0</v>
      </c>
      <c r="V255" s="34">
        <v>25</v>
      </c>
    </row>
    <row r="256" spans="2:22" x14ac:dyDescent="0.2">
      <c r="B256" s="34" t="s">
        <v>511</v>
      </c>
      <c r="C256" s="38" t="s">
        <v>512</v>
      </c>
      <c r="D256" s="34" t="s">
        <v>52</v>
      </c>
      <c r="E256" s="39">
        <v>3921680700</v>
      </c>
      <c r="F256" s="39">
        <v>0</v>
      </c>
      <c r="G256" s="39">
        <v>0</v>
      </c>
      <c r="H256" s="39">
        <v>0</v>
      </c>
      <c r="I256" s="39">
        <v>0</v>
      </c>
      <c r="J256" s="39">
        <v>3921680700</v>
      </c>
      <c r="K256" s="39">
        <v>326806725</v>
      </c>
      <c r="L256" s="39">
        <v>1307226900</v>
      </c>
      <c r="M256" s="39">
        <v>326806725</v>
      </c>
      <c r="N256" s="39">
        <v>1307226900</v>
      </c>
      <c r="O256" s="39">
        <v>1307226900</v>
      </c>
      <c r="P256" s="39">
        <v>0</v>
      </c>
      <c r="Q256" s="39">
        <v>326806725</v>
      </c>
      <c r="R256" s="39">
        <v>1307226900</v>
      </c>
      <c r="S256" s="39">
        <v>2614453800</v>
      </c>
      <c r="T256" s="39">
        <v>0</v>
      </c>
      <c r="U256" s="39">
        <v>0</v>
      </c>
      <c r="V256" s="34">
        <v>33.33</v>
      </c>
    </row>
    <row r="257" spans="2:22" x14ac:dyDescent="0.2">
      <c r="B257" s="34" t="s">
        <v>513</v>
      </c>
      <c r="C257" s="38" t="s">
        <v>514</v>
      </c>
      <c r="D257" s="34" t="s">
        <v>52</v>
      </c>
      <c r="E257" s="39">
        <v>5499006075</v>
      </c>
      <c r="F257" s="39">
        <v>0</v>
      </c>
      <c r="G257" s="39">
        <v>0</v>
      </c>
      <c r="H257" s="39">
        <v>0</v>
      </c>
      <c r="I257" s="39">
        <v>0</v>
      </c>
      <c r="J257" s="39">
        <v>5499006075</v>
      </c>
      <c r="K257" s="39">
        <v>458250506</v>
      </c>
      <c r="L257" s="39">
        <v>1833002024</v>
      </c>
      <c r="M257" s="39">
        <v>458250506</v>
      </c>
      <c r="N257" s="39">
        <v>1833002024</v>
      </c>
      <c r="O257" s="39">
        <v>1833002024</v>
      </c>
      <c r="P257" s="39">
        <v>0</v>
      </c>
      <c r="Q257" s="39">
        <v>458250506</v>
      </c>
      <c r="R257" s="39">
        <v>1833002024</v>
      </c>
      <c r="S257" s="39">
        <v>3666004051</v>
      </c>
      <c r="T257" s="39">
        <v>0</v>
      </c>
      <c r="U257" s="39">
        <v>0</v>
      </c>
      <c r="V257" s="34">
        <v>33.33</v>
      </c>
    </row>
    <row r="258" spans="2:22" x14ac:dyDescent="0.2">
      <c r="B258" s="34" t="s">
        <v>515</v>
      </c>
      <c r="C258" s="38" t="s">
        <v>516</v>
      </c>
      <c r="D258" s="34" t="s">
        <v>52</v>
      </c>
      <c r="E258" s="39">
        <v>2101532801</v>
      </c>
      <c r="F258" s="39">
        <v>0</v>
      </c>
      <c r="G258" s="39">
        <v>0</v>
      </c>
      <c r="H258" s="39">
        <v>0</v>
      </c>
      <c r="I258" s="39">
        <v>0</v>
      </c>
      <c r="J258" s="39">
        <v>2101532801</v>
      </c>
      <c r="K258" s="39">
        <v>0</v>
      </c>
      <c r="L258" s="39">
        <v>260271815</v>
      </c>
      <c r="M258" s="39">
        <v>0</v>
      </c>
      <c r="N258" s="39">
        <v>260271815</v>
      </c>
      <c r="O258" s="39">
        <v>260271815</v>
      </c>
      <c r="P258" s="39">
        <v>0</v>
      </c>
      <c r="Q258" s="39">
        <v>0</v>
      </c>
      <c r="R258" s="39">
        <v>260271815</v>
      </c>
      <c r="S258" s="39">
        <v>1841260986</v>
      </c>
      <c r="T258" s="39">
        <v>0</v>
      </c>
      <c r="U258" s="39">
        <v>0</v>
      </c>
      <c r="V258" s="34">
        <v>12.38</v>
      </c>
    </row>
    <row r="259" spans="2:22" x14ac:dyDescent="0.2">
      <c r="B259" s="34" t="s">
        <v>517</v>
      </c>
      <c r="C259" s="38" t="s">
        <v>518</v>
      </c>
      <c r="D259" s="34" t="s">
        <v>52</v>
      </c>
      <c r="E259" s="39">
        <v>6675871928</v>
      </c>
      <c r="F259" s="39">
        <v>0</v>
      </c>
      <c r="G259" s="39">
        <v>0</v>
      </c>
      <c r="H259" s="39">
        <v>0</v>
      </c>
      <c r="I259" s="39">
        <v>0</v>
      </c>
      <c r="J259" s="39">
        <v>6675871928</v>
      </c>
      <c r="K259" s="39">
        <v>0</v>
      </c>
      <c r="L259" s="39">
        <v>2940536125.5799999</v>
      </c>
      <c r="M259" s="39">
        <v>0</v>
      </c>
      <c r="N259" s="39">
        <v>2940536125.5799999</v>
      </c>
      <c r="O259" s="39">
        <v>2940536125.5799999</v>
      </c>
      <c r="P259" s="39">
        <v>0</v>
      </c>
      <c r="Q259" s="39">
        <v>0</v>
      </c>
      <c r="R259" s="39">
        <v>2940536125.5799999</v>
      </c>
      <c r="S259" s="39">
        <v>3735335802.4200001</v>
      </c>
      <c r="T259" s="39">
        <v>0</v>
      </c>
      <c r="U259" s="39">
        <v>0</v>
      </c>
      <c r="V259" s="34">
        <v>44.05</v>
      </c>
    </row>
    <row r="260" spans="2:22" x14ac:dyDescent="0.2">
      <c r="B260" s="34" t="s">
        <v>519</v>
      </c>
      <c r="C260" s="38" t="s">
        <v>520</v>
      </c>
      <c r="D260" s="34" t="s">
        <v>52</v>
      </c>
      <c r="E260" s="39">
        <v>7120930058</v>
      </c>
      <c r="F260" s="39">
        <v>0</v>
      </c>
      <c r="G260" s="39">
        <v>0</v>
      </c>
      <c r="H260" s="39">
        <v>0</v>
      </c>
      <c r="I260" s="39">
        <v>0</v>
      </c>
      <c r="J260" s="39">
        <v>7120930058</v>
      </c>
      <c r="K260" s="39">
        <v>0</v>
      </c>
      <c r="L260" s="39">
        <v>3136571867</v>
      </c>
      <c r="M260" s="39">
        <v>0</v>
      </c>
      <c r="N260" s="39">
        <v>3136571867</v>
      </c>
      <c r="O260" s="39">
        <v>3136571867</v>
      </c>
      <c r="P260" s="39">
        <v>0</v>
      </c>
      <c r="Q260" s="39">
        <v>0</v>
      </c>
      <c r="R260" s="39">
        <v>3136571867</v>
      </c>
      <c r="S260" s="39">
        <v>3984358191</v>
      </c>
      <c r="T260" s="39">
        <v>0</v>
      </c>
      <c r="U260" s="39">
        <v>0</v>
      </c>
      <c r="V260" s="34">
        <v>44.05</v>
      </c>
    </row>
    <row r="261" spans="2:22" x14ac:dyDescent="0.2">
      <c r="B261" s="34" t="s">
        <v>521</v>
      </c>
      <c r="C261" s="38" t="s">
        <v>522</v>
      </c>
      <c r="D261" s="34" t="s">
        <v>52</v>
      </c>
      <c r="E261" s="39">
        <v>4132753223</v>
      </c>
      <c r="F261" s="39">
        <v>0</v>
      </c>
      <c r="G261" s="39">
        <v>0</v>
      </c>
      <c r="H261" s="39">
        <v>0</v>
      </c>
      <c r="I261" s="39">
        <v>0</v>
      </c>
      <c r="J261" s="39">
        <v>4132753223</v>
      </c>
      <c r="K261" s="39">
        <v>344396101</v>
      </c>
      <c r="L261" s="39">
        <v>1377584404</v>
      </c>
      <c r="M261" s="39">
        <v>344396101</v>
      </c>
      <c r="N261" s="39">
        <v>1377584404</v>
      </c>
      <c r="O261" s="39">
        <v>1377584404</v>
      </c>
      <c r="P261" s="39">
        <v>0</v>
      </c>
      <c r="Q261" s="39">
        <v>344396101</v>
      </c>
      <c r="R261" s="39">
        <v>1377584404</v>
      </c>
      <c r="S261" s="39">
        <v>2755168819</v>
      </c>
      <c r="T261" s="39">
        <v>0</v>
      </c>
      <c r="U261" s="39">
        <v>0</v>
      </c>
      <c r="V261" s="34">
        <v>33.33</v>
      </c>
    </row>
    <row r="262" spans="2:22" x14ac:dyDescent="0.2">
      <c r="B262" s="34" t="s">
        <v>523</v>
      </c>
      <c r="C262" s="38" t="s">
        <v>524</v>
      </c>
      <c r="D262" s="34" t="s">
        <v>52</v>
      </c>
      <c r="E262" s="39">
        <v>80525000</v>
      </c>
      <c r="F262" s="39">
        <v>0</v>
      </c>
      <c r="G262" s="39">
        <v>0</v>
      </c>
      <c r="H262" s="39">
        <v>0</v>
      </c>
      <c r="I262" s="39">
        <v>0</v>
      </c>
      <c r="J262" s="39">
        <v>80525000</v>
      </c>
      <c r="K262" s="39">
        <v>0</v>
      </c>
      <c r="L262" s="39">
        <v>80525000</v>
      </c>
      <c r="M262" s="39">
        <v>0</v>
      </c>
      <c r="N262" s="39">
        <v>80525000</v>
      </c>
      <c r="O262" s="39">
        <v>80525000</v>
      </c>
      <c r="P262" s="39">
        <v>0</v>
      </c>
      <c r="Q262" s="39">
        <v>0</v>
      </c>
      <c r="R262" s="39">
        <v>80525000</v>
      </c>
      <c r="S262" s="39">
        <v>0</v>
      </c>
      <c r="T262" s="39">
        <v>0</v>
      </c>
      <c r="U262" s="39">
        <v>0</v>
      </c>
      <c r="V262" s="34">
        <v>100</v>
      </c>
    </row>
    <row r="263" spans="2:22" x14ac:dyDescent="0.2">
      <c r="B263" s="34" t="s">
        <v>525</v>
      </c>
      <c r="C263" s="38" t="s">
        <v>526</v>
      </c>
      <c r="D263" s="34" t="s">
        <v>527</v>
      </c>
      <c r="E263" s="39">
        <v>16957821833</v>
      </c>
      <c r="F263" s="39">
        <v>0</v>
      </c>
      <c r="G263" s="39">
        <v>0</v>
      </c>
      <c r="H263" s="39">
        <v>0</v>
      </c>
      <c r="I263" s="39">
        <v>0</v>
      </c>
      <c r="J263" s="39">
        <v>16957821833</v>
      </c>
      <c r="K263" s="39">
        <v>5719518427.5699997</v>
      </c>
      <c r="L263" s="39">
        <v>10017935829.32</v>
      </c>
      <c r="M263" s="39">
        <v>5719518427.5699997</v>
      </c>
      <c r="N263" s="39">
        <v>10017935829.32</v>
      </c>
      <c r="O263" s="39">
        <v>10017935829.32</v>
      </c>
      <c r="P263" s="39">
        <v>0</v>
      </c>
      <c r="Q263" s="39">
        <v>5719518427.5699997</v>
      </c>
      <c r="R263" s="39">
        <v>10017935829.32</v>
      </c>
      <c r="S263" s="39">
        <v>6939886003.6800003</v>
      </c>
      <c r="T263" s="39">
        <v>0</v>
      </c>
      <c r="U263" s="39">
        <v>0</v>
      </c>
      <c r="V263" s="34">
        <v>59.08</v>
      </c>
    </row>
    <row r="264" spans="2:22" ht="25.5" x14ac:dyDescent="0.2">
      <c r="B264" s="34" t="s">
        <v>528</v>
      </c>
      <c r="C264" s="38" t="s">
        <v>529</v>
      </c>
      <c r="D264" s="34" t="s">
        <v>530</v>
      </c>
      <c r="E264" s="39">
        <v>105060862</v>
      </c>
      <c r="F264" s="39">
        <v>0</v>
      </c>
      <c r="G264" s="39">
        <v>0</v>
      </c>
      <c r="H264" s="39">
        <v>0</v>
      </c>
      <c r="I264" s="39">
        <v>0</v>
      </c>
      <c r="J264" s="39">
        <v>105060862</v>
      </c>
      <c r="K264" s="39">
        <v>7823400</v>
      </c>
      <c r="L264" s="39">
        <v>18648990</v>
      </c>
      <c r="M264" s="39">
        <v>7823400</v>
      </c>
      <c r="N264" s="39">
        <v>18648990</v>
      </c>
      <c r="O264" s="39">
        <v>18648990</v>
      </c>
      <c r="P264" s="39">
        <v>0</v>
      </c>
      <c r="Q264" s="39">
        <v>7823400</v>
      </c>
      <c r="R264" s="39">
        <v>18648990</v>
      </c>
      <c r="S264" s="39">
        <v>86411872</v>
      </c>
      <c r="T264" s="39">
        <v>0</v>
      </c>
      <c r="U264" s="39">
        <v>0</v>
      </c>
      <c r="V264" s="34">
        <v>17.75</v>
      </c>
    </row>
    <row r="265" spans="2:22" x14ac:dyDescent="0.2">
      <c r="B265" s="34" t="s">
        <v>531</v>
      </c>
      <c r="C265" s="38" t="s">
        <v>532</v>
      </c>
      <c r="D265" s="34" t="s">
        <v>52</v>
      </c>
      <c r="E265" s="39">
        <v>2489081949</v>
      </c>
      <c r="F265" s="39">
        <v>0</v>
      </c>
      <c r="G265" s="39">
        <v>0</v>
      </c>
      <c r="H265" s="39">
        <v>0</v>
      </c>
      <c r="I265" s="39">
        <v>0</v>
      </c>
      <c r="J265" s="39">
        <v>2489081949</v>
      </c>
      <c r="K265" s="39">
        <v>207423496</v>
      </c>
      <c r="L265" s="39">
        <v>829693984</v>
      </c>
      <c r="M265" s="39">
        <v>207423496</v>
      </c>
      <c r="N265" s="39">
        <v>829693984</v>
      </c>
      <c r="O265" s="39">
        <v>829693984</v>
      </c>
      <c r="P265" s="39">
        <v>0</v>
      </c>
      <c r="Q265" s="39">
        <v>207423496</v>
      </c>
      <c r="R265" s="39">
        <v>829693984</v>
      </c>
      <c r="S265" s="39">
        <v>1659387965</v>
      </c>
      <c r="T265" s="39">
        <v>0</v>
      </c>
      <c r="U265" s="39">
        <v>0</v>
      </c>
      <c r="V265" s="34">
        <v>33.33</v>
      </c>
    </row>
    <row r="266" spans="2:22" x14ac:dyDescent="0.2">
      <c r="B266" s="34" t="s">
        <v>533</v>
      </c>
      <c r="C266" s="38" t="s">
        <v>534</v>
      </c>
      <c r="D266" s="34" t="s">
        <v>52</v>
      </c>
      <c r="E266" s="39">
        <v>6411549709</v>
      </c>
      <c r="F266" s="39">
        <v>0</v>
      </c>
      <c r="G266" s="39">
        <v>0</v>
      </c>
      <c r="H266" s="39">
        <v>0</v>
      </c>
      <c r="I266" s="39">
        <v>0</v>
      </c>
      <c r="J266" s="39">
        <v>6411549709</v>
      </c>
      <c r="K266" s="39">
        <v>534295809.07999998</v>
      </c>
      <c r="L266" s="39">
        <v>2137183236.3199999</v>
      </c>
      <c r="M266" s="39">
        <v>534295809.07999998</v>
      </c>
      <c r="N266" s="39">
        <v>2137183236.3199999</v>
      </c>
      <c r="O266" s="39">
        <v>2137183236.3199999</v>
      </c>
      <c r="P266" s="39">
        <v>0</v>
      </c>
      <c r="Q266" s="39">
        <v>534295809.07999998</v>
      </c>
      <c r="R266" s="39">
        <v>2137183236.3199999</v>
      </c>
      <c r="S266" s="39">
        <v>4274366472.6799998</v>
      </c>
      <c r="T266" s="39">
        <v>0</v>
      </c>
      <c r="U266" s="39">
        <v>0</v>
      </c>
      <c r="V266" s="34">
        <v>33.33</v>
      </c>
    </row>
    <row r="267" spans="2:22" x14ac:dyDescent="0.2">
      <c r="B267" s="34" t="s">
        <v>535</v>
      </c>
      <c r="C267" s="38" t="s">
        <v>536</v>
      </c>
      <c r="D267" s="34" t="s">
        <v>37</v>
      </c>
      <c r="E267" s="39">
        <v>121319620</v>
      </c>
      <c r="F267" s="39">
        <v>0</v>
      </c>
      <c r="G267" s="39">
        <v>0</v>
      </c>
      <c r="H267" s="39">
        <v>0</v>
      </c>
      <c r="I267" s="39">
        <v>0</v>
      </c>
      <c r="J267" s="39">
        <v>121319620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39">
        <v>0</v>
      </c>
      <c r="Q267" s="39">
        <v>0</v>
      </c>
      <c r="R267" s="39">
        <v>0</v>
      </c>
      <c r="S267" s="39">
        <v>121319620</v>
      </c>
      <c r="T267" s="39">
        <v>0</v>
      </c>
      <c r="U267" s="39">
        <v>0</v>
      </c>
      <c r="V267" s="34">
        <v>0</v>
      </c>
    </row>
    <row r="268" spans="2:22" x14ac:dyDescent="0.2">
      <c r="B268" s="27" t="s">
        <v>537</v>
      </c>
      <c r="C268" s="28" t="s">
        <v>538</v>
      </c>
      <c r="D268" s="27" t="s">
        <v>37</v>
      </c>
      <c r="E268" s="29">
        <v>34439794747</v>
      </c>
      <c r="F268" s="29">
        <v>2865824006.96</v>
      </c>
      <c r="G268" s="29">
        <v>0</v>
      </c>
      <c r="H268" s="29">
        <v>0</v>
      </c>
      <c r="I268" s="29">
        <v>0</v>
      </c>
      <c r="J268" s="29">
        <v>37305618753.959999</v>
      </c>
      <c r="K268" s="29">
        <v>34358369522</v>
      </c>
      <c r="L268" s="29">
        <v>37215718619.959999</v>
      </c>
      <c r="M268" s="29">
        <v>34358369522</v>
      </c>
      <c r="N268" s="29">
        <v>37215718619.959999</v>
      </c>
      <c r="O268" s="29">
        <v>37215718619.959999</v>
      </c>
      <c r="P268" s="29">
        <v>0</v>
      </c>
      <c r="Q268" s="29">
        <v>34358369522</v>
      </c>
      <c r="R268" s="29">
        <v>37215718619.959999</v>
      </c>
      <c r="S268" s="29">
        <v>89900134</v>
      </c>
      <c r="T268" s="29">
        <v>0</v>
      </c>
      <c r="U268" s="29">
        <v>0</v>
      </c>
      <c r="V268" s="27">
        <v>99.76</v>
      </c>
    </row>
    <row r="269" spans="2:22" x14ac:dyDescent="0.2">
      <c r="B269" s="27" t="s">
        <v>539</v>
      </c>
      <c r="C269" s="28" t="s">
        <v>540</v>
      </c>
      <c r="D269" s="27" t="s">
        <v>37</v>
      </c>
      <c r="E269" s="29">
        <v>34439794747</v>
      </c>
      <c r="F269" s="29">
        <v>2865824006.96</v>
      </c>
      <c r="G269" s="29">
        <v>0</v>
      </c>
      <c r="H269" s="29">
        <v>0</v>
      </c>
      <c r="I269" s="29">
        <v>0</v>
      </c>
      <c r="J269" s="29">
        <v>37305618753.959999</v>
      </c>
      <c r="K269" s="29">
        <v>34358369522</v>
      </c>
      <c r="L269" s="29">
        <v>37215718619.959999</v>
      </c>
      <c r="M269" s="29">
        <v>34358369522</v>
      </c>
      <c r="N269" s="29">
        <v>37215718619.959999</v>
      </c>
      <c r="O269" s="29">
        <v>37215718619.959999</v>
      </c>
      <c r="P269" s="29">
        <v>0</v>
      </c>
      <c r="Q269" s="29">
        <v>34358369522</v>
      </c>
      <c r="R269" s="29">
        <v>37215718619.959999</v>
      </c>
      <c r="S269" s="29">
        <v>89900134</v>
      </c>
      <c r="T269" s="29">
        <v>0</v>
      </c>
      <c r="U269" s="29">
        <v>0</v>
      </c>
      <c r="V269" s="27">
        <v>99.76</v>
      </c>
    </row>
    <row r="270" spans="2:22" x14ac:dyDescent="0.2">
      <c r="B270" s="27" t="s">
        <v>541</v>
      </c>
      <c r="C270" s="28" t="s">
        <v>542</v>
      </c>
      <c r="D270" s="27" t="s">
        <v>37</v>
      </c>
      <c r="E270" s="29">
        <v>34439794747</v>
      </c>
      <c r="F270" s="29">
        <v>2865824006.96</v>
      </c>
      <c r="G270" s="29">
        <v>0</v>
      </c>
      <c r="H270" s="29">
        <v>0</v>
      </c>
      <c r="I270" s="29">
        <v>0</v>
      </c>
      <c r="J270" s="29">
        <v>37305618753.959999</v>
      </c>
      <c r="K270" s="29">
        <v>34358369522</v>
      </c>
      <c r="L270" s="29">
        <v>37215718619.959999</v>
      </c>
      <c r="M270" s="29">
        <v>34358369522</v>
      </c>
      <c r="N270" s="29">
        <v>37215718619.959999</v>
      </c>
      <c r="O270" s="29">
        <v>37215718619.959999</v>
      </c>
      <c r="P270" s="29">
        <v>0</v>
      </c>
      <c r="Q270" s="29">
        <v>34358369522</v>
      </c>
      <c r="R270" s="29">
        <v>37215718619.959999</v>
      </c>
      <c r="S270" s="29">
        <v>89900134</v>
      </c>
      <c r="T270" s="29">
        <v>0</v>
      </c>
      <c r="U270" s="29">
        <v>0</v>
      </c>
      <c r="V270" s="27">
        <v>99.76</v>
      </c>
    </row>
    <row r="271" spans="2:22" ht="25.5" x14ac:dyDescent="0.2">
      <c r="B271" s="27" t="s">
        <v>543</v>
      </c>
      <c r="C271" s="28" t="s">
        <v>544</v>
      </c>
      <c r="D271" s="27" t="s">
        <v>69</v>
      </c>
      <c r="E271" s="29">
        <v>34439794747</v>
      </c>
      <c r="F271" s="29">
        <v>2865824006.96</v>
      </c>
      <c r="G271" s="29">
        <v>0</v>
      </c>
      <c r="H271" s="29">
        <v>0</v>
      </c>
      <c r="I271" s="29">
        <v>0</v>
      </c>
      <c r="J271" s="29">
        <v>37305618753.959999</v>
      </c>
      <c r="K271" s="29">
        <v>34358369522</v>
      </c>
      <c r="L271" s="29">
        <v>37215718619.959999</v>
      </c>
      <c r="M271" s="29">
        <v>34358369522</v>
      </c>
      <c r="N271" s="29">
        <v>37215718619.959999</v>
      </c>
      <c r="O271" s="29">
        <v>37215718619.959999</v>
      </c>
      <c r="P271" s="29">
        <v>0</v>
      </c>
      <c r="Q271" s="29">
        <v>34358369522</v>
      </c>
      <c r="R271" s="29">
        <v>37215718619.959999</v>
      </c>
      <c r="S271" s="29">
        <v>89900134</v>
      </c>
      <c r="T271" s="29">
        <v>0</v>
      </c>
      <c r="U271" s="29">
        <v>0</v>
      </c>
      <c r="V271" s="27">
        <v>99.76</v>
      </c>
    </row>
    <row r="272" spans="2:22" x14ac:dyDescent="0.2">
      <c r="B272" s="34" t="s">
        <v>545</v>
      </c>
      <c r="C272" s="38" t="s">
        <v>546</v>
      </c>
      <c r="D272" s="34" t="s">
        <v>547</v>
      </c>
      <c r="E272" s="39">
        <v>34091647617</v>
      </c>
      <c r="F272" s="39">
        <v>0</v>
      </c>
      <c r="G272" s="39">
        <v>0</v>
      </c>
      <c r="H272" s="39">
        <v>0</v>
      </c>
      <c r="I272" s="39">
        <v>0</v>
      </c>
      <c r="J272" s="39">
        <v>34091647617</v>
      </c>
      <c r="K272" s="39">
        <v>31255546203.040001</v>
      </c>
      <c r="L272" s="39">
        <v>34091647617</v>
      </c>
      <c r="M272" s="39">
        <v>31255546203.040001</v>
      </c>
      <c r="N272" s="39">
        <v>34091647617</v>
      </c>
      <c r="O272" s="39">
        <v>34091647617</v>
      </c>
      <c r="P272" s="39">
        <v>0</v>
      </c>
      <c r="Q272" s="39">
        <v>31255546203.040001</v>
      </c>
      <c r="R272" s="39">
        <v>34091647617</v>
      </c>
      <c r="S272" s="39">
        <v>0</v>
      </c>
      <c r="T272" s="39">
        <v>0</v>
      </c>
      <c r="U272" s="39">
        <v>0</v>
      </c>
      <c r="V272" s="34">
        <v>100</v>
      </c>
    </row>
    <row r="273" spans="2:22" x14ac:dyDescent="0.2">
      <c r="B273" s="34" t="s">
        <v>548</v>
      </c>
      <c r="C273" s="38" t="s">
        <v>549</v>
      </c>
      <c r="D273" s="34" t="s">
        <v>547</v>
      </c>
      <c r="E273" s="39">
        <v>348147130</v>
      </c>
      <c r="F273" s="39">
        <v>0</v>
      </c>
      <c r="G273" s="39">
        <v>0</v>
      </c>
      <c r="H273" s="39">
        <v>0</v>
      </c>
      <c r="I273" s="39">
        <v>0</v>
      </c>
      <c r="J273" s="39">
        <v>348147130</v>
      </c>
      <c r="K273" s="39">
        <v>236999312</v>
      </c>
      <c r="L273" s="39">
        <v>258246996</v>
      </c>
      <c r="M273" s="39">
        <v>236999312</v>
      </c>
      <c r="N273" s="39">
        <v>258246996</v>
      </c>
      <c r="O273" s="39">
        <v>258246996</v>
      </c>
      <c r="P273" s="39">
        <v>0</v>
      </c>
      <c r="Q273" s="39">
        <v>236999312</v>
      </c>
      <c r="R273" s="39">
        <v>258246996</v>
      </c>
      <c r="S273" s="39">
        <v>89900134</v>
      </c>
      <c r="T273" s="39">
        <v>0</v>
      </c>
      <c r="U273" s="39">
        <v>0</v>
      </c>
      <c r="V273" s="34">
        <v>74.180000000000007</v>
      </c>
    </row>
    <row r="274" spans="2:22" x14ac:dyDescent="0.2">
      <c r="B274" s="34" t="s">
        <v>550</v>
      </c>
      <c r="C274" s="38" t="s">
        <v>551</v>
      </c>
      <c r="D274" s="34" t="s">
        <v>547</v>
      </c>
      <c r="E274" s="39">
        <v>0</v>
      </c>
      <c r="F274" s="39">
        <v>2865824006.96</v>
      </c>
      <c r="G274" s="39">
        <v>0</v>
      </c>
      <c r="H274" s="39">
        <v>0</v>
      </c>
      <c r="I274" s="39">
        <v>0</v>
      </c>
      <c r="J274" s="39">
        <v>2865824006.96</v>
      </c>
      <c r="K274" s="39">
        <v>2865824006.96</v>
      </c>
      <c r="L274" s="39">
        <v>2865824006.96</v>
      </c>
      <c r="M274" s="39">
        <v>2865824006.96</v>
      </c>
      <c r="N274" s="39">
        <v>2865824006.96</v>
      </c>
      <c r="O274" s="39">
        <v>2865824006.96</v>
      </c>
      <c r="P274" s="39">
        <v>0</v>
      </c>
      <c r="Q274" s="39">
        <v>2865824006.96</v>
      </c>
      <c r="R274" s="39">
        <v>2865824006.96</v>
      </c>
      <c r="S274" s="39">
        <v>0</v>
      </c>
      <c r="T274" s="39">
        <v>0</v>
      </c>
      <c r="U274" s="39">
        <v>0</v>
      </c>
      <c r="V274" s="34">
        <v>100</v>
      </c>
    </row>
    <row r="275" spans="2:22" x14ac:dyDescent="0.2">
      <c r="B275" s="27" t="s">
        <v>552</v>
      </c>
      <c r="C275" s="28" t="s">
        <v>553</v>
      </c>
      <c r="D275" s="27" t="s">
        <v>37</v>
      </c>
      <c r="E275" s="29">
        <v>43355932777</v>
      </c>
      <c r="F275" s="29">
        <v>0</v>
      </c>
      <c r="G275" s="29">
        <v>0</v>
      </c>
      <c r="H275" s="29">
        <v>800000000</v>
      </c>
      <c r="I275" s="29">
        <v>5175501984</v>
      </c>
      <c r="J275" s="29">
        <v>38980430793</v>
      </c>
      <c r="K275" s="29">
        <v>2645246183.5100002</v>
      </c>
      <c r="L275" s="29">
        <v>10869150316.75</v>
      </c>
      <c r="M275" s="29">
        <v>2645246183.5100002</v>
      </c>
      <c r="N275" s="29">
        <v>10869150316.75</v>
      </c>
      <c r="O275" s="29">
        <v>10759674879.75</v>
      </c>
      <c r="P275" s="29">
        <v>0</v>
      </c>
      <c r="Q275" s="29">
        <v>2709364530.5100002</v>
      </c>
      <c r="R275" s="29">
        <v>10759674879.75</v>
      </c>
      <c r="S275" s="29">
        <v>28111280476.25</v>
      </c>
      <c r="T275" s="29">
        <v>0</v>
      </c>
      <c r="U275" s="29">
        <v>109475437</v>
      </c>
      <c r="V275" s="27">
        <v>27.88</v>
      </c>
    </row>
    <row r="276" spans="2:22" x14ac:dyDescent="0.2">
      <c r="B276" s="27" t="s">
        <v>554</v>
      </c>
      <c r="C276" s="28" t="s">
        <v>555</v>
      </c>
      <c r="D276" s="27" t="s">
        <v>69</v>
      </c>
      <c r="E276" s="29">
        <v>43355932777</v>
      </c>
      <c r="F276" s="29">
        <v>0</v>
      </c>
      <c r="G276" s="29">
        <v>0</v>
      </c>
      <c r="H276" s="29">
        <v>800000000</v>
      </c>
      <c r="I276" s="29">
        <v>5175501984</v>
      </c>
      <c r="J276" s="29">
        <v>38980430793</v>
      </c>
      <c r="K276" s="29">
        <v>2645246183.5100002</v>
      </c>
      <c r="L276" s="29">
        <v>10869150316.75</v>
      </c>
      <c r="M276" s="29">
        <v>2645246183.5100002</v>
      </c>
      <c r="N276" s="29">
        <v>10869150316.75</v>
      </c>
      <c r="O276" s="29">
        <v>10759674879.75</v>
      </c>
      <c r="P276" s="29">
        <v>0</v>
      </c>
      <c r="Q276" s="29">
        <v>2709364530.5100002</v>
      </c>
      <c r="R276" s="29">
        <v>10759674879.75</v>
      </c>
      <c r="S276" s="29">
        <v>28111280476.25</v>
      </c>
      <c r="T276" s="29">
        <v>0</v>
      </c>
      <c r="U276" s="29">
        <v>109475437</v>
      </c>
      <c r="V276" s="27">
        <v>27.88</v>
      </c>
    </row>
    <row r="277" spans="2:22" x14ac:dyDescent="0.2">
      <c r="B277" s="27" t="s">
        <v>556</v>
      </c>
      <c r="C277" s="28" t="s">
        <v>557</v>
      </c>
      <c r="D277" s="27" t="s">
        <v>37</v>
      </c>
      <c r="E277" s="29">
        <v>41950418777</v>
      </c>
      <c r="F277" s="29">
        <v>0</v>
      </c>
      <c r="G277" s="29">
        <v>0</v>
      </c>
      <c r="H277" s="29">
        <v>0</v>
      </c>
      <c r="I277" s="29">
        <v>5160201984</v>
      </c>
      <c r="J277" s="29">
        <v>36790216793</v>
      </c>
      <c r="K277" s="29">
        <v>2380729883</v>
      </c>
      <c r="L277" s="29">
        <v>9448950013</v>
      </c>
      <c r="M277" s="29">
        <v>2380729883</v>
      </c>
      <c r="N277" s="29">
        <v>9448950013</v>
      </c>
      <c r="O277" s="29">
        <v>9448950013</v>
      </c>
      <c r="P277" s="29">
        <v>0</v>
      </c>
      <c r="Q277" s="29">
        <v>2380729883</v>
      </c>
      <c r="R277" s="29">
        <v>9448950013</v>
      </c>
      <c r="S277" s="29">
        <v>27341266780</v>
      </c>
      <c r="T277" s="29">
        <v>0</v>
      </c>
      <c r="U277" s="29">
        <v>0</v>
      </c>
      <c r="V277" s="27">
        <v>25.68</v>
      </c>
    </row>
    <row r="278" spans="2:22" x14ac:dyDescent="0.2">
      <c r="B278" s="27" t="s">
        <v>558</v>
      </c>
      <c r="C278" s="28" t="s">
        <v>559</v>
      </c>
      <c r="D278" s="27" t="s">
        <v>69</v>
      </c>
      <c r="E278" s="29">
        <v>41950418777</v>
      </c>
      <c r="F278" s="29">
        <v>0</v>
      </c>
      <c r="G278" s="29">
        <v>0</v>
      </c>
      <c r="H278" s="29">
        <v>0</v>
      </c>
      <c r="I278" s="29">
        <v>5160201984</v>
      </c>
      <c r="J278" s="29">
        <v>36790216793</v>
      </c>
      <c r="K278" s="29">
        <v>2380729883</v>
      </c>
      <c r="L278" s="29">
        <v>9448950013</v>
      </c>
      <c r="M278" s="29">
        <v>2380729883</v>
      </c>
      <c r="N278" s="29">
        <v>9448950013</v>
      </c>
      <c r="O278" s="29">
        <v>9448950013</v>
      </c>
      <c r="P278" s="29">
        <v>0</v>
      </c>
      <c r="Q278" s="29">
        <v>2380729883</v>
      </c>
      <c r="R278" s="29">
        <v>9448950013</v>
      </c>
      <c r="S278" s="29">
        <v>27341266780</v>
      </c>
      <c r="T278" s="29">
        <v>0</v>
      </c>
      <c r="U278" s="29">
        <v>0</v>
      </c>
      <c r="V278" s="27">
        <v>25.68</v>
      </c>
    </row>
    <row r="279" spans="2:22" s="43" customFormat="1" x14ac:dyDescent="0.2">
      <c r="B279" s="40" t="s">
        <v>560</v>
      </c>
      <c r="C279" s="41" t="s">
        <v>561</v>
      </c>
      <c r="D279" s="40" t="s">
        <v>52</v>
      </c>
      <c r="E279" s="42">
        <v>29386447250</v>
      </c>
      <c r="F279" s="42">
        <v>0</v>
      </c>
      <c r="G279" s="42">
        <v>0</v>
      </c>
      <c r="H279" s="42">
        <v>0</v>
      </c>
      <c r="I279" s="42">
        <v>5160201984</v>
      </c>
      <c r="J279" s="42">
        <v>24226245266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  <c r="P279" s="42">
        <v>0</v>
      </c>
      <c r="Q279" s="42">
        <v>0</v>
      </c>
      <c r="R279" s="42">
        <v>0</v>
      </c>
      <c r="S279" s="42">
        <v>24226245266</v>
      </c>
      <c r="T279" s="42">
        <v>0</v>
      </c>
      <c r="U279" s="42">
        <v>0</v>
      </c>
      <c r="V279" s="40">
        <v>0</v>
      </c>
    </row>
    <row r="280" spans="2:22" ht="25.5" x14ac:dyDescent="0.2">
      <c r="B280" s="34" t="s">
        <v>562</v>
      </c>
      <c r="C280" s="38" t="s">
        <v>563</v>
      </c>
      <c r="D280" s="34" t="s">
        <v>564</v>
      </c>
      <c r="E280" s="39">
        <v>10000000000</v>
      </c>
      <c r="F280" s="39">
        <v>0</v>
      </c>
      <c r="G280" s="39">
        <v>0</v>
      </c>
      <c r="H280" s="39">
        <v>0</v>
      </c>
      <c r="I280" s="39">
        <v>0</v>
      </c>
      <c r="J280" s="39">
        <v>10000000000</v>
      </c>
      <c r="K280" s="39">
        <v>2199469177</v>
      </c>
      <c r="L280" s="39">
        <v>8722430117</v>
      </c>
      <c r="M280" s="39">
        <v>2199469177</v>
      </c>
      <c r="N280" s="39">
        <v>8722430117</v>
      </c>
      <c r="O280" s="39">
        <v>8722430117</v>
      </c>
      <c r="P280" s="39">
        <v>0</v>
      </c>
      <c r="Q280" s="39">
        <v>2199469177</v>
      </c>
      <c r="R280" s="39">
        <v>8722430117</v>
      </c>
      <c r="S280" s="39">
        <v>1277569883</v>
      </c>
      <c r="T280" s="39">
        <v>0</v>
      </c>
      <c r="U280" s="39">
        <v>0</v>
      </c>
      <c r="V280" s="34">
        <v>87.22</v>
      </c>
    </row>
    <row r="281" spans="2:22" ht="25.5" x14ac:dyDescent="0.2">
      <c r="B281" s="34" t="s">
        <v>565</v>
      </c>
      <c r="C281" s="38" t="s">
        <v>566</v>
      </c>
      <c r="D281" s="34" t="s">
        <v>567</v>
      </c>
      <c r="E281" s="39">
        <v>2393971527</v>
      </c>
      <c r="F281" s="39">
        <v>0</v>
      </c>
      <c r="G281" s="39">
        <v>0</v>
      </c>
      <c r="H281" s="39">
        <v>0</v>
      </c>
      <c r="I281" s="39">
        <v>0</v>
      </c>
      <c r="J281" s="39">
        <v>2393971527</v>
      </c>
      <c r="K281" s="39">
        <v>181260706</v>
      </c>
      <c r="L281" s="39">
        <v>726519896</v>
      </c>
      <c r="M281" s="39">
        <v>181260706</v>
      </c>
      <c r="N281" s="39">
        <v>726519896</v>
      </c>
      <c r="O281" s="39">
        <v>726519896</v>
      </c>
      <c r="P281" s="39">
        <v>0</v>
      </c>
      <c r="Q281" s="39">
        <v>181260706</v>
      </c>
      <c r="R281" s="39">
        <v>726519896</v>
      </c>
      <c r="S281" s="39">
        <v>1667451631</v>
      </c>
      <c r="T281" s="39">
        <v>0</v>
      </c>
      <c r="U281" s="39">
        <v>0</v>
      </c>
      <c r="V281" s="34">
        <v>30.35</v>
      </c>
    </row>
    <row r="282" spans="2:22" ht="25.5" x14ac:dyDescent="0.2">
      <c r="B282" s="34" t="s">
        <v>568</v>
      </c>
      <c r="C282" s="38" t="s">
        <v>569</v>
      </c>
      <c r="D282" s="34" t="s">
        <v>567</v>
      </c>
      <c r="E282" s="39">
        <v>70000000</v>
      </c>
      <c r="F282" s="39">
        <v>0</v>
      </c>
      <c r="G282" s="39">
        <v>0</v>
      </c>
      <c r="H282" s="39">
        <v>0</v>
      </c>
      <c r="I282" s="39">
        <v>0</v>
      </c>
      <c r="J282" s="39">
        <v>70000000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39">
        <v>0</v>
      </c>
      <c r="Q282" s="39">
        <v>0</v>
      </c>
      <c r="R282" s="39">
        <v>0</v>
      </c>
      <c r="S282" s="39">
        <v>70000000</v>
      </c>
      <c r="T282" s="39">
        <v>0</v>
      </c>
      <c r="U282" s="39">
        <v>0</v>
      </c>
      <c r="V282" s="34">
        <v>0</v>
      </c>
    </row>
    <row r="283" spans="2:22" ht="25.5" x14ac:dyDescent="0.2">
      <c r="B283" s="34" t="s">
        <v>570</v>
      </c>
      <c r="C283" s="38" t="s">
        <v>571</v>
      </c>
      <c r="D283" s="34" t="s">
        <v>572</v>
      </c>
      <c r="E283" s="39">
        <v>100000000</v>
      </c>
      <c r="F283" s="39">
        <v>0</v>
      </c>
      <c r="G283" s="39">
        <v>0</v>
      </c>
      <c r="H283" s="39">
        <v>0</v>
      </c>
      <c r="I283" s="39">
        <v>0</v>
      </c>
      <c r="J283" s="39">
        <v>100000000</v>
      </c>
      <c r="K283" s="39">
        <v>0</v>
      </c>
      <c r="L283" s="39">
        <v>0</v>
      </c>
      <c r="M283" s="39">
        <v>0</v>
      </c>
      <c r="N283" s="39">
        <v>0</v>
      </c>
      <c r="O283" s="39">
        <v>0</v>
      </c>
      <c r="P283" s="39">
        <v>0</v>
      </c>
      <c r="Q283" s="39">
        <v>0</v>
      </c>
      <c r="R283" s="39">
        <v>0</v>
      </c>
      <c r="S283" s="39">
        <v>100000000</v>
      </c>
      <c r="T283" s="39">
        <v>0</v>
      </c>
      <c r="U283" s="39">
        <v>0</v>
      </c>
      <c r="V283" s="34">
        <v>0</v>
      </c>
    </row>
    <row r="284" spans="2:22" x14ac:dyDescent="0.2">
      <c r="B284" s="27" t="s">
        <v>573</v>
      </c>
      <c r="C284" s="28" t="s">
        <v>574</v>
      </c>
      <c r="D284" s="27" t="s">
        <v>69</v>
      </c>
      <c r="E284" s="29">
        <v>800000000</v>
      </c>
      <c r="F284" s="29">
        <v>0</v>
      </c>
      <c r="G284" s="29">
        <v>0</v>
      </c>
      <c r="H284" s="29">
        <v>800000000</v>
      </c>
      <c r="I284" s="29">
        <v>0</v>
      </c>
      <c r="J284" s="29">
        <v>1600000000</v>
      </c>
      <c r="K284" s="29">
        <v>220011003.50999999</v>
      </c>
      <c r="L284" s="29">
        <v>1159470284.75</v>
      </c>
      <c r="M284" s="29">
        <v>220011003.50999999</v>
      </c>
      <c r="N284" s="29">
        <v>1159470284.75</v>
      </c>
      <c r="O284" s="29">
        <v>1081099284.75</v>
      </c>
      <c r="P284" s="29">
        <v>0</v>
      </c>
      <c r="Q284" s="29">
        <v>277748003.50999999</v>
      </c>
      <c r="R284" s="29">
        <v>1081099284.75</v>
      </c>
      <c r="S284" s="29">
        <v>440529715.25</v>
      </c>
      <c r="T284" s="29">
        <v>0</v>
      </c>
      <c r="U284" s="29">
        <v>78371000</v>
      </c>
      <c r="V284" s="27">
        <v>72.47</v>
      </c>
    </row>
    <row r="285" spans="2:22" x14ac:dyDescent="0.2">
      <c r="B285" s="34" t="s">
        <v>575</v>
      </c>
      <c r="C285" s="38" t="s">
        <v>576</v>
      </c>
      <c r="D285" s="34" t="s">
        <v>577</v>
      </c>
      <c r="E285" s="39">
        <v>800000000</v>
      </c>
      <c r="F285" s="39">
        <v>0</v>
      </c>
      <c r="G285" s="39">
        <v>0</v>
      </c>
      <c r="H285" s="39">
        <v>800000000</v>
      </c>
      <c r="I285" s="39">
        <v>0</v>
      </c>
      <c r="J285" s="39">
        <v>1600000000</v>
      </c>
      <c r="K285" s="39">
        <v>220011003.50999999</v>
      </c>
      <c r="L285" s="39">
        <v>1159470284.75</v>
      </c>
      <c r="M285" s="39">
        <v>220011003.50999999</v>
      </c>
      <c r="N285" s="39">
        <v>1159470284.75</v>
      </c>
      <c r="O285" s="39">
        <v>1081099284.75</v>
      </c>
      <c r="P285" s="39">
        <v>0</v>
      </c>
      <c r="Q285" s="39">
        <v>277748003.50999999</v>
      </c>
      <c r="R285" s="39">
        <v>1081099284.75</v>
      </c>
      <c r="S285" s="39">
        <v>440529715.25</v>
      </c>
      <c r="T285" s="39">
        <v>0</v>
      </c>
      <c r="U285" s="39">
        <v>78371000</v>
      </c>
      <c r="V285" s="34">
        <v>72.47</v>
      </c>
    </row>
    <row r="286" spans="2:22" x14ac:dyDescent="0.2">
      <c r="B286" s="27" t="s">
        <v>578</v>
      </c>
      <c r="C286" s="28" t="s">
        <v>579</v>
      </c>
      <c r="D286" s="27" t="s">
        <v>69</v>
      </c>
      <c r="E286" s="29">
        <v>294020000</v>
      </c>
      <c r="F286" s="29">
        <v>0</v>
      </c>
      <c r="G286" s="29">
        <v>0</v>
      </c>
      <c r="H286" s="29">
        <v>0</v>
      </c>
      <c r="I286" s="29">
        <v>0</v>
      </c>
      <c r="J286" s="29">
        <v>294020000</v>
      </c>
      <c r="K286" s="29">
        <v>5800000</v>
      </c>
      <c r="L286" s="29">
        <v>51942630</v>
      </c>
      <c r="M286" s="29">
        <v>5800000</v>
      </c>
      <c r="N286" s="29">
        <v>51942630</v>
      </c>
      <c r="O286" s="29">
        <v>51942630</v>
      </c>
      <c r="P286" s="29">
        <v>0</v>
      </c>
      <c r="Q286" s="29">
        <v>11600000</v>
      </c>
      <c r="R286" s="29">
        <v>51942630</v>
      </c>
      <c r="S286" s="29">
        <v>242077370</v>
      </c>
      <c r="T286" s="29">
        <v>0</v>
      </c>
      <c r="U286" s="29">
        <v>0</v>
      </c>
      <c r="V286" s="27">
        <v>17.670000000000002</v>
      </c>
    </row>
    <row r="287" spans="2:22" x14ac:dyDescent="0.2">
      <c r="B287" s="34" t="s">
        <v>580</v>
      </c>
      <c r="C287" s="38" t="s">
        <v>581</v>
      </c>
      <c r="D287" s="34" t="s">
        <v>52</v>
      </c>
      <c r="E287" s="39">
        <v>294020000</v>
      </c>
      <c r="F287" s="39">
        <v>0</v>
      </c>
      <c r="G287" s="39">
        <v>0</v>
      </c>
      <c r="H287" s="39">
        <v>0</v>
      </c>
      <c r="I287" s="39">
        <v>0</v>
      </c>
      <c r="J287" s="39">
        <v>294020000</v>
      </c>
      <c r="K287" s="39">
        <v>5800000</v>
      </c>
      <c r="L287" s="39">
        <v>51942630</v>
      </c>
      <c r="M287" s="39">
        <v>5800000</v>
      </c>
      <c r="N287" s="39">
        <v>51942630</v>
      </c>
      <c r="O287" s="39">
        <v>51942630</v>
      </c>
      <c r="P287" s="39">
        <v>0</v>
      </c>
      <c r="Q287" s="39">
        <v>11600000</v>
      </c>
      <c r="R287" s="39">
        <v>51942630</v>
      </c>
      <c r="S287" s="39">
        <v>242077370</v>
      </c>
      <c r="T287" s="39">
        <v>0</v>
      </c>
      <c r="U287" s="39">
        <v>0</v>
      </c>
      <c r="V287" s="34">
        <v>17.670000000000002</v>
      </c>
    </row>
    <row r="288" spans="2:22" x14ac:dyDescent="0.2">
      <c r="B288" s="34" t="s">
        <v>582</v>
      </c>
      <c r="C288" s="38" t="s">
        <v>583</v>
      </c>
      <c r="D288" s="34" t="s">
        <v>52</v>
      </c>
      <c r="E288" s="39">
        <v>273980000</v>
      </c>
      <c r="F288" s="39">
        <v>0</v>
      </c>
      <c r="G288" s="39">
        <v>0</v>
      </c>
      <c r="H288" s="39">
        <v>0</v>
      </c>
      <c r="I288" s="39">
        <v>0</v>
      </c>
      <c r="J288" s="39">
        <v>273980000</v>
      </c>
      <c r="K288" s="39">
        <v>34065297</v>
      </c>
      <c r="L288" s="39">
        <v>204147389</v>
      </c>
      <c r="M288" s="39">
        <v>34065297</v>
      </c>
      <c r="N288" s="39">
        <v>204147389</v>
      </c>
      <c r="O288" s="39">
        <v>173042952</v>
      </c>
      <c r="P288" s="39">
        <v>0</v>
      </c>
      <c r="Q288" s="39">
        <v>34646644</v>
      </c>
      <c r="R288" s="39">
        <v>173042952</v>
      </c>
      <c r="S288" s="39">
        <v>69832611</v>
      </c>
      <c r="T288" s="39">
        <v>0</v>
      </c>
      <c r="U288" s="39">
        <v>31104437</v>
      </c>
      <c r="V288" s="34">
        <v>74.510000000000005</v>
      </c>
    </row>
    <row r="289" spans="2:22" x14ac:dyDescent="0.2">
      <c r="B289" s="34" t="s">
        <v>584</v>
      </c>
      <c r="C289" s="38" t="s">
        <v>585</v>
      </c>
      <c r="D289" s="34" t="s">
        <v>52</v>
      </c>
      <c r="E289" s="39">
        <v>10300000</v>
      </c>
      <c r="F289" s="39">
        <v>0</v>
      </c>
      <c r="G289" s="39">
        <v>0</v>
      </c>
      <c r="H289" s="39">
        <v>0</v>
      </c>
      <c r="I289" s="39">
        <v>0</v>
      </c>
      <c r="J289" s="39">
        <v>10300000</v>
      </c>
      <c r="K289" s="39">
        <v>4640000</v>
      </c>
      <c r="L289" s="39">
        <v>4640000</v>
      </c>
      <c r="M289" s="39">
        <v>4640000</v>
      </c>
      <c r="N289" s="39">
        <v>4640000</v>
      </c>
      <c r="O289" s="39">
        <v>4640000</v>
      </c>
      <c r="P289" s="39">
        <v>0</v>
      </c>
      <c r="Q289" s="39">
        <v>4640000</v>
      </c>
      <c r="R289" s="39">
        <v>4640000</v>
      </c>
      <c r="S289" s="39">
        <v>5660000</v>
      </c>
      <c r="T289" s="39">
        <v>0</v>
      </c>
      <c r="U289" s="39">
        <v>0</v>
      </c>
      <c r="V289" s="34">
        <v>45.05</v>
      </c>
    </row>
    <row r="290" spans="2:22" x14ac:dyDescent="0.2">
      <c r="B290" s="34" t="s">
        <v>586</v>
      </c>
      <c r="C290" s="38" t="s">
        <v>587</v>
      </c>
      <c r="D290" s="34" t="s">
        <v>52</v>
      </c>
      <c r="E290" s="39">
        <v>27214000</v>
      </c>
      <c r="F290" s="39">
        <v>0</v>
      </c>
      <c r="G290" s="39">
        <v>0</v>
      </c>
      <c r="H290" s="39">
        <v>0</v>
      </c>
      <c r="I290" s="39">
        <v>15300000</v>
      </c>
      <c r="J290" s="39">
        <v>11914000</v>
      </c>
      <c r="K290" s="39">
        <v>0</v>
      </c>
      <c r="L290" s="39">
        <v>0</v>
      </c>
      <c r="M290" s="39">
        <v>0</v>
      </c>
      <c r="N290" s="39">
        <v>0</v>
      </c>
      <c r="O290" s="39">
        <v>0</v>
      </c>
      <c r="P290" s="39">
        <v>0</v>
      </c>
      <c r="Q290" s="39">
        <v>0</v>
      </c>
      <c r="R290" s="39">
        <v>0</v>
      </c>
      <c r="S290" s="39">
        <v>11914000</v>
      </c>
      <c r="T290" s="39">
        <v>0</v>
      </c>
      <c r="U290" s="39">
        <v>0</v>
      </c>
      <c r="V290" s="34">
        <v>0</v>
      </c>
    </row>
    <row r="291" spans="2:22" x14ac:dyDescent="0.2">
      <c r="B291" s="27" t="s">
        <v>588</v>
      </c>
      <c r="C291" s="28" t="s">
        <v>589</v>
      </c>
      <c r="D291" s="27" t="s">
        <v>37</v>
      </c>
      <c r="E291" s="29">
        <v>110000000</v>
      </c>
      <c r="F291" s="29">
        <v>0</v>
      </c>
      <c r="G291" s="29">
        <v>0</v>
      </c>
      <c r="H291" s="29">
        <v>0</v>
      </c>
      <c r="I291" s="29">
        <v>0</v>
      </c>
      <c r="J291" s="29">
        <v>110000000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  <c r="R291" s="29">
        <v>0</v>
      </c>
      <c r="S291" s="29">
        <v>110000000</v>
      </c>
      <c r="T291" s="29">
        <v>0</v>
      </c>
      <c r="U291" s="29">
        <v>0</v>
      </c>
      <c r="V291" s="27">
        <v>0</v>
      </c>
    </row>
    <row r="292" spans="2:22" x14ac:dyDescent="0.2">
      <c r="B292" s="27" t="s">
        <v>590</v>
      </c>
      <c r="C292" s="28" t="s">
        <v>591</v>
      </c>
      <c r="D292" s="27" t="s">
        <v>37</v>
      </c>
      <c r="E292" s="29">
        <v>110000000</v>
      </c>
      <c r="F292" s="29">
        <v>0</v>
      </c>
      <c r="G292" s="29">
        <v>0</v>
      </c>
      <c r="H292" s="29">
        <v>0</v>
      </c>
      <c r="I292" s="29">
        <v>0</v>
      </c>
      <c r="J292" s="29">
        <v>110000000</v>
      </c>
      <c r="K292" s="29">
        <v>0</v>
      </c>
      <c r="L292" s="29">
        <v>0</v>
      </c>
      <c r="M292" s="29">
        <v>0</v>
      </c>
      <c r="N292" s="29">
        <v>0</v>
      </c>
      <c r="O292" s="29">
        <v>0</v>
      </c>
      <c r="P292" s="29">
        <v>0</v>
      </c>
      <c r="Q292" s="29">
        <v>0</v>
      </c>
      <c r="R292" s="29">
        <v>0</v>
      </c>
      <c r="S292" s="29">
        <v>110000000</v>
      </c>
      <c r="T292" s="29">
        <v>0</v>
      </c>
      <c r="U292" s="29">
        <v>0</v>
      </c>
      <c r="V292" s="27">
        <v>0</v>
      </c>
    </row>
    <row r="293" spans="2:22" x14ac:dyDescent="0.2">
      <c r="B293" s="34" t="s">
        <v>592</v>
      </c>
      <c r="C293" s="38" t="s">
        <v>593</v>
      </c>
      <c r="D293" s="34" t="s">
        <v>52</v>
      </c>
      <c r="E293" s="39">
        <v>110000000</v>
      </c>
      <c r="F293" s="39">
        <v>0</v>
      </c>
      <c r="G293" s="39">
        <v>0</v>
      </c>
      <c r="H293" s="39">
        <v>0</v>
      </c>
      <c r="I293" s="39">
        <v>0</v>
      </c>
      <c r="J293" s="39">
        <v>110000000</v>
      </c>
      <c r="K293" s="39">
        <v>0</v>
      </c>
      <c r="L293" s="39">
        <v>0</v>
      </c>
      <c r="M293" s="39">
        <v>0</v>
      </c>
      <c r="N293" s="39">
        <v>0</v>
      </c>
      <c r="O293" s="39">
        <v>0</v>
      </c>
      <c r="P293" s="39">
        <v>0</v>
      </c>
      <c r="Q293" s="39">
        <v>0</v>
      </c>
      <c r="R293" s="39">
        <v>0</v>
      </c>
      <c r="S293" s="39">
        <v>110000000</v>
      </c>
      <c r="T293" s="39">
        <v>0</v>
      </c>
      <c r="U293" s="39">
        <v>0</v>
      </c>
      <c r="V293" s="34">
        <v>0</v>
      </c>
    </row>
    <row r="294" spans="2:22" ht="25.5" x14ac:dyDescent="0.2">
      <c r="B294" s="22" t="s">
        <v>594</v>
      </c>
      <c r="C294" s="23" t="s">
        <v>595</v>
      </c>
      <c r="D294" s="22" t="s">
        <v>37</v>
      </c>
      <c r="E294" s="24">
        <v>5176139479</v>
      </c>
      <c r="F294" s="24">
        <v>0</v>
      </c>
      <c r="G294" s="24">
        <v>0</v>
      </c>
      <c r="H294" s="24">
        <v>6000000</v>
      </c>
      <c r="I294" s="24">
        <v>6000000</v>
      </c>
      <c r="J294" s="24">
        <v>5176139479</v>
      </c>
      <c r="K294" s="24">
        <f>K295+K300+K305</f>
        <v>0</v>
      </c>
      <c r="L294" s="24">
        <v>1774812867</v>
      </c>
      <c r="M294" s="24">
        <v>0</v>
      </c>
      <c r="N294" s="24">
        <v>1751988325</v>
      </c>
      <c r="O294" s="24">
        <v>1751988325</v>
      </c>
      <c r="P294" s="24">
        <v>0</v>
      </c>
      <c r="Q294" s="24">
        <v>0</v>
      </c>
      <c r="R294" s="24">
        <v>1751988325</v>
      </c>
      <c r="S294" s="24">
        <v>3401326612</v>
      </c>
      <c r="T294" s="24">
        <v>22824542</v>
      </c>
      <c r="U294" s="24">
        <v>0</v>
      </c>
      <c r="V294" s="22">
        <v>34.29</v>
      </c>
    </row>
    <row r="295" spans="2:22" x14ac:dyDescent="0.2">
      <c r="B295" s="27" t="s">
        <v>596</v>
      </c>
      <c r="C295" s="28" t="s">
        <v>597</v>
      </c>
      <c r="D295" s="27" t="s">
        <v>69</v>
      </c>
      <c r="E295" s="29">
        <v>20000000</v>
      </c>
      <c r="F295" s="29">
        <v>0</v>
      </c>
      <c r="G295" s="29">
        <v>0</v>
      </c>
      <c r="H295" s="29">
        <v>6000000</v>
      </c>
      <c r="I295" s="29">
        <v>6000000</v>
      </c>
      <c r="J295" s="29">
        <v>20000000</v>
      </c>
      <c r="K295" s="29">
        <v>0</v>
      </c>
      <c r="L295" s="29">
        <v>5998542</v>
      </c>
      <c r="M295" s="29">
        <v>0</v>
      </c>
      <c r="N295" s="29">
        <v>5998542</v>
      </c>
      <c r="O295" s="29">
        <v>5998542</v>
      </c>
      <c r="P295" s="29">
        <v>0</v>
      </c>
      <c r="Q295" s="29">
        <v>0</v>
      </c>
      <c r="R295" s="29">
        <v>5998542</v>
      </c>
      <c r="S295" s="29">
        <v>14001458</v>
      </c>
      <c r="T295" s="29">
        <v>0</v>
      </c>
      <c r="U295" s="29">
        <v>0</v>
      </c>
      <c r="V295" s="27">
        <v>29.99</v>
      </c>
    </row>
    <row r="296" spans="2:22" x14ac:dyDescent="0.2">
      <c r="B296" s="34" t="s">
        <v>598</v>
      </c>
      <c r="C296" s="38" t="s">
        <v>599</v>
      </c>
      <c r="D296" s="34" t="s">
        <v>52</v>
      </c>
      <c r="E296" s="39">
        <v>20000000</v>
      </c>
      <c r="F296" s="39">
        <v>0</v>
      </c>
      <c r="G296" s="39">
        <v>0</v>
      </c>
      <c r="H296" s="39">
        <v>0</v>
      </c>
      <c r="I296" s="39">
        <v>6000000</v>
      </c>
      <c r="J296" s="39">
        <v>14000000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v>0</v>
      </c>
      <c r="Q296" s="39">
        <v>0</v>
      </c>
      <c r="R296" s="39">
        <v>0</v>
      </c>
      <c r="S296" s="39">
        <v>14000000</v>
      </c>
      <c r="T296" s="39">
        <v>0</v>
      </c>
      <c r="U296" s="39">
        <v>0</v>
      </c>
      <c r="V296" s="34">
        <v>0</v>
      </c>
    </row>
    <row r="297" spans="2:22" x14ac:dyDescent="0.2">
      <c r="B297" s="34" t="s">
        <v>600</v>
      </c>
      <c r="C297" s="38" t="s">
        <v>601</v>
      </c>
      <c r="D297" s="34" t="s">
        <v>52</v>
      </c>
      <c r="E297" s="39">
        <v>0</v>
      </c>
      <c r="F297" s="39">
        <v>0</v>
      </c>
      <c r="G297" s="39">
        <v>0</v>
      </c>
      <c r="H297" s="39">
        <v>6000000</v>
      </c>
      <c r="I297" s="39">
        <v>0</v>
      </c>
      <c r="J297" s="39">
        <v>6000000</v>
      </c>
      <c r="K297" s="39">
        <v>0</v>
      </c>
      <c r="L297" s="39">
        <v>5998542</v>
      </c>
      <c r="M297" s="39">
        <v>0</v>
      </c>
      <c r="N297" s="39">
        <v>5998542</v>
      </c>
      <c r="O297" s="39">
        <v>5998542</v>
      </c>
      <c r="P297" s="39">
        <v>0</v>
      </c>
      <c r="Q297" s="39">
        <v>0</v>
      </c>
      <c r="R297" s="39">
        <v>5998542</v>
      </c>
      <c r="S297" s="39">
        <v>1458</v>
      </c>
      <c r="T297" s="39">
        <v>0</v>
      </c>
      <c r="U297" s="39">
        <v>0</v>
      </c>
      <c r="V297" s="34">
        <v>99.98</v>
      </c>
    </row>
    <row r="298" spans="2:22" x14ac:dyDescent="0.2">
      <c r="B298" s="34" t="s">
        <v>602</v>
      </c>
      <c r="C298" s="38" t="s">
        <v>603</v>
      </c>
      <c r="D298" s="34" t="s">
        <v>52</v>
      </c>
      <c r="E298" s="39">
        <v>20000000</v>
      </c>
      <c r="F298" s="39">
        <v>0</v>
      </c>
      <c r="G298" s="39">
        <v>0</v>
      </c>
      <c r="H298" s="39">
        <v>0</v>
      </c>
      <c r="I298" s="39">
        <v>0</v>
      </c>
      <c r="J298" s="39">
        <v>20000000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v>0</v>
      </c>
      <c r="Q298" s="39">
        <v>0</v>
      </c>
      <c r="R298" s="39">
        <v>0</v>
      </c>
      <c r="S298" s="39">
        <v>20000000</v>
      </c>
      <c r="T298" s="39">
        <v>0</v>
      </c>
      <c r="U298" s="39">
        <v>0</v>
      </c>
      <c r="V298" s="34">
        <v>0</v>
      </c>
    </row>
    <row r="299" spans="2:22" x14ac:dyDescent="0.2">
      <c r="B299" s="34" t="s">
        <v>604</v>
      </c>
      <c r="C299" s="38" t="s">
        <v>605</v>
      </c>
      <c r="D299" s="34" t="s">
        <v>52</v>
      </c>
      <c r="E299" s="39">
        <v>80000000</v>
      </c>
      <c r="F299" s="39">
        <v>0</v>
      </c>
      <c r="G299" s="39">
        <v>0</v>
      </c>
      <c r="H299" s="39">
        <v>0</v>
      </c>
      <c r="I299" s="39">
        <v>0</v>
      </c>
      <c r="J299" s="39">
        <v>80000000</v>
      </c>
      <c r="K299" s="39">
        <v>0</v>
      </c>
      <c r="L299" s="39">
        <v>22500000</v>
      </c>
      <c r="M299" s="39">
        <v>0</v>
      </c>
      <c r="N299" s="39">
        <v>0</v>
      </c>
      <c r="O299" s="39">
        <v>0</v>
      </c>
      <c r="P299" s="39">
        <v>0</v>
      </c>
      <c r="Q299" s="39">
        <v>0</v>
      </c>
      <c r="R299" s="39">
        <v>0</v>
      </c>
      <c r="S299" s="39">
        <v>57500000</v>
      </c>
      <c r="T299" s="39">
        <v>22500000</v>
      </c>
      <c r="U299" s="39">
        <v>0</v>
      </c>
      <c r="V299" s="34">
        <v>28.13</v>
      </c>
    </row>
    <row r="300" spans="2:22" x14ac:dyDescent="0.2">
      <c r="B300" s="27" t="s">
        <v>606</v>
      </c>
      <c r="C300" s="28" t="s">
        <v>607</v>
      </c>
      <c r="D300" s="27" t="s">
        <v>37</v>
      </c>
      <c r="E300" s="29">
        <v>5036139479</v>
      </c>
      <c r="F300" s="29">
        <v>0</v>
      </c>
      <c r="G300" s="29">
        <v>0</v>
      </c>
      <c r="H300" s="29">
        <v>0</v>
      </c>
      <c r="I300" s="29">
        <v>0</v>
      </c>
      <c r="J300" s="29">
        <v>5036139479</v>
      </c>
      <c r="K300" s="29">
        <v>0</v>
      </c>
      <c r="L300" s="29">
        <v>1741614325</v>
      </c>
      <c r="M300" s="29">
        <v>0</v>
      </c>
      <c r="N300" s="29">
        <v>1741614325</v>
      </c>
      <c r="O300" s="29">
        <v>1741614325</v>
      </c>
      <c r="P300" s="29">
        <v>0</v>
      </c>
      <c r="Q300" s="29">
        <v>0</v>
      </c>
      <c r="R300" s="29">
        <v>1741614325</v>
      </c>
      <c r="S300" s="29">
        <v>3294525154</v>
      </c>
      <c r="T300" s="29">
        <v>0</v>
      </c>
      <c r="U300" s="29">
        <v>0</v>
      </c>
      <c r="V300" s="27">
        <v>34.58</v>
      </c>
    </row>
    <row r="301" spans="2:22" x14ac:dyDescent="0.2">
      <c r="B301" s="27" t="s">
        <v>608</v>
      </c>
      <c r="C301" s="28" t="s">
        <v>609</v>
      </c>
      <c r="D301" s="27" t="s">
        <v>37</v>
      </c>
      <c r="E301" s="29">
        <v>4966139479</v>
      </c>
      <c r="F301" s="29">
        <v>0</v>
      </c>
      <c r="G301" s="29">
        <v>0</v>
      </c>
      <c r="H301" s="29">
        <v>0</v>
      </c>
      <c r="I301" s="29">
        <v>0</v>
      </c>
      <c r="J301" s="29">
        <v>4966139479</v>
      </c>
      <c r="K301" s="29">
        <v>0</v>
      </c>
      <c r="L301" s="29">
        <v>1741614325</v>
      </c>
      <c r="M301" s="29">
        <v>0</v>
      </c>
      <c r="N301" s="29">
        <v>1741614325</v>
      </c>
      <c r="O301" s="29">
        <v>1741614325</v>
      </c>
      <c r="P301" s="29">
        <v>0</v>
      </c>
      <c r="Q301" s="29">
        <v>0</v>
      </c>
      <c r="R301" s="29">
        <v>1741614325</v>
      </c>
      <c r="S301" s="29">
        <v>3224525154</v>
      </c>
      <c r="T301" s="29">
        <v>0</v>
      </c>
      <c r="U301" s="29">
        <v>0</v>
      </c>
      <c r="V301" s="27">
        <v>35.07</v>
      </c>
    </row>
    <row r="302" spans="2:22" x14ac:dyDescent="0.2">
      <c r="B302" s="34" t="s">
        <v>610</v>
      </c>
      <c r="C302" s="38" t="s">
        <v>611</v>
      </c>
      <c r="D302" s="34" t="s">
        <v>52</v>
      </c>
      <c r="E302" s="39">
        <v>3483228651</v>
      </c>
      <c r="F302" s="39">
        <v>0</v>
      </c>
      <c r="G302" s="39">
        <v>0</v>
      </c>
      <c r="H302" s="39">
        <v>0</v>
      </c>
      <c r="I302" s="39">
        <v>0</v>
      </c>
      <c r="J302" s="39">
        <v>3483228651</v>
      </c>
      <c r="K302" s="39">
        <v>0</v>
      </c>
      <c r="L302" s="39">
        <v>1741614325</v>
      </c>
      <c r="M302" s="39">
        <v>0</v>
      </c>
      <c r="N302" s="39">
        <v>1741614325</v>
      </c>
      <c r="O302" s="39">
        <v>1741614325</v>
      </c>
      <c r="P302" s="39">
        <v>0</v>
      </c>
      <c r="Q302" s="39">
        <v>0</v>
      </c>
      <c r="R302" s="39">
        <v>1741614325</v>
      </c>
      <c r="S302" s="39">
        <v>1741614326</v>
      </c>
      <c r="T302" s="39">
        <v>0</v>
      </c>
      <c r="U302" s="39">
        <v>0</v>
      </c>
      <c r="V302" s="34">
        <v>50</v>
      </c>
    </row>
    <row r="303" spans="2:22" x14ac:dyDescent="0.2">
      <c r="B303" s="34" t="s">
        <v>612</v>
      </c>
      <c r="C303" s="38" t="s">
        <v>613</v>
      </c>
      <c r="D303" s="34" t="s">
        <v>614</v>
      </c>
      <c r="E303" s="39">
        <v>1482910828</v>
      </c>
      <c r="F303" s="39">
        <v>0</v>
      </c>
      <c r="G303" s="39">
        <v>0</v>
      </c>
      <c r="H303" s="39">
        <v>0</v>
      </c>
      <c r="I303" s="39">
        <v>0</v>
      </c>
      <c r="J303" s="39">
        <v>1482910828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v>0</v>
      </c>
      <c r="Q303" s="39">
        <v>0</v>
      </c>
      <c r="R303" s="39">
        <v>0</v>
      </c>
      <c r="S303" s="39">
        <v>1482910828</v>
      </c>
      <c r="T303" s="39">
        <v>0</v>
      </c>
      <c r="U303" s="39">
        <v>0</v>
      </c>
      <c r="V303" s="34">
        <v>0</v>
      </c>
    </row>
    <row r="304" spans="2:22" x14ac:dyDescent="0.2">
      <c r="B304" s="34" t="s">
        <v>615</v>
      </c>
      <c r="C304" s="38" t="s">
        <v>616</v>
      </c>
      <c r="D304" s="34" t="s">
        <v>52</v>
      </c>
      <c r="E304" s="39">
        <v>70000000</v>
      </c>
      <c r="F304" s="39">
        <v>0</v>
      </c>
      <c r="G304" s="39">
        <v>0</v>
      </c>
      <c r="H304" s="39">
        <v>0</v>
      </c>
      <c r="I304" s="39">
        <v>0</v>
      </c>
      <c r="J304" s="39">
        <v>70000000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39">
        <v>70000000</v>
      </c>
      <c r="T304" s="39">
        <v>0</v>
      </c>
      <c r="U304" s="39">
        <v>0</v>
      </c>
      <c r="V304" s="34">
        <v>0</v>
      </c>
    </row>
    <row r="305" spans="2:25" x14ac:dyDescent="0.2">
      <c r="B305" s="27" t="s">
        <v>617</v>
      </c>
      <c r="C305" s="28" t="s">
        <v>618</v>
      </c>
      <c r="D305" s="27" t="s">
        <v>37</v>
      </c>
      <c r="E305" s="29">
        <v>20000000</v>
      </c>
      <c r="F305" s="29">
        <v>0</v>
      </c>
      <c r="G305" s="29">
        <v>0</v>
      </c>
      <c r="H305" s="29">
        <v>0</v>
      </c>
      <c r="I305" s="29">
        <v>0</v>
      </c>
      <c r="J305" s="29">
        <v>20000000</v>
      </c>
      <c r="K305" s="29">
        <v>0</v>
      </c>
      <c r="L305" s="29">
        <v>4700000</v>
      </c>
      <c r="M305" s="29">
        <v>0</v>
      </c>
      <c r="N305" s="29">
        <v>4375458</v>
      </c>
      <c r="O305" s="29">
        <v>4375458</v>
      </c>
      <c r="P305" s="29">
        <v>0</v>
      </c>
      <c r="Q305" s="29">
        <v>0</v>
      </c>
      <c r="R305" s="29">
        <v>4375458</v>
      </c>
      <c r="S305" s="29">
        <v>15300000</v>
      </c>
      <c r="T305" s="29">
        <v>324542</v>
      </c>
      <c r="U305" s="29">
        <v>0</v>
      </c>
      <c r="V305" s="27">
        <v>23.5</v>
      </c>
    </row>
    <row r="306" spans="2:25" x14ac:dyDescent="0.2">
      <c r="B306" s="27" t="s">
        <v>619</v>
      </c>
      <c r="C306" s="28" t="s">
        <v>620</v>
      </c>
      <c r="D306" s="27" t="s">
        <v>69</v>
      </c>
      <c r="E306" s="29">
        <v>10000000</v>
      </c>
      <c r="F306" s="29">
        <v>0</v>
      </c>
      <c r="G306" s="29">
        <v>0</v>
      </c>
      <c r="H306" s="29">
        <v>0</v>
      </c>
      <c r="I306" s="29">
        <v>0</v>
      </c>
      <c r="J306" s="29">
        <v>10000000</v>
      </c>
      <c r="K306" s="29">
        <v>0</v>
      </c>
      <c r="L306" s="29">
        <v>200000</v>
      </c>
      <c r="M306" s="29">
        <v>0</v>
      </c>
      <c r="N306" s="29">
        <v>0</v>
      </c>
      <c r="O306" s="29">
        <v>0</v>
      </c>
      <c r="P306" s="29">
        <v>0</v>
      </c>
      <c r="Q306" s="29">
        <v>0</v>
      </c>
      <c r="R306" s="29">
        <v>0</v>
      </c>
      <c r="S306" s="29">
        <v>9800000</v>
      </c>
      <c r="T306" s="29">
        <v>200000</v>
      </c>
      <c r="U306" s="29">
        <v>0</v>
      </c>
      <c r="V306" s="27">
        <v>2</v>
      </c>
    </row>
    <row r="307" spans="2:25" x14ac:dyDescent="0.2">
      <c r="B307" s="34" t="s">
        <v>621</v>
      </c>
      <c r="C307" s="38" t="s">
        <v>622</v>
      </c>
      <c r="D307" s="34" t="s">
        <v>52</v>
      </c>
      <c r="E307" s="39">
        <v>10000000</v>
      </c>
      <c r="F307" s="39">
        <v>0</v>
      </c>
      <c r="G307" s="39">
        <v>0</v>
      </c>
      <c r="H307" s="39">
        <v>0</v>
      </c>
      <c r="I307" s="39">
        <v>0</v>
      </c>
      <c r="J307" s="39">
        <v>10000000</v>
      </c>
      <c r="K307" s="39">
        <f>L307-'[1]MARZO 2023'!K306</f>
        <v>0</v>
      </c>
      <c r="L307" s="39">
        <v>200000</v>
      </c>
      <c r="M307" s="39">
        <v>0</v>
      </c>
      <c r="N307" s="39">
        <v>0</v>
      </c>
      <c r="O307" s="39">
        <v>0</v>
      </c>
      <c r="P307" s="39">
        <v>0</v>
      </c>
      <c r="Q307" s="39">
        <v>0</v>
      </c>
      <c r="R307" s="39">
        <v>0</v>
      </c>
      <c r="S307" s="39">
        <v>9800000</v>
      </c>
      <c r="T307" s="39">
        <v>200000</v>
      </c>
      <c r="U307" s="39">
        <v>0</v>
      </c>
      <c r="V307" s="34">
        <v>2</v>
      </c>
    </row>
    <row r="308" spans="2:25" x14ac:dyDescent="0.2">
      <c r="B308" s="34" t="s">
        <v>623</v>
      </c>
      <c r="C308" s="38" t="s">
        <v>624</v>
      </c>
      <c r="D308" s="34" t="s">
        <v>52</v>
      </c>
      <c r="E308" s="39">
        <v>10000000</v>
      </c>
      <c r="F308" s="39">
        <v>0</v>
      </c>
      <c r="G308" s="39">
        <v>0</v>
      </c>
      <c r="H308" s="39">
        <v>0</v>
      </c>
      <c r="I308" s="39">
        <v>0</v>
      </c>
      <c r="J308" s="39">
        <v>10000000</v>
      </c>
      <c r="K308" s="39">
        <v>0</v>
      </c>
      <c r="L308" s="39">
        <v>4500000</v>
      </c>
      <c r="M308" s="39">
        <v>0</v>
      </c>
      <c r="N308" s="39">
        <v>4375458</v>
      </c>
      <c r="O308" s="39">
        <v>4375458</v>
      </c>
      <c r="P308" s="39">
        <v>0</v>
      </c>
      <c r="Q308" s="39">
        <v>0</v>
      </c>
      <c r="R308" s="39">
        <v>4375458</v>
      </c>
      <c r="S308" s="39">
        <v>5500000</v>
      </c>
      <c r="T308" s="39">
        <v>124542</v>
      </c>
      <c r="U308" s="39">
        <v>0</v>
      </c>
      <c r="V308" s="34">
        <v>45</v>
      </c>
    </row>
    <row r="309" spans="2:25" x14ac:dyDescent="0.2">
      <c r="B309" s="22" t="s">
        <v>625</v>
      </c>
      <c r="C309" s="23" t="s">
        <v>626</v>
      </c>
      <c r="D309" s="22" t="s">
        <v>37</v>
      </c>
      <c r="E309" s="24">
        <v>63557274300</v>
      </c>
      <c r="F309" s="24">
        <v>0</v>
      </c>
      <c r="G309" s="24">
        <v>0</v>
      </c>
      <c r="H309" s="24">
        <v>0</v>
      </c>
      <c r="I309" s="24">
        <v>0</v>
      </c>
      <c r="J309" s="24">
        <v>63557274300</v>
      </c>
      <c r="K309" s="24">
        <v>3649415829.1199999</v>
      </c>
      <c r="L309" s="24">
        <v>16293641603.84</v>
      </c>
      <c r="M309" s="24">
        <v>3647485839.1199999</v>
      </c>
      <c r="N309" s="24">
        <v>16102823176.58</v>
      </c>
      <c r="O309" s="24">
        <v>16102823176.58</v>
      </c>
      <c r="P309" s="24">
        <v>0</v>
      </c>
      <c r="Q309" s="24">
        <v>3647485839.1199999</v>
      </c>
      <c r="R309" s="24">
        <v>16102823176.58</v>
      </c>
      <c r="S309" s="24">
        <v>47263632696.160004</v>
      </c>
      <c r="T309" s="24">
        <v>190818427.25999999</v>
      </c>
      <c r="U309" s="24">
        <v>0</v>
      </c>
      <c r="V309" s="22">
        <v>25.64</v>
      </c>
      <c r="Y309" s="26"/>
    </row>
    <row r="310" spans="2:25" x14ac:dyDescent="0.2">
      <c r="B310" s="22" t="s">
        <v>627</v>
      </c>
      <c r="C310" s="23" t="s">
        <v>628</v>
      </c>
      <c r="D310" s="22" t="s">
        <v>69</v>
      </c>
      <c r="E310" s="24">
        <v>63557274300</v>
      </c>
      <c r="F310" s="24">
        <v>0</v>
      </c>
      <c r="G310" s="24">
        <v>0</v>
      </c>
      <c r="H310" s="24">
        <v>0</v>
      </c>
      <c r="I310" s="24">
        <v>0</v>
      </c>
      <c r="J310" s="24">
        <v>63557274300</v>
      </c>
      <c r="K310" s="24">
        <v>3649415829.1199999</v>
      </c>
      <c r="L310" s="24">
        <v>16293641603.84</v>
      </c>
      <c r="M310" s="24">
        <v>3647485839.1199999</v>
      </c>
      <c r="N310" s="24">
        <v>16102823176.58</v>
      </c>
      <c r="O310" s="24">
        <v>16102823176.58</v>
      </c>
      <c r="P310" s="24">
        <v>0</v>
      </c>
      <c r="Q310" s="24">
        <v>3647485839.1199999</v>
      </c>
      <c r="R310" s="24">
        <v>16102823176.58</v>
      </c>
      <c r="S310" s="24">
        <v>47263632696.160004</v>
      </c>
      <c r="T310" s="24">
        <v>190818427.25999999</v>
      </c>
      <c r="U310" s="24">
        <v>0</v>
      </c>
      <c r="V310" s="22">
        <v>25.64</v>
      </c>
    </row>
    <row r="311" spans="2:25" x14ac:dyDescent="0.2">
      <c r="B311" s="27" t="s">
        <v>629</v>
      </c>
      <c r="C311" s="28" t="s">
        <v>630</v>
      </c>
      <c r="D311" s="27" t="s">
        <v>37</v>
      </c>
      <c r="E311" s="29">
        <v>18439962739</v>
      </c>
      <c r="F311" s="29">
        <v>0</v>
      </c>
      <c r="G311" s="29">
        <v>0</v>
      </c>
      <c r="H311" s="29">
        <v>0</v>
      </c>
      <c r="I311" s="29">
        <v>0</v>
      </c>
      <c r="J311" s="29">
        <v>18439962739</v>
      </c>
      <c r="K311" s="29">
        <v>0</v>
      </c>
      <c r="L311" s="29">
        <v>839586209.46000004</v>
      </c>
      <c r="M311" s="29">
        <v>0</v>
      </c>
      <c r="N311" s="29">
        <v>839586209.46000004</v>
      </c>
      <c r="O311" s="29">
        <v>839586209.46000004</v>
      </c>
      <c r="P311" s="29">
        <v>0</v>
      </c>
      <c r="Q311" s="29">
        <v>0</v>
      </c>
      <c r="R311" s="29">
        <v>839586209.46000004</v>
      </c>
      <c r="S311" s="29">
        <v>17600376529.540001</v>
      </c>
      <c r="T311" s="29">
        <v>0</v>
      </c>
      <c r="U311" s="29">
        <v>0</v>
      </c>
      <c r="V311" s="27">
        <v>4.55</v>
      </c>
    </row>
    <row r="312" spans="2:25" x14ac:dyDescent="0.2">
      <c r="B312" s="27" t="s">
        <v>631</v>
      </c>
      <c r="C312" s="28" t="s">
        <v>632</v>
      </c>
      <c r="D312" s="27" t="s">
        <v>37</v>
      </c>
      <c r="E312" s="29">
        <v>18439962739</v>
      </c>
      <c r="F312" s="29">
        <v>0</v>
      </c>
      <c r="G312" s="29">
        <v>0</v>
      </c>
      <c r="H312" s="29">
        <v>0</v>
      </c>
      <c r="I312" s="29">
        <v>0</v>
      </c>
      <c r="J312" s="29">
        <v>18439962739</v>
      </c>
      <c r="K312" s="29">
        <v>0</v>
      </c>
      <c r="L312" s="29">
        <v>839586209.46000004</v>
      </c>
      <c r="M312" s="29">
        <v>0</v>
      </c>
      <c r="N312" s="29">
        <v>839586209.46000004</v>
      </c>
      <c r="O312" s="29">
        <v>839586209.46000004</v>
      </c>
      <c r="P312" s="29">
        <v>0</v>
      </c>
      <c r="Q312" s="29">
        <v>0</v>
      </c>
      <c r="R312" s="29">
        <v>839586209.46000004</v>
      </c>
      <c r="S312" s="29">
        <v>17600376529.540001</v>
      </c>
      <c r="T312" s="29">
        <v>0</v>
      </c>
      <c r="U312" s="29">
        <v>0</v>
      </c>
      <c r="V312" s="27">
        <v>4.55</v>
      </c>
    </row>
    <row r="313" spans="2:25" x14ac:dyDescent="0.2">
      <c r="B313" s="27" t="s">
        <v>633</v>
      </c>
      <c r="C313" s="28" t="s">
        <v>634</v>
      </c>
      <c r="D313" s="27" t="s">
        <v>37</v>
      </c>
      <c r="E313" s="29">
        <v>18439962739</v>
      </c>
      <c r="F313" s="29">
        <v>0</v>
      </c>
      <c r="G313" s="29">
        <v>0</v>
      </c>
      <c r="H313" s="29">
        <v>0</v>
      </c>
      <c r="I313" s="29">
        <v>0</v>
      </c>
      <c r="J313" s="29">
        <v>18439962739</v>
      </c>
      <c r="K313" s="29">
        <v>0</v>
      </c>
      <c r="L313" s="29">
        <v>839586209.46000004</v>
      </c>
      <c r="M313" s="29">
        <v>0</v>
      </c>
      <c r="N313" s="29">
        <v>839586209.46000004</v>
      </c>
      <c r="O313" s="29">
        <v>839586209.46000004</v>
      </c>
      <c r="P313" s="29">
        <v>0</v>
      </c>
      <c r="Q313" s="29">
        <v>0</v>
      </c>
      <c r="R313" s="29">
        <v>839586209.46000004</v>
      </c>
      <c r="S313" s="29">
        <v>17600376529.540001</v>
      </c>
      <c r="T313" s="29">
        <v>0</v>
      </c>
      <c r="U313" s="29">
        <v>0</v>
      </c>
      <c r="V313" s="27">
        <v>4.55</v>
      </c>
    </row>
    <row r="314" spans="2:25" x14ac:dyDescent="0.2">
      <c r="B314" s="27" t="s">
        <v>635</v>
      </c>
      <c r="C314" s="28" t="s">
        <v>636</v>
      </c>
      <c r="D314" s="27" t="s">
        <v>37</v>
      </c>
      <c r="E314" s="29">
        <v>18439962739</v>
      </c>
      <c r="F314" s="29">
        <v>0</v>
      </c>
      <c r="G314" s="29">
        <v>0</v>
      </c>
      <c r="H314" s="29">
        <v>0</v>
      </c>
      <c r="I314" s="29">
        <v>0</v>
      </c>
      <c r="J314" s="29">
        <v>18439962739</v>
      </c>
      <c r="K314" s="29">
        <v>0</v>
      </c>
      <c r="L314" s="29">
        <v>839586209.46000004</v>
      </c>
      <c r="M314" s="29">
        <v>0</v>
      </c>
      <c r="N314" s="29">
        <v>839586209.46000004</v>
      </c>
      <c r="O314" s="29">
        <v>839586209.46000004</v>
      </c>
      <c r="P314" s="29">
        <v>0</v>
      </c>
      <c r="Q314" s="29">
        <v>0</v>
      </c>
      <c r="R314" s="29">
        <v>839586209.46000004</v>
      </c>
      <c r="S314" s="29">
        <v>17600376529.540001</v>
      </c>
      <c r="T314" s="29">
        <v>0</v>
      </c>
      <c r="U314" s="29">
        <v>0</v>
      </c>
      <c r="V314" s="27">
        <v>4.55</v>
      </c>
    </row>
    <row r="315" spans="2:25" x14ac:dyDescent="0.2">
      <c r="B315" s="34" t="s">
        <v>637</v>
      </c>
      <c r="C315" s="38" t="s">
        <v>636</v>
      </c>
      <c r="D315" s="34" t="s">
        <v>52</v>
      </c>
      <c r="E315" s="39">
        <v>18439962739</v>
      </c>
      <c r="F315" s="39">
        <v>0</v>
      </c>
      <c r="G315" s="39">
        <v>0</v>
      </c>
      <c r="H315" s="39">
        <v>0</v>
      </c>
      <c r="I315" s="39">
        <v>0</v>
      </c>
      <c r="J315" s="39">
        <v>18439962739</v>
      </c>
      <c r="K315" s="39">
        <v>0</v>
      </c>
      <c r="L315" s="39">
        <v>839586209.46000004</v>
      </c>
      <c r="M315" s="39">
        <v>0</v>
      </c>
      <c r="N315" s="39">
        <v>839586209.46000004</v>
      </c>
      <c r="O315" s="39">
        <v>839586209.46000004</v>
      </c>
      <c r="P315" s="39">
        <v>0</v>
      </c>
      <c r="Q315" s="39">
        <v>0</v>
      </c>
      <c r="R315" s="39">
        <v>839586209.46000004</v>
      </c>
      <c r="S315" s="39">
        <v>17600376529.540001</v>
      </c>
      <c r="T315" s="39">
        <v>0</v>
      </c>
      <c r="U315" s="39">
        <v>0</v>
      </c>
      <c r="V315" s="34">
        <v>4.55</v>
      </c>
    </row>
    <row r="316" spans="2:25" x14ac:dyDescent="0.2">
      <c r="B316" s="27" t="s">
        <v>638</v>
      </c>
      <c r="C316" s="28" t="s">
        <v>639</v>
      </c>
      <c r="D316" s="27" t="s">
        <v>37</v>
      </c>
      <c r="E316" s="29">
        <v>35635291205</v>
      </c>
      <c r="F316" s="29">
        <v>0</v>
      </c>
      <c r="G316" s="29">
        <v>0</v>
      </c>
      <c r="H316" s="29">
        <v>0</v>
      </c>
      <c r="I316" s="29">
        <v>0</v>
      </c>
      <c r="J316" s="29">
        <v>35635291205</v>
      </c>
      <c r="K316" s="29">
        <v>3507197940.29</v>
      </c>
      <c r="L316" s="29">
        <v>12715762437.030001</v>
      </c>
      <c r="M316" s="29">
        <v>3507197940.29</v>
      </c>
      <c r="N316" s="29">
        <v>12715762437.030001</v>
      </c>
      <c r="O316" s="29">
        <v>12715762437.030001</v>
      </c>
      <c r="P316" s="29">
        <v>0</v>
      </c>
      <c r="Q316" s="29">
        <v>3507197940.29</v>
      </c>
      <c r="R316" s="29">
        <v>12715762437.030001</v>
      </c>
      <c r="S316" s="29">
        <v>22919528767.970001</v>
      </c>
      <c r="T316" s="29">
        <v>0</v>
      </c>
      <c r="U316" s="29">
        <v>0</v>
      </c>
      <c r="V316" s="27">
        <v>35.68</v>
      </c>
    </row>
    <row r="317" spans="2:25" x14ac:dyDescent="0.2">
      <c r="B317" s="27" t="s">
        <v>640</v>
      </c>
      <c r="C317" s="28" t="s">
        <v>641</v>
      </c>
      <c r="D317" s="27" t="s">
        <v>37</v>
      </c>
      <c r="E317" s="29">
        <v>35635291205</v>
      </c>
      <c r="F317" s="29">
        <v>0</v>
      </c>
      <c r="G317" s="29">
        <v>0</v>
      </c>
      <c r="H317" s="29">
        <v>0</v>
      </c>
      <c r="I317" s="29">
        <v>0</v>
      </c>
      <c r="J317" s="29">
        <v>35635291205</v>
      </c>
      <c r="K317" s="29">
        <v>3507197940.29</v>
      </c>
      <c r="L317" s="29">
        <v>12715762437.030001</v>
      </c>
      <c r="M317" s="29">
        <v>3507197940.29</v>
      </c>
      <c r="N317" s="29">
        <v>12715762437.030001</v>
      </c>
      <c r="O317" s="29">
        <v>12715762437.030001</v>
      </c>
      <c r="P317" s="29">
        <v>0</v>
      </c>
      <c r="Q317" s="29">
        <v>3507197940.29</v>
      </c>
      <c r="R317" s="29">
        <v>12715762437.030001</v>
      </c>
      <c r="S317" s="29">
        <v>22919528767.970001</v>
      </c>
      <c r="T317" s="29">
        <v>0</v>
      </c>
      <c r="U317" s="29">
        <v>0</v>
      </c>
      <c r="V317" s="27">
        <v>35.68</v>
      </c>
    </row>
    <row r="318" spans="2:25" x14ac:dyDescent="0.2">
      <c r="B318" s="27" t="s">
        <v>642</v>
      </c>
      <c r="C318" s="28" t="s">
        <v>634</v>
      </c>
      <c r="D318" s="27" t="s">
        <v>37</v>
      </c>
      <c r="E318" s="29">
        <v>35635291205</v>
      </c>
      <c r="F318" s="29">
        <v>0</v>
      </c>
      <c r="G318" s="29">
        <v>0</v>
      </c>
      <c r="H318" s="29">
        <v>0</v>
      </c>
      <c r="I318" s="29">
        <v>0</v>
      </c>
      <c r="J318" s="29">
        <v>35635291205</v>
      </c>
      <c r="K318" s="29">
        <v>3507197940.29</v>
      </c>
      <c r="L318" s="29">
        <v>12715762437.030001</v>
      </c>
      <c r="M318" s="29">
        <v>3507197940.29</v>
      </c>
      <c r="N318" s="29">
        <v>12715762437.030001</v>
      </c>
      <c r="O318" s="29">
        <v>12715762437.030001</v>
      </c>
      <c r="P318" s="29">
        <v>0</v>
      </c>
      <c r="Q318" s="29">
        <v>3507197940.29</v>
      </c>
      <c r="R318" s="29">
        <v>12715762437.030001</v>
      </c>
      <c r="S318" s="29">
        <v>22919528767.970001</v>
      </c>
      <c r="T318" s="29">
        <v>0</v>
      </c>
      <c r="U318" s="29">
        <v>0</v>
      </c>
      <c r="V318" s="27">
        <v>35.68</v>
      </c>
    </row>
    <row r="319" spans="2:25" x14ac:dyDescent="0.2">
      <c r="B319" s="27" t="s">
        <v>643</v>
      </c>
      <c r="C319" s="28" t="s">
        <v>636</v>
      </c>
      <c r="D319" s="27" t="s">
        <v>69</v>
      </c>
      <c r="E319" s="29">
        <v>35635291205</v>
      </c>
      <c r="F319" s="29">
        <v>0</v>
      </c>
      <c r="G319" s="29">
        <v>0</v>
      </c>
      <c r="H319" s="29">
        <v>0</v>
      </c>
      <c r="I319" s="29">
        <v>0</v>
      </c>
      <c r="J319" s="29">
        <v>35635291205</v>
      </c>
      <c r="K319" s="29">
        <v>3507197940.29</v>
      </c>
      <c r="L319" s="29">
        <v>12715762437.030001</v>
      </c>
      <c r="M319" s="29">
        <v>3507197940.29</v>
      </c>
      <c r="N319" s="29">
        <v>12715762437.030001</v>
      </c>
      <c r="O319" s="29">
        <v>12715762437.030001</v>
      </c>
      <c r="P319" s="29">
        <v>0</v>
      </c>
      <c r="Q319" s="29">
        <v>3507197940.29</v>
      </c>
      <c r="R319" s="29">
        <v>12715762437.030001</v>
      </c>
      <c r="S319" s="29">
        <v>22919528767.970001</v>
      </c>
      <c r="T319" s="29">
        <v>0</v>
      </c>
      <c r="U319" s="29">
        <v>0</v>
      </c>
      <c r="V319" s="27">
        <v>35.68</v>
      </c>
    </row>
    <row r="320" spans="2:25" x14ac:dyDescent="0.2">
      <c r="B320" s="34" t="s">
        <v>644</v>
      </c>
      <c r="C320" s="38" t="s">
        <v>645</v>
      </c>
      <c r="D320" s="34" t="s">
        <v>52</v>
      </c>
      <c r="E320" s="39">
        <v>35635291205</v>
      </c>
      <c r="F320" s="39">
        <v>0</v>
      </c>
      <c r="G320" s="39">
        <v>0</v>
      </c>
      <c r="H320" s="39">
        <v>0</v>
      </c>
      <c r="I320" s="39">
        <v>0</v>
      </c>
      <c r="J320" s="39">
        <v>35635291205</v>
      </c>
      <c r="K320" s="39">
        <v>3507197940.29</v>
      </c>
      <c r="L320" s="39">
        <v>12715762437.030001</v>
      </c>
      <c r="M320" s="39">
        <v>3507197940.29</v>
      </c>
      <c r="N320" s="39">
        <v>12715762437.030001</v>
      </c>
      <c r="O320" s="39">
        <v>12715762437.030001</v>
      </c>
      <c r="P320" s="39">
        <v>0</v>
      </c>
      <c r="Q320" s="39">
        <v>3507197940.29</v>
      </c>
      <c r="R320" s="39">
        <v>12715762437.030001</v>
      </c>
      <c r="S320" s="39">
        <v>22919528767.970001</v>
      </c>
      <c r="T320" s="39">
        <v>0</v>
      </c>
      <c r="U320" s="39">
        <v>0</v>
      </c>
      <c r="V320" s="34">
        <v>35.68</v>
      </c>
    </row>
    <row r="321" spans="1:25" x14ac:dyDescent="0.2">
      <c r="B321" s="27" t="s">
        <v>646</v>
      </c>
      <c r="C321" s="28" t="s">
        <v>647</v>
      </c>
      <c r="D321" s="27" t="s">
        <v>37</v>
      </c>
      <c r="E321" s="29">
        <v>3500000000</v>
      </c>
      <c r="F321" s="29">
        <v>0</v>
      </c>
      <c r="G321" s="29">
        <v>0</v>
      </c>
      <c r="H321" s="29">
        <v>0</v>
      </c>
      <c r="I321" s="29">
        <v>0</v>
      </c>
      <c r="J321" s="29">
        <v>3500000000</v>
      </c>
      <c r="K321" s="29">
        <v>6279990</v>
      </c>
      <c r="L321" s="29">
        <v>1613477092.26</v>
      </c>
      <c r="M321" s="29">
        <v>4350000</v>
      </c>
      <c r="N321" s="29">
        <v>1422658665</v>
      </c>
      <c r="O321" s="29">
        <v>1422658665</v>
      </c>
      <c r="P321" s="29">
        <v>0</v>
      </c>
      <c r="Q321" s="29">
        <v>4350000</v>
      </c>
      <c r="R321" s="29">
        <v>1422658665</v>
      </c>
      <c r="S321" s="29">
        <v>1886522907.74</v>
      </c>
      <c r="T321" s="29">
        <v>190818427.25999999</v>
      </c>
      <c r="U321" s="29">
        <v>0</v>
      </c>
      <c r="V321" s="27">
        <v>46.1</v>
      </c>
    </row>
    <row r="322" spans="1:25" x14ac:dyDescent="0.2">
      <c r="B322" s="27" t="s">
        <v>648</v>
      </c>
      <c r="C322" s="28" t="s">
        <v>647</v>
      </c>
      <c r="D322" s="27" t="s">
        <v>69</v>
      </c>
      <c r="E322" s="29">
        <v>3500000000</v>
      </c>
      <c r="F322" s="29">
        <v>0</v>
      </c>
      <c r="G322" s="29">
        <v>0</v>
      </c>
      <c r="H322" s="29">
        <v>0</v>
      </c>
      <c r="I322" s="29">
        <v>0</v>
      </c>
      <c r="J322" s="29">
        <v>3500000000</v>
      </c>
      <c r="K322" s="29">
        <v>6279990</v>
      </c>
      <c r="L322" s="29">
        <v>1613477092.26</v>
      </c>
      <c r="M322" s="29">
        <v>4350000</v>
      </c>
      <c r="N322" s="29">
        <v>1422658665</v>
      </c>
      <c r="O322" s="29">
        <v>1422658665</v>
      </c>
      <c r="P322" s="29">
        <v>0</v>
      </c>
      <c r="Q322" s="29">
        <v>4350000</v>
      </c>
      <c r="R322" s="29">
        <v>1422658665</v>
      </c>
      <c r="S322" s="29">
        <v>1886522907.74</v>
      </c>
      <c r="T322" s="29">
        <v>190818427.25999999</v>
      </c>
      <c r="U322" s="29">
        <v>0</v>
      </c>
      <c r="V322" s="27">
        <v>46.1</v>
      </c>
    </row>
    <row r="323" spans="1:25" x14ac:dyDescent="0.2">
      <c r="B323" s="34" t="s">
        <v>649</v>
      </c>
      <c r="C323" s="38" t="s">
        <v>650</v>
      </c>
      <c r="D323" s="34" t="s">
        <v>52</v>
      </c>
      <c r="E323" s="39">
        <v>3500000000</v>
      </c>
      <c r="F323" s="39">
        <v>0</v>
      </c>
      <c r="G323" s="39">
        <v>0</v>
      </c>
      <c r="H323" s="39">
        <v>0</v>
      </c>
      <c r="I323" s="39">
        <v>0</v>
      </c>
      <c r="J323" s="39">
        <v>3500000000</v>
      </c>
      <c r="K323" s="39">
        <v>6279990</v>
      </c>
      <c r="L323" s="39">
        <v>1613477092.26</v>
      </c>
      <c r="M323" s="39">
        <v>4350000</v>
      </c>
      <c r="N323" s="39">
        <v>1422658665</v>
      </c>
      <c r="O323" s="39">
        <v>1422658665</v>
      </c>
      <c r="P323" s="39">
        <v>0</v>
      </c>
      <c r="Q323" s="39">
        <v>4350000</v>
      </c>
      <c r="R323" s="39">
        <v>1422658665</v>
      </c>
      <c r="S323" s="39">
        <v>1886522907.74</v>
      </c>
      <c r="T323" s="39">
        <v>190818427.25999999</v>
      </c>
      <c r="U323" s="39">
        <v>0</v>
      </c>
      <c r="V323" s="34">
        <v>46.1</v>
      </c>
    </row>
    <row r="324" spans="1:25" x14ac:dyDescent="0.2">
      <c r="B324" s="27" t="s">
        <v>651</v>
      </c>
      <c r="C324" s="28" t="s">
        <v>652</v>
      </c>
      <c r="D324" s="27" t="s">
        <v>37</v>
      </c>
      <c r="E324" s="29">
        <v>5982020356</v>
      </c>
      <c r="F324" s="29">
        <v>0</v>
      </c>
      <c r="G324" s="29">
        <v>0</v>
      </c>
      <c r="H324" s="29">
        <v>0</v>
      </c>
      <c r="I324" s="29">
        <v>0</v>
      </c>
      <c r="J324" s="29">
        <v>5982020356</v>
      </c>
      <c r="K324" s="29">
        <v>135937898.83000001</v>
      </c>
      <c r="L324" s="29">
        <v>1124815865.0899999</v>
      </c>
      <c r="M324" s="29">
        <v>135937898.83000001</v>
      </c>
      <c r="N324" s="29">
        <v>1124815865.0899999</v>
      </c>
      <c r="O324" s="29">
        <v>1124815865.0899999</v>
      </c>
      <c r="P324" s="29">
        <v>0</v>
      </c>
      <c r="Q324" s="29">
        <v>135937898.83000001</v>
      </c>
      <c r="R324" s="29">
        <v>1124815865.0899999</v>
      </c>
      <c r="S324" s="29">
        <v>4857204490.9099998</v>
      </c>
      <c r="T324" s="29">
        <v>0</v>
      </c>
      <c r="U324" s="29">
        <v>0</v>
      </c>
      <c r="V324" s="27">
        <v>18.8</v>
      </c>
    </row>
    <row r="325" spans="1:25" x14ac:dyDescent="0.2">
      <c r="B325" s="27" t="s">
        <v>653</v>
      </c>
      <c r="C325" s="28" t="s">
        <v>654</v>
      </c>
      <c r="D325" s="27" t="s">
        <v>69</v>
      </c>
      <c r="E325" s="29">
        <v>5982020356</v>
      </c>
      <c r="F325" s="29">
        <v>0</v>
      </c>
      <c r="G325" s="29">
        <v>0</v>
      </c>
      <c r="H325" s="29">
        <v>0</v>
      </c>
      <c r="I325" s="29">
        <v>0</v>
      </c>
      <c r="J325" s="29">
        <v>5982020356</v>
      </c>
      <c r="K325" s="29">
        <v>135937898.83000001</v>
      </c>
      <c r="L325" s="29">
        <v>1124815865.0899999</v>
      </c>
      <c r="M325" s="29">
        <v>135937898.83000001</v>
      </c>
      <c r="N325" s="29">
        <v>1124815865.0899999</v>
      </c>
      <c r="O325" s="29">
        <v>1124815865.0899999</v>
      </c>
      <c r="P325" s="29">
        <v>0</v>
      </c>
      <c r="Q325" s="29">
        <v>135937898.83000001</v>
      </c>
      <c r="R325" s="29">
        <v>1124815865.0899999</v>
      </c>
      <c r="S325" s="29">
        <v>4857204490.9099998</v>
      </c>
      <c r="T325" s="29">
        <v>0</v>
      </c>
      <c r="U325" s="29">
        <v>0</v>
      </c>
      <c r="V325" s="27">
        <v>18.8</v>
      </c>
    </row>
    <row r="326" spans="1:25" x14ac:dyDescent="0.2">
      <c r="B326" s="34" t="s">
        <v>655</v>
      </c>
      <c r="C326" s="38" t="s">
        <v>611</v>
      </c>
      <c r="D326" s="34" t="s">
        <v>52</v>
      </c>
      <c r="E326" s="39">
        <v>1102500000</v>
      </c>
      <c r="F326" s="39">
        <v>0</v>
      </c>
      <c r="G326" s="39">
        <v>0</v>
      </c>
      <c r="H326" s="39">
        <v>0</v>
      </c>
      <c r="I326" s="39">
        <v>0</v>
      </c>
      <c r="J326" s="39">
        <v>1102500000</v>
      </c>
      <c r="K326" s="39">
        <v>0</v>
      </c>
      <c r="L326" s="39">
        <v>0</v>
      </c>
      <c r="M326" s="39">
        <v>0</v>
      </c>
      <c r="N326" s="39">
        <v>0</v>
      </c>
      <c r="O326" s="39">
        <v>0</v>
      </c>
      <c r="P326" s="39">
        <v>0</v>
      </c>
      <c r="Q326" s="39">
        <v>0</v>
      </c>
      <c r="R326" s="39">
        <v>0</v>
      </c>
      <c r="S326" s="39">
        <v>1102500000</v>
      </c>
      <c r="T326" s="39">
        <v>0</v>
      </c>
      <c r="U326" s="39">
        <v>0</v>
      </c>
      <c r="V326" s="34">
        <v>0</v>
      </c>
    </row>
    <row r="327" spans="1:25" x14ac:dyDescent="0.2">
      <c r="B327" s="34" t="s">
        <v>656</v>
      </c>
      <c r="C327" s="38" t="s">
        <v>657</v>
      </c>
      <c r="D327" s="34" t="s">
        <v>603</v>
      </c>
      <c r="E327" s="39">
        <v>1396375348</v>
      </c>
      <c r="F327" s="39">
        <v>0</v>
      </c>
      <c r="G327" s="39">
        <v>0</v>
      </c>
      <c r="H327" s="39">
        <v>0</v>
      </c>
      <c r="I327" s="39">
        <v>0</v>
      </c>
      <c r="J327" s="39">
        <v>1396375348</v>
      </c>
      <c r="K327" s="39">
        <v>68820696.200000003</v>
      </c>
      <c r="L327" s="39">
        <v>401214205.80000001</v>
      </c>
      <c r="M327" s="39">
        <v>68820696.200000003</v>
      </c>
      <c r="N327" s="39">
        <v>401214205.80000001</v>
      </c>
      <c r="O327" s="39">
        <v>401214205.80000001</v>
      </c>
      <c r="P327" s="39">
        <v>0</v>
      </c>
      <c r="Q327" s="39">
        <v>68820696.200000003</v>
      </c>
      <c r="R327" s="39">
        <v>401214205.80000001</v>
      </c>
      <c r="S327" s="39">
        <v>995161142.20000005</v>
      </c>
      <c r="T327" s="39">
        <v>0</v>
      </c>
      <c r="U327" s="39">
        <v>0</v>
      </c>
      <c r="V327" s="34">
        <v>28.73</v>
      </c>
    </row>
    <row r="328" spans="1:25" ht="25.5" x14ac:dyDescent="0.2">
      <c r="B328" s="34" t="s">
        <v>658</v>
      </c>
      <c r="C328" s="38" t="s">
        <v>659</v>
      </c>
      <c r="D328" s="34" t="s">
        <v>603</v>
      </c>
      <c r="E328" s="39">
        <v>1520000000</v>
      </c>
      <c r="F328" s="39">
        <v>0</v>
      </c>
      <c r="G328" s="39">
        <v>0</v>
      </c>
      <c r="H328" s="39">
        <v>0</v>
      </c>
      <c r="I328" s="39">
        <v>0</v>
      </c>
      <c r="J328" s="39">
        <v>1520000000</v>
      </c>
      <c r="K328" s="39">
        <v>0</v>
      </c>
      <c r="L328" s="39">
        <v>401562411.80000001</v>
      </c>
      <c r="M328" s="39">
        <v>0</v>
      </c>
      <c r="N328" s="39">
        <v>401562411.80000001</v>
      </c>
      <c r="O328" s="39">
        <v>401562411.80000001</v>
      </c>
      <c r="P328" s="39">
        <v>0</v>
      </c>
      <c r="Q328" s="39">
        <v>0</v>
      </c>
      <c r="R328" s="39">
        <v>401562411.80000001</v>
      </c>
      <c r="S328" s="39">
        <v>1118437588.2</v>
      </c>
      <c r="T328" s="39">
        <v>0</v>
      </c>
      <c r="U328" s="39">
        <v>0</v>
      </c>
      <c r="V328" s="34">
        <v>26.42</v>
      </c>
    </row>
    <row r="329" spans="1:25" x14ac:dyDescent="0.2">
      <c r="B329" s="34" t="s">
        <v>660</v>
      </c>
      <c r="C329" s="38" t="s">
        <v>576</v>
      </c>
      <c r="D329" s="34" t="s">
        <v>52</v>
      </c>
      <c r="E329" s="39">
        <v>1963145008</v>
      </c>
      <c r="F329" s="39">
        <v>0</v>
      </c>
      <c r="G329" s="39">
        <v>0</v>
      </c>
      <c r="H329" s="39">
        <v>0</v>
      </c>
      <c r="I329" s="39">
        <v>0</v>
      </c>
      <c r="J329" s="39">
        <v>1963145008</v>
      </c>
      <c r="K329" s="39">
        <v>67117202.629999995</v>
      </c>
      <c r="L329" s="39">
        <v>322039247.49000001</v>
      </c>
      <c r="M329" s="39">
        <v>67117202.629999995</v>
      </c>
      <c r="N329" s="39">
        <v>322039247.49000001</v>
      </c>
      <c r="O329" s="39">
        <v>322039247.49000001</v>
      </c>
      <c r="P329" s="39">
        <v>0</v>
      </c>
      <c r="Q329" s="39">
        <v>67117202.629999995</v>
      </c>
      <c r="R329" s="39">
        <v>322039247.49000001</v>
      </c>
      <c r="S329" s="39">
        <v>1641105760.51</v>
      </c>
      <c r="T329" s="39">
        <v>0</v>
      </c>
      <c r="U329" s="39">
        <v>0</v>
      </c>
      <c r="V329" s="34">
        <v>16.399999999999999</v>
      </c>
    </row>
    <row r="330" spans="1:25" x14ac:dyDescent="0.2">
      <c r="A330" t="s">
        <v>15</v>
      </c>
      <c r="B330" s="31"/>
      <c r="C330" s="32"/>
      <c r="D330" s="32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1"/>
    </row>
    <row r="331" spans="1:25" x14ac:dyDescent="0.2">
      <c r="A331" t="s">
        <v>15</v>
      </c>
      <c r="B331" s="44"/>
      <c r="C331" s="23" t="s">
        <v>661</v>
      </c>
      <c r="D331" s="45"/>
      <c r="E331" s="24">
        <f>E417+E741+E962+E1219+E1479+E1552+E1595+E1655+E1804+E2036+E2068+E2089+E2130+E2237+E2300+E2377</f>
        <v>960757353325</v>
      </c>
      <c r="F331" s="24">
        <f t="shared" ref="F331:U331" si="1">F417+F741+F962+F1219+F1479+F1552+F1595+F1655+F1804+F2036+F2068+F2089+F2130+F2237+F2300+F2377</f>
        <v>117960363527.74001</v>
      </c>
      <c r="G331" s="24">
        <f t="shared" si="1"/>
        <v>0</v>
      </c>
      <c r="H331" s="24">
        <f t="shared" si="1"/>
        <v>114742926290.86</v>
      </c>
      <c r="I331" s="24">
        <f t="shared" si="1"/>
        <v>114742926290.85999</v>
      </c>
      <c r="J331" s="24">
        <f t="shared" si="1"/>
        <v>1078717716852.7401</v>
      </c>
      <c r="K331" s="24">
        <f t="shared" si="1"/>
        <v>112532152810.79001</v>
      </c>
      <c r="L331" s="24">
        <f t="shared" si="1"/>
        <v>764939081198.29004</v>
      </c>
      <c r="M331" s="24">
        <f t="shared" si="1"/>
        <v>112176087278.35002</v>
      </c>
      <c r="N331" s="24">
        <f t="shared" si="1"/>
        <v>465944561145.4801</v>
      </c>
      <c r="O331" s="24">
        <f t="shared" si="1"/>
        <v>245869715507.24005</v>
      </c>
      <c r="P331" s="24">
        <f t="shared" si="1"/>
        <v>2461819660.5800004</v>
      </c>
      <c r="Q331" s="24">
        <f t="shared" si="1"/>
        <v>66975073325.769997</v>
      </c>
      <c r="R331" s="24">
        <f t="shared" si="1"/>
        <v>243407895846.66003</v>
      </c>
      <c r="S331" s="24">
        <f t="shared" si="1"/>
        <v>313778635654.45001</v>
      </c>
      <c r="T331" s="24">
        <f t="shared" si="1"/>
        <v>298994520052.81</v>
      </c>
      <c r="U331" s="24">
        <f t="shared" si="1"/>
        <v>220074845638.23999</v>
      </c>
      <c r="V331" s="25">
        <f>N331/J331</f>
        <v>0.43194299478543557</v>
      </c>
      <c r="Y331" s="26"/>
    </row>
    <row r="332" spans="1:25" x14ac:dyDescent="0.2">
      <c r="A332" t="s">
        <v>15</v>
      </c>
      <c r="B332" s="31"/>
      <c r="C332" s="32"/>
      <c r="D332" s="32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1"/>
    </row>
    <row r="333" spans="1:25" x14ac:dyDescent="0.2">
      <c r="A333" t="s">
        <v>15</v>
      </c>
      <c r="B333" s="44"/>
      <c r="C333" s="23" t="s">
        <v>662</v>
      </c>
      <c r="D333" s="32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4"/>
    </row>
    <row r="334" spans="1:25" x14ac:dyDescent="0.2">
      <c r="A334" t="s">
        <v>15</v>
      </c>
      <c r="B334" s="31"/>
      <c r="C334" s="28" t="s">
        <v>476</v>
      </c>
      <c r="D334" s="32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1"/>
      <c r="Y334" s="26"/>
    </row>
    <row r="335" spans="1:25" x14ac:dyDescent="0.2">
      <c r="A335" t="s">
        <v>15</v>
      </c>
      <c r="B335" s="31"/>
      <c r="C335" s="28" t="s">
        <v>663</v>
      </c>
      <c r="D335" s="32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1"/>
    </row>
    <row r="336" spans="1:25" x14ac:dyDescent="0.2">
      <c r="A336" t="s">
        <v>15</v>
      </c>
      <c r="B336" s="31"/>
      <c r="C336" s="28" t="s">
        <v>664</v>
      </c>
      <c r="D336" s="32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1"/>
    </row>
    <row r="337" spans="1:22" x14ac:dyDescent="0.2">
      <c r="A337" t="s">
        <v>15</v>
      </c>
      <c r="B337" s="31"/>
      <c r="C337" s="28" t="s">
        <v>665</v>
      </c>
      <c r="D337" s="32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1"/>
    </row>
    <row r="338" spans="1:22" ht="25.5" x14ac:dyDescent="0.2">
      <c r="A338" t="s">
        <v>15</v>
      </c>
      <c r="B338" s="31"/>
      <c r="C338" s="28" t="s">
        <v>666</v>
      </c>
      <c r="D338" s="32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1"/>
    </row>
    <row r="339" spans="1:22" x14ac:dyDescent="0.2">
      <c r="A339" t="s">
        <v>15</v>
      </c>
      <c r="B339" s="31"/>
      <c r="C339" s="28" t="s">
        <v>667</v>
      </c>
      <c r="D339" s="32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1"/>
    </row>
    <row r="340" spans="1:22" x14ac:dyDescent="0.2">
      <c r="A340" t="s">
        <v>15</v>
      </c>
      <c r="B340" s="31"/>
      <c r="C340" s="28" t="s">
        <v>668</v>
      </c>
      <c r="D340" s="32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1"/>
    </row>
    <row r="341" spans="1:22" x14ac:dyDescent="0.2">
      <c r="A341" t="s">
        <v>15</v>
      </c>
      <c r="B341" s="31"/>
      <c r="C341" s="28" t="s">
        <v>669</v>
      </c>
      <c r="D341" s="32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1"/>
    </row>
    <row r="342" spans="1:22" ht="25.5" x14ac:dyDescent="0.2">
      <c r="A342" t="s">
        <v>15</v>
      </c>
      <c r="B342" s="27" t="s">
        <v>670</v>
      </c>
      <c r="C342" s="28" t="s">
        <v>671</v>
      </c>
      <c r="D342" s="32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1"/>
    </row>
    <row r="343" spans="1:22" x14ac:dyDescent="0.2">
      <c r="A343" t="s">
        <v>15</v>
      </c>
      <c r="B343" s="34" t="s">
        <v>672</v>
      </c>
      <c r="C343" s="38" t="s">
        <v>673</v>
      </c>
      <c r="D343" s="34" t="s">
        <v>52</v>
      </c>
      <c r="E343" s="39">
        <v>100000000</v>
      </c>
      <c r="F343" s="39">
        <v>0</v>
      </c>
      <c r="G343" s="39">
        <v>0</v>
      </c>
      <c r="H343" s="39">
        <v>0</v>
      </c>
      <c r="I343" s="39">
        <v>100000000</v>
      </c>
      <c r="J343" s="39">
        <v>0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39">
        <v>0</v>
      </c>
      <c r="Q343" s="39">
        <v>0</v>
      </c>
      <c r="R343" s="39">
        <v>0</v>
      </c>
      <c r="S343" s="39">
        <v>0</v>
      </c>
      <c r="T343" s="39">
        <v>0</v>
      </c>
      <c r="U343" s="39">
        <v>0</v>
      </c>
      <c r="V343" s="34">
        <v>0</v>
      </c>
    </row>
    <row r="344" spans="1:22" x14ac:dyDescent="0.2">
      <c r="A344" t="s">
        <v>15</v>
      </c>
      <c r="B344" s="31"/>
      <c r="C344" s="32"/>
      <c r="D344" s="32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1"/>
    </row>
    <row r="345" spans="1:22" x14ac:dyDescent="0.2">
      <c r="A345" t="s">
        <v>15</v>
      </c>
      <c r="B345" s="31"/>
      <c r="C345" s="28" t="s">
        <v>478</v>
      </c>
      <c r="D345" s="32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1"/>
    </row>
    <row r="346" spans="1:22" x14ac:dyDescent="0.2">
      <c r="A346" t="s">
        <v>15</v>
      </c>
      <c r="B346" s="31"/>
      <c r="C346" s="28" t="s">
        <v>480</v>
      </c>
      <c r="D346" s="32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1"/>
    </row>
    <row r="347" spans="1:22" ht="25.5" x14ac:dyDescent="0.2">
      <c r="A347" t="s">
        <v>15</v>
      </c>
      <c r="B347" s="31"/>
      <c r="C347" s="28" t="s">
        <v>484</v>
      </c>
      <c r="D347" s="32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1"/>
    </row>
    <row r="348" spans="1:22" x14ac:dyDescent="0.2">
      <c r="A348" t="s">
        <v>15</v>
      </c>
      <c r="B348" s="31"/>
      <c r="C348" s="28" t="s">
        <v>674</v>
      </c>
      <c r="D348" s="32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1"/>
    </row>
    <row r="349" spans="1:22" ht="25.5" x14ac:dyDescent="0.2">
      <c r="A349" t="s">
        <v>15</v>
      </c>
      <c r="B349" s="27" t="s">
        <v>670</v>
      </c>
      <c r="C349" s="28" t="s">
        <v>675</v>
      </c>
      <c r="D349" s="32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1"/>
    </row>
    <row r="350" spans="1:22" x14ac:dyDescent="0.2">
      <c r="A350" t="s">
        <v>15</v>
      </c>
      <c r="B350" s="34" t="s">
        <v>676</v>
      </c>
      <c r="C350" s="38" t="s">
        <v>677</v>
      </c>
      <c r="D350" s="34" t="s">
        <v>52</v>
      </c>
      <c r="E350" s="39">
        <v>150000000</v>
      </c>
      <c r="F350" s="39">
        <v>0</v>
      </c>
      <c r="G350" s="39">
        <v>0</v>
      </c>
      <c r="H350" s="39">
        <v>0</v>
      </c>
      <c r="I350" s="39">
        <v>0</v>
      </c>
      <c r="J350" s="39">
        <v>150000000</v>
      </c>
      <c r="K350" s="39">
        <v>0</v>
      </c>
      <c r="L350" s="39">
        <v>0</v>
      </c>
      <c r="M350" s="39">
        <v>0</v>
      </c>
      <c r="N350" s="39">
        <v>0</v>
      </c>
      <c r="O350" s="39">
        <v>0</v>
      </c>
      <c r="P350" s="39">
        <v>0</v>
      </c>
      <c r="Q350" s="39">
        <v>0</v>
      </c>
      <c r="R350" s="39">
        <v>0</v>
      </c>
      <c r="S350" s="39">
        <v>150000000</v>
      </c>
      <c r="T350" s="39">
        <v>0</v>
      </c>
      <c r="U350" s="39">
        <v>0</v>
      </c>
      <c r="V350" s="34">
        <v>0</v>
      </c>
    </row>
    <row r="351" spans="1:22" x14ac:dyDescent="0.2">
      <c r="A351" t="s">
        <v>15</v>
      </c>
      <c r="B351" s="27" t="s">
        <v>670</v>
      </c>
      <c r="C351" s="28" t="s">
        <v>678</v>
      </c>
      <c r="D351" s="32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1"/>
    </row>
    <row r="352" spans="1:22" x14ac:dyDescent="0.2">
      <c r="A352" t="s">
        <v>15</v>
      </c>
      <c r="B352" s="34" t="s">
        <v>679</v>
      </c>
      <c r="C352" s="38" t="s">
        <v>677</v>
      </c>
      <c r="D352" s="34" t="s">
        <v>52</v>
      </c>
      <c r="E352" s="39">
        <v>100000000</v>
      </c>
      <c r="F352" s="39">
        <v>0</v>
      </c>
      <c r="G352" s="39">
        <v>0</v>
      </c>
      <c r="H352" s="39">
        <v>50000000</v>
      </c>
      <c r="I352" s="39">
        <v>0</v>
      </c>
      <c r="J352" s="39">
        <v>150000000</v>
      </c>
      <c r="K352" s="39">
        <v>0</v>
      </c>
      <c r="L352" s="39">
        <v>0</v>
      </c>
      <c r="M352" s="39">
        <v>0</v>
      </c>
      <c r="N352" s="39">
        <v>0</v>
      </c>
      <c r="O352" s="39">
        <v>0</v>
      </c>
      <c r="P352" s="39">
        <v>0</v>
      </c>
      <c r="Q352" s="39">
        <v>0</v>
      </c>
      <c r="R352" s="39">
        <v>0</v>
      </c>
      <c r="S352" s="39">
        <v>150000000</v>
      </c>
      <c r="T352" s="39">
        <v>0</v>
      </c>
      <c r="U352" s="39">
        <v>0</v>
      </c>
      <c r="V352" s="34">
        <v>0</v>
      </c>
    </row>
    <row r="353" spans="1:22" x14ac:dyDescent="0.2">
      <c r="A353" t="s">
        <v>15</v>
      </c>
      <c r="B353" s="31"/>
      <c r="C353" s="32"/>
      <c r="D353" s="32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1"/>
    </row>
    <row r="354" spans="1:22" x14ac:dyDescent="0.2">
      <c r="A354" t="s">
        <v>15</v>
      </c>
      <c r="B354" s="31"/>
      <c r="C354" s="28" t="s">
        <v>486</v>
      </c>
      <c r="D354" s="32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1"/>
    </row>
    <row r="355" spans="1:22" x14ac:dyDescent="0.2">
      <c r="A355" t="s">
        <v>15</v>
      </c>
      <c r="B355" s="31"/>
      <c r="C355" s="28" t="s">
        <v>680</v>
      </c>
      <c r="D355" s="32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1"/>
    </row>
    <row r="356" spans="1:22" ht="25.5" x14ac:dyDescent="0.2">
      <c r="A356" t="s">
        <v>15</v>
      </c>
      <c r="B356" s="27" t="s">
        <v>670</v>
      </c>
      <c r="C356" s="28" t="s">
        <v>681</v>
      </c>
      <c r="D356" s="32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1"/>
    </row>
    <row r="357" spans="1:22" x14ac:dyDescent="0.2">
      <c r="A357" t="s">
        <v>15</v>
      </c>
      <c r="B357" s="34" t="s">
        <v>682</v>
      </c>
      <c r="C357" s="38" t="s">
        <v>683</v>
      </c>
      <c r="D357" s="34" t="s">
        <v>52</v>
      </c>
      <c r="E357" s="39">
        <v>27000000</v>
      </c>
      <c r="F357" s="39">
        <v>0</v>
      </c>
      <c r="G357" s="39">
        <v>0</v>
      </c>
      <c r="H357" s="39">
        <v>0</v>
      </c>
      <c r="I357" s="39">
        <v>0</v>
      </c>
      <c r="J357" s="39">
        <v>27000000</v>
      </c>
      <c r="K357" s="39">
        <v>0</v>
      </c>
      <c r="L357" s="39">
        <v>0</v>
      </c>
      <c r="M357" s="39">
        <v>0</v>
      </c>
      <c r="N357" s="39">
        <v>0</v>
      </c>
      <c r="O357" s="39">
        <v>0</v>
      </c>
      <c r="P357" s="39">
        <v>0</v>
      </c>
      <c r="Q357" s="39">
        <v>0</v>
      </c>
      <c r="R357" s="39">
        <v>0</v>
      </c>
      <c r="S357" s="39">
        <v>27000000</v>
      </c>
      <c r="T357" s="39">
        <v>0</v>
      </c>
      <c r="U357" s="39">
        <v>0</v>
      </c>
      <c r="V357" s="34">
        <v>0</v>
      </c>
    </row>
    <row r="358" spans="1:22" x14ac:dyDescent="0.2">
      <c r="A358" t="s">
        <v>15</v>
      </c>
      <c r="B358" s="31"/>
      <c r="C358" s="32"/>
      <c r="D358" s="32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1"/>
    </row>
    <row r="359" spans="1:22" x14ac:dyDescent="0.2">
      <c r="A359" t="s">
        <v>15</v>
      </c>
      <c r="B359" s="31"/>
      <c r="C359" s="28" t="s">
        <v>684</v>
      </c>
      <c r="D359" s="32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1"/>
    </row>
    <row r="360" spans="1:22" x14ac:dyDescent="0.2">
      <c r="A360" t="s">
        <v>15</v>
      </c>
      <c r="B360" s="27" t="s">
        <v>670</v>
      </c>
      <c r="C360" s="28" t="s">
        <v>685</v>
      </c>
      <c r="D360" s="32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1"/>
    </row>
    <row r="361" spans="1:22" x14ac:dyDescent="0.2">
      <c r="A361" t="s">
        <v>15</v>
      </c>
      <c r="B361" s="34" t="s">
        <v>686</v>
      </c>
      <c r="C361" s="38" t="s">
        <v>687</v>
      </c>
      <c r="D361" s="34" t="s">
        <v>52</v>
      </c>
      <c r="E361" s="39">
        <v>500000</v>
      </c>
      <c r="F361" s="39">
        <v>0</v>
      </c>
      <c r="G361" s="39">
        <v>0</v>
      </c>
      <c r="H361" s="39">
        <v>0</v>
      </c>
      <c r="I361" s="39">
        <v>0</v>
      </c>
      <c r="J361" s="39">
        <v>500000</v>
      </c>
      <c r="K361" s="39">
        <v>0</v>
      </c>
      <c r="L361" s="39">
        <v>0</v>
      </c>
      <c r="M361" s="39">
        <v>0</v>
      </c>
      <c r="N361" s="39">
        <v>0</v>
      </c>
      <c r="O361" s="39">
        <v>0</v>
      </c>
      <c r="P361" s="39">
        <v>0</v>
      </c>
      <c r="Q361" s="39">
        <v>0</v>
      </c>
      <c r="R361" s="39">
        <v>0</v>
      </c>
      <c r="S361" s="39">
        <v>500000</v>
      </c>
      <c r="T361" s="39">
        <v>0</v>
      </c>
      <c r="U361" s="39">
        <v>0</v>
      </c>
      <c r="V361" s="34">
        <v>0</v>
      </c>
    </row>
    <row r="362" spans="1:22" ht="25.5" x14ac:dyDescent="0.2">
      <c r="A362" t="s">
        <v>15</v>
      </c>
      <c r="B362" s="27" t="s">
        <v>670</v>
      </c>
      <c r="C362" s="28" t="s">
        <v>688</v>
      </c>
      <c r="D362" s="32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1"/>
    </row>
    <row r="363" spans="1:22" x14ac:dyDescent="0.2">
      <c r="A363" t="s">
        <v>15</v>
      </c>
      <c r="B363" s="34" t="s">
        <v>689</v>
      </c>
      <c r="C363" s="38" t="s">
        <v>687</v>
      </c>
      <c r="D363" s="34" t="s">
        <v>52</v>
      </c>
      <c r="E363" s="39">
        <v>2500000</v>
      </c>
      <c r="F363" s="39">
        <v>0</v>
      </c>
      <c r="G363" s="39">
        <v>0</v>
      </c>
      <c r="H363" s="39">
        <v>0</v>
      </c>
      <c r="I363" s="39">
        <v>0</v>
      </c>
      <c r="J363" s="39">
        <v>2500000</v>
      </c>
      <c r="K363" s="39">
        <v>0</v>
      </c>
      <c r="L363" s="39">
        <v>0</v>
      </c>
      <c r="M363" s="39">
        <v>0</v>
      </c>
      <c r="N363" s="39">
        <v>0</v>
      </c>
      <c r="O363" s="39">
        <v>0</v>
      </c>
      <c r="P363" s="39">
        <v>0</v>
      </c>
      <c r="Q363" s="39">
        <v>0</v>
      </c>
      <c r="R363" s="39">
        <v>0</v>
      </c>
      <c r="S363" s="39">
        <v>2500000</v>
      </c>
      <c r="T363" s="39">
        <v>0</v>
      </c>
      <c r="U363" s="39">
        <v>0</v>
      </c>
      <c r="V363" s="34">
        <v>0</v>
      </c>
    </row>
    <row r="364" spans="1:22" x14ac:dyDescent="0.2">
      <c r="A364" t="s">
        <v>15</v>
      </c>
      <c r="B364" s="31"/>
      <c r="C364" s="32"/>
      <c r="D364" s="32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1"/>
    </row>
    <row r="365" spans="1:22" x14ac:dyDescent="0.2">
      <c r="A365" t="s">
        <v>15</v>
      </c>
      <c r="B365" s="31"/>
      <c r="C365" s="28" t="s">
        <v>690</v>
      </c>
      <c r="D365" s="32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1"/>
    </row>
    <row r="366" spans="1:22" ht="25.5" x14ac:dyDescent="0.2">
      <c r="A366" t="s">
        <v>15</v>
      </c>
      <c r="B366" s="27" t="s">
        <v>670</v>
      </c>
      <c r="C366" s="28" t="s">
        <v>691</v>
      </c>
      <c r="D366" s="32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1"/>
    </row>
    <row r="367" spans="1:22" x14ac:dyDescent="0.2">
      <c r="A367" t="s">
        <v>15</v>
      </c>
      <c r="B367" s="34" t="s">
        <v>692</v>
      </c>
      <c r="C367" s="38" t="s">
        <v>693</v>
      </c>
      <c r="D367" s="34" t="s">
        <v>52</v>
      </c>
      <c r="E367" s="39">
        <v>0</v>
      </c>
      <c r="F367" s="39">
        <v>0</v>
      </c>
      <c r="G367" s="39">
        <v>0</v>
      </c>
      <c r="H367" s="39">
        <v>50000000</v>
      </c>
      <c r="I367" s="39">
        <v>0</v>
      </c>
      <c r="J367" s="39">
        <v>50000000</v>
      </c>
      <c r="K367" s="39">
        <v>14186059</v>
      </c>
      <c r="L367" s="39">
        <v>14186059</v>
      </c>
      <c r="M367" s="39">
        <v>0</v>
      </c>
      <c r="N367" s="39">
        <v>0</v>
      </c>
      <c r="O367" s="39">
        <v>0</v>
      </c>
      <c r="P367" s="39">
        <v>0</v>
      </c>
      <c r="Q367" s="39">
        <v>0</v>
      </c>
      <c r="R367" s="39">
        <v>0</v>
      </c>
      <c r="S367" s="39">
        <v>35813941</v>
      </c>
      <c r="T367" s="39">
        <v>14186059</v>
      </c>
      <c r="U367" s="39">
        <v>0</v>
      </c>
      <c r="V367" s="34">
        <v>0</v>
      </c>
    </row>
    <row r="368" spans="1:22" x14ac:dyDescent="0.2">
      <c r="A368" t="s">
        <v>15</v>
      </c>
      <c r="B368" s="31"/>
      <c r="C368" s="32"/>
      <c r="D368" s="32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1"/>
    </row>
    <row r="369" spans="1:22" x14ac:dyDescent="0.2">
      <c r="A369" t="s">
        <v>15</v>
      </c>
      <c r="B369" s="31"/>
      <c r="C369" s="28" t="s">
        <v>490</v>
      </c>
      <c r="D369" s="32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1"/>
    </row>
    <row r="370" spans="1:22" ht="25.5" x14ac:dyDescent="0.2">
      <c r="A370" t="s">
        <v>15</v>
      </c>
      <c r="B370" s="31"/>
      <c r="C370" s="28" t="s">
        <v>694</v>
      </c>
      <c r="D370" s="32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1"/>
    </row>
    <row r="371" spans="1:22" x14ac:dyDescent="0.2">
      <c r="A371" t="s">
        <v>15</v>
      </c>
      <c r="B371" s="31"/>
      <c r="C371" s="28" t="s">
        <v>674</v>
      </c>
      <c r="D371" s="32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1"/>
    </row>
    <row r="372" spans="1:22" x14ac:dyDescent="0.2">
      <c r="A372" t="s">
        <v>15</v>
      </c>
      <c r="B372" s="27" t="s">
        <v>670</v>
      </c>
      <c r="C372" s="28" t="s">
        <v>695</v>
      </c>
      <c r="D372" s="32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1"/>
    </row>
    <row r="373" spans="1:22" x14ac:dyDescent="0.2">
      <c r="A373" t="s">
        <v>15</v>
      </c>
      <c r="B373" s="34" t="s">
        <v>696</v>
      </c>
      <c r="C373" s="38" t="s">
        <v>677</v>
      </c>
      <c r="D373" s="34" t="s">
        <v>52</v>
      </c>
      <c r="E373" s="39">
        <v>0</v>
      </c>
      <c r="F373" s="39">
        <v>0</v>
      </c>
      <c r="G373" s="39">
        <v>0</v>
      </c>
      <c r="H373" s="39">
        <v>100000000</v>
      </c>
      <c r="I373" s="39">
        <v>0</v>
      </c>
      <c r="J373" s="39">
        <v>100000000</v>
      </c>
      <c r="K373" s="39">
        <v>0</v>
      </c>
      <c r="L373" s="39">
        <v>0</v>
      </c>
      <c r="M373" s="39">
        <v>0</v>
      </c>
      <c r="N373" s="39">
        <v>0</v>
      </c>
      <c r="O373" s="39">
        <v>0</v>
      </c>
      <c r="P373" s="39">
        <v>0</v>
      </c>
      <c r="Q373" s="39">
        <v>0</v>
      </c>
      <c r="R373" s="39">
        <v>0</v>
      </c>
      <c r="S373" s="39">
        <v>100000000</v>
      </c>
      <c r="T373" s="39">
        <v>0</v>
      </c>
      <c r="U373" s="39">
        <v>0</v>
      </c>
      <c r="V373" s="34">
        <v>0</v>
      </c>
    </row>
    <row r="374" spans="1:22" x14ac:dyDescent="0.2">
      <c r="A374" t="s">
        <v>15</v>
      </c>
      <c r="B374" s="31"/>
      <c r="C374" s="32"/>
      <c r="D374" s="32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1"/>
    </row>
    <row r="375" spans="1:22" ht="25.5" x14ac:dyDescent="0.2">
      <c r="A375" t="s">
        <v>15</v>
      </c>
      <c r="B375" s="31"/>
      <c r="C375" s="28" t="s">
        <v>496</v>
      </c>
      <c r="D375" s="32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1"/>
    </row>
    <row r="376" spans="1:22" x14ac:dyDescent="0.2">
      <c r="A376" t="s">
        <v>15</v>
      </c>
      <c r="B376" s="31"/>
      <c r="C376" s="28" t="s">
        <v>697</v>
      </c>
      <c r="D376" s="32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1"/>
    </row>
    <row r="377" spans="1:22" ht="25.5" x14ac:dyDescent="0.2">
      <c r="A377" t="s">
        <v>15</v>
      </c>
      <c r="B377" s="27" t="s">
        <v>670</v>
      </c>
      <c r="C377" s="28" t="s">
        <v>698</v>
      </c>
      <c r="D377" s="32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1"/>
    </row>
    <row r="378" spans="1:22" x14ac:dyDescent="0.2">
      <c r="A378" t="s">
        <v>15</v>
      </c>
      <c r="B378" s="34" t="s">
        <v>699</v>
      </c>
      <c r="C378" s="38" t="s">
        <v>700</v>
      </c>
      <c r="D378" s="34" t="s">
        <v>52</v>
      </c>
      <c r="E378" s="39">
        <v>100000000</v>
      </c>
      <c r="F378" s="39">
        <v>0</v>
      </c>
      <c r="G378" s="39">
        <v>0</v>
      </c>
      <c r="H378" s="39">
        <v>20000000</v>
      </c>
      <c r="I378" s="39">
        <v>0</v>
      </c>
      <c r="J378" s="39">
        <v>120000000</v>
      </c>
      <c r="K378" s="39">
        <v>0</v>
      </c>
      <c r="L378" s="39">
        <v>79933333.329999998</v>
      </c>
      <c r="M378" s="39">
        <v>0</v>
      </c>
      <c r="N378" s="39">
        <v>79800000</v>
      </c>
      <c r="O378" s="39">
        <v>22160000</v>
      </c>
      <c r="P378" s="39">
        <v>0</v>
      </c>
      <c r="Q378" s="39">
        <v>13400000</v>
      </c>
      <c r="R378" s="39">
        <v>22160000</v>
      </c>
      <c r="S378" s="39">
        <v>40066666.670000002</v>
      </c>
      <c r="T378" s="39">
        <v>133333.32999999999</v>
      </c>
      <c r="U378" s="39">
        <v>57640000</v>
      </c>
      <c r="V378" s="34">
        <v>66.5</v>
      </c>
    </row>
    <row r="379" spans="1:22" x14ac:dyDescent="0.2">
      <c r="A379" t="s">
        <v>15</v>
      </c>
      <c r="B379" s="31"/>
      <c r="C379" s="32"/>
      <c r="D379" s="32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1"/>
    </row>
    <row r="380" spans="1:22" ht="51" x14ac:dyDescent="0.2">
      <c r="A380" t="s">
        <v>15</v>
      </c>
      <c r="B380" s="31"/>
      <c r="C380" s="28" t="s">
        <v>701</v>
      </c>
      <c r="D380" s="32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1"/>
    </row>
    <row r="381" spans="1:22" ht="25.5" x14ac:dyDescent="0.2">
      <c r="A381" t="s">
        <v>15</v>
      </c>
      <c r="B381" s="27" t="s">
        <v>670</v>
      </c>
      <c r="C381" s="28" t="s">
        <v>702</v>
      </c>
      <c r="D381" s="32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1"/>
    </row>
    <row r="382" spans="1:22" x14ac:dyDescent="0.2">
      <c r="A382" t="s">
        <v>15</v>
      </c>
      <c r="B382" s="34" t="s">
        <v>703</v>
      </c>
      <c r="C382" s="38" t="s">
        <v>704</v>
      </c>
      <c r="D382" s="34" t="s">
        <v>52</v>
      </c>
      <c r="E382" s="39">
        <v>160000000</v>
      </c>
      <c r="F382" s="39">
        <v>0</v>
      </c>
      <c r="G382" s="39">
        <v>0</v>
      </c>
      <c r="H382" s="39">
        <v>0</v>
      </c>
      <c r="I382" s="39">
        <v>0</v>
      </c>
      <c r="J382" s="39">
        <v>160000000</v>
      </c>
      <c r="K382" s="39">
        <v>0</v>
      </c>
      <c r="L382" s="39">
        <v>123200000</v>
      </c>
      <c r="M382" s="39">
        <v>0</v>
      </c>
      <c r="N382" s="39">
        <v>123200000</v>
      </c>
      <c r="O382" s="39">
        <v>33633333.340000004</v>
      </c>
      <c r="P382" s="39">
        <v>2200000</v>
      </c>
      <c r="Q382" s="39">
        <v>17600000</v>
      </c>
      <c r="R382" s="39">
        <v>31433333.34</v>
      </c>
      <c r="S382" s="39">
        <v>36800000</v>
      </c>
      <c r="T382" s="39">
        <v>0</v>
      </c>
      <c r="U382" s="39">
        <v>89566666.659999996</v>
      </c>
      <c r="V382" s="34">
        <v>77</v>
      </c>
    </row>
    <row r="383" spans="1:22" ht="25.5" x14ac:dyDescent="0.2">
      <c r="A383" t="s">
        <v>15</v>
      </c>
      <c r="B383" s="27" t="s">
        <v>670</v>
      </c>
      <c r="C383" s="28" t="s">
        <v>705</v>
      </c>
      <c r="D383" s="32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1"/>
    </row>
    <row r="384" spans="1:22" x14ac:dyDescent="0.2">
      <c r="A384" t="s">
        <v>15</v>
      </c>
      <c r="B384" s="34" t="s">
        <v>706</v>
      </c>
      <c r="C384" s="38" t="s">
        <v>704</v>
      </c>
      <c r="D384" s="34" t="s">
        <v>52</v>
      </c>
      <c r="E384" s="39">
        <v>656567500</v>
      </c>
      <c r="F384" s="39">
        <v>0</v>
      </c>
      <c r="G384" s="39">
        <v>0</v>
      </c>
      <c r="H384" s="39">
        <v>0</v>
      </c>
      <c r="I384" s="39">
        <v>0</v>
      </c>
      <c r="J384" s="39">
        <v>656567500</v>
      </c>
      <c r="K384" s="39">
        <v>-166579892.38999999</v>
      </c>
      <c r="L384" s="39">
        <v>147461478.47999999</v>
      </c>
      <c r="M384" s="39">
        <v>41654056.609999999</v>
      </c>
      <c r="N384" s="39">
        <v>147461478.47999999</v>
      </c>
      <c r="O384" s="39">
        <v>84287265.409999996</v>
      </c>
      <c r="P384" s="39">
        <v>0</v>
      </c>
      <c r="Q384" s="39">
        <v>30486881.41</v>
      </c>
      <c r="R384" s="39">
        <v>84287265.409999996</v>
      </c>
      <c r="S384" s="39">
        <v>509106021.51999998</v>
      </c>
      <c r="T384" s="39">
        <v>0</v>
      </c>
      <c r="U384" s="39">
        <v>63174213.07</v>
      </c>
      <c r="V384" s="34">
        <v>22.45</v>
      </c>
    </row>
    <row r="385" spans="1:22" x14ac:dyDescent="0.2">
      <c r="A385" t="s">
        <v>15</v>
      </c>
      <c r="B385" s="31"/>
      <c r="C385" s="32"/>
      <c r="D385" s="32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1"/>
    </row>
    <row r="386" spans="1:22" ht="63.75" x14ac:dyDescent="0.2">
      <c r="A386" t="s">
        <v>15</v>
      </c>
      <c r="B386" s="31"/>
      <c r="C386" s="28" t="s">
        <v>707</v>
      </c>
      <c r="D386" s="32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1"/>
    </row>
    <row r="387" spans="1:22" ht="38.25" x14ac:dyDescent="0.2">
      <c r="A387" t="s">
        <v>15</v>
      </c>
      <c r="B387" s="27" t="s">
        <v>670</v>
      </c>
      <c r="C387" s="28" t="s">
        <v>708</v>
      </c>
      <c r="D387" s="32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1"/>
    </row>
    <row r="388" spans="1:22" ht="25.5" x14ac:dyDescent="0.2">
      <c r="A388" t="s">
        <v>15</v>
      </c>
      <c r="B388" s="34" t="s">
        <v>709</v>
      </c>
      <c r="C388" s="38" t="s">
        <v>710</v>
      </c>
      <c r="D388" s="34" t="s">
        <v>52</v>
      </c>
      <c r="E388" s="39">
        <v>180000000</v>
      </c>
      <c r="F388" s="39">
        <v>0</v>
      </c>
      <c r="G388" s="39">
        <v>0</v>
      </c>
      <c r="H388" s="39">
        <v>40000000</v>
      </c>
      <c r="I388" s="39">
        <v>0</v>
      </c>
      <c r="J388" s="39">
        <v>220000000</v>
      </c>
      <c r="K388" s="39">
        <v>0</v>
      </c>
      <c r="L388" s="39">
        <v>179460000</v>
      </c>
      <c r="M388" s="39">
        <v>0</v>
      </c>
      <c r="N388" s="39">
        <v>171460000</v>
      </c>
      <c r="O388" s="39">
        <v>53653333.329999998</v>
      </c>
      <c r="P388" s="39">
        <v>0</v>
      </c>
      <c r="Q388" s="39">
        <v>33800000</v>
      </c>
      <c r="R388" s="39">
        <v>53653333.329999998</v>
      </c>
      <c r="S388" s="39">
        <v>40540000</v>
      </c>
      <c r="T388" s="39">
        <v>8000000</v>
      </c>
      <c r="U388" s="39">
        <v>117806666.67</v>
      </c>
      <c r="V388" s="34">
        <v>77.930000000000007</v>
      </c>
    </row>
    <row r="389" spans="1:22" ht="38.25" x14ac:dyDescent="0.2">
      <c r="A389" t="s">
        <v>15</v>
      </c>
      <c r="B389" s="27" t="s">
        <v>670</v>
      </c>
      <c r="C389" s="28" t="s">
        <v>711</v>
      </c>
      <c r="D389" s="32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1"/>
    </row>
    <row r="390" spans="1:22" ht="25.5" x14ac:dyDescent="0.2">
      <c r="A390" t="s">
        <v>15</v>
      </c>
      <c r="B390" s="34" t="s">
        <v>712</v>
      </c>
      <c r="C390" s="38" t="s">
        <v>710</v>
      </c>
      <c r="D390" s="34" t="s">
        <v>52</v>
      </c>
      <c r="E390" s="39">
        <v>290000000</v>
      </c>
      <c r="F390" s="39">
        <v>0</v>
      </c>
      <c r="G390" s="39">
        <v>0</v>
      </c>
      <c r="H390" s="39">
        <v>0</v>
      </c>
      <c r="I390" s="39">
        <v>40000000</v>
      </c>
      <c r="J390" s="39">
        <v>250000000</v>
      </c>
      <c r="K390" s="39">
        <v>0</v>
      </c>
      <c r="L390" s="39">
        <v>229113333.33000001</v>
      </c>
      <c r="M390" s="39">
        <v>0</v>
      </c>
      <c r="N390" s="39">
        <v>229113333.33000001</v>
      </c>
      <c r="O390" s="39">
        <v>71106666.659999996</v>
      </c>
      <c r="P390" s="39">
        <v>3500000</v>
      </c>
      <c r="Q390" s="39">
        <v>42990000</v>
      </c>
      <c r="R390" s="39">
        <v>67606666.659999996</v>
      </c>
      <c r="S390" s="39">
        <v>20886666.670000002</v>
      </c>
      <c r="T390" s="39">
        <v>0</v>
      </c>
      <c r="U390" s="39">
        <v>158006666.66999999</v>
      </c>
      <c r="V390" s="34">
        <v>91.64</v>
      </c>
    </row>
    <row r="391" spans="1:22" x14ac:dyDescent="0.2">
      <c r="A391" t="s">
        <v>15</v>
      </c>
      <c r="B391" s="31"/>
      <c r="C391" s="32"/>
      <c r="D391" s="32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1"/>
    </row>
    <row r="392" spans="1:22" x14ac:dyDescent="0.2">
      <c r="A392" t="s">
        <v>15</v>
      </c>
      <c r="B392" s="31"/>
      <c r="C392" s="28" t="s">
        <v>713</v>
      </c>
      <c r="D392" s="32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1"/>
    </row>
    <row r="393" spans="1:22" ht="25.5" x14ac:dyDescent="0.2">
      <c r="A393" t="s">
        <v>15</v>
      </c>
      <c r="B393" s="27" t="s">
        <v>670</v>
      </c>
      <c r="C393" s="28" t="s">
        <v>714</v>
      </c>
      <c r="D393" s="32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1"/>
    </row>
    <row r="394" spans="1:22" x14ac:dyDescent="0.2">
      <c r="A394" t="s">
        <v>15</v>
      </c>
      <c r="B394" s="34" t="s">
        <v>715</v>
      </c>
      <c r="C394" s="38" t="s">
        <v>716</v>
      </c>
      <c r="D394" s="34" t="s">
        <v>52</v>
      </c>
      <c r="E394" s="39">
        <v>100000000</v>
      </c>
      <c r="F394" s="39">
        <v>0</v>
      </c>
      <c r="G394" s="39">
        <v>0</v>
      </c>
      <c r="H394" s="39">
        <v>125000000</v>
      </c>
      <c r="I394" s="39">
        <v>0</v>
      </c>
      <c r="J394" s="39">
        <v>225000000</v>
      </c>
      <c r="K394" s="39">
        <v>0</v>
      </c>
      <c r="L394" s="39">
        <v>201133333.33000001</v>
      </c>
      <c r="M394" s="39">
        <v>0</v>
      </c>
      <c r="N394" s="39">
        <v>201133333.33000001</v>
      </c>
      <c r="O394" s="39">
        <v>50103332.990000002</v>
      </c>
      <c r="P394" s="39">
        <v>0</v>
      </c>
      <c r="Q394" s="39">
        <v>32300000</v>
      </c>
      <c r="R394" s="39">
        <v>50103332.990000002</v>
      </c>
      <c r="S394" s="39">
        <v>23866666.670000002</v>
      </c>
      <c r="T394" s="39">
        <v>0</v>
      </c>
      <c r="U394" s="39">
        <v>151030000.34</v>
      </c>
      <c r="V394" s="34">
        <v>89.39</v>
      </c>
    </row>
    <row r="395" spans="1:22" x14ac:dyDescent="0.2">
      <c r="A395" t="s">
        <v>15</v>
      </c>
      <c r="B395" s="31"/>
      <c r="C395" s="32"/>
      <c r="D395" s="32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1"/>
    </row>
    <row r="396" spans="1:22" ht="25.5" x14ac:dyDescent="0.2">
      <c r="A396" t="s">
        <v>15</v>
      </c>
      <c r="B396" s="31"/>
      <c r="C396" s="28" t="s">
        <v>717</v>
      </c>
      <c r="D396" s="32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1"/>
    </row>
    <row r="397" spans="1:22" ht="25.5" x14ac:dyDescent="0.2">
      <c r="A397" t="s">
        <v>15</v>
      </c>
      <c r="B397" s="31"/>
      <c r="C397" s="28" t="s">
        <v>718</v>
      </c>
      <c r="D397" s="32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1"/>
    </row>
    <row r="398" spans="1:22" x14ac:dyDescent="0.2">
      <c r="A398" t="s">
        <v>15</v>
      </c>
      <c r="B398" s="34" t="s">
        <v>719</v>
      </c>
      <c r="C398" s="38" t="s">
        <v>720</v>
      </c>
      <c r="D398" s="34" t="s">
        <v>52</v>
      </c>
      <c r="E398" s="39">
        <v>100000000</v>
      </c>
      <c r="F398" s="39">
        <v>0</v>
      </c>
      <c r="G398" s="39">
        <v>0</v>
      </c>
      <c r="H398" s="39">
        <v>0</v>
      </c>
      <c r="I398" s="39">
        <v>0</v>
      </c>
      <c r="J398" s="39">
        <v>100000000</v>
      </c>
      <c r="K398" s="39">
        <v>0</v>
      </c>
      <c r="L398" s="39">
        <v>61900000</v>
      </c>
      <c r="M398" s="39">
        <v>0</v>
      </c>
      <c r="N398" s="39">
        <v>61433333.329999998</v>
      </c>
      <c r="O398" s="39">
        <v>15860000</v>
      </c>
      <c r="P398" s="39">
        <v>4160000</v>
      </c>
      <c r="Q398" s="39">
        <v>6500000</v>
      </c>
      <c r="R398" s="39">
        <v>11700000</v>
      </c>
      <c r="S398" s="39">
        <v>38100000</v>
      </c>
      <c r="T398" s="39">
        <v>466666.67</v>
      </c>
      <c r="U398" s="39">
        <v>45573333.329999998</v>
      </c>
      <c r="V398" s="34">
        <v>61.43</v>
      </c>
    </row>
    <row r="399" spans="1:22" x14ac:dyDescent="0.2">
      <c r="A399" t="s">
        <v>15</v>
      </c>
      <c r="B399" s="31"/>
      <c r="C399" s="32"/>
      <c r="D399" s="32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1"/>
    </row>
    <row r="400" spans="1:22" x14ac:dyDescent="0.2">
      <c r="A400" t="s">
        <v>15</v>
      </c>
      <c r="B400" s="31"/>
      <c r="C400" s="28" t="s">
        <v>674</v>
      </c>
      <c r="D400" s="32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1"/>
    </row>
    <row r="401" spans="1:22" ht="25.5" x14ac:dyDescent="0.2">
      <c r="A401" t="s">
        <v>15</v>
      </c>
      <c r="B401" s="27" t="s">
        <v>670</v>
      </c>
      <c r="C401" s="28" t="s">
        <v>721</v>
      </c>
      <c r="D401" s="32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1"/>
    </row>
    <row r="402" spans="1:22" x14ac:dyDescent="0.2">
      <c r="A402" t="s">
        <v>15</v>
      </c>
      <c r="B402" s="34" t="s">
        <v>722</v>
      </c>
      <c r="C402" s="38" t="s">
        <v>677</v>
      </c>
      <c r="D402" s="34" t="s">
        <v>52</v>
      </c>
      <c r="E402" s="39">
        <v>300000000</v>
      </c>
      <c r="F402" s="39">
        <v>0</v>
      </c>
      <c r="G402" s="39">
        <v>0</v>
      </c>
      <c r="H402" s="39">
        <v>0</v>
      </c>
      <c r="I402" s="39">
        <v>300000000</v>
      </c>
      <c r="J402" s="39">
        <v>0</v>
      </c>
      <c r="K402" s="39">
        <v>0</v>
      </c>
      <c r="L402" s="39">
        <v>0</v>
      </c>
      <c r="M402" s="39">
        <v>0</v>
      </c>
      <c r="N402" s="39">
        <v>0</v>
      </c>
      <c r="O402" s="39">
        <v>0</v>
      </c>
      <c r="P402" s="39">
        <v>0</v>
      </c>
      <c r="Q402" s="39">
        <v>0</v>
      </c>
      <c r="R402" s="39">
        <v>0</v>
      </c>
      <c r="S402" s="39">
        <v>0</v>
      </c>
      <c r="T402" s="39">
        <v>0</v>
      </c>
      <c r="U402" s="39">
        <v>0</v>
      </c>
      <c r="V402" s="34">
        <v>0</v>
      </c>
    </row>
    <row r="403" spans="1:22" x14ac:dyDescent="0.2">
      <c r="A403" t="s">
        <v>15</v>
      </c>
      <c r="B403" s="31"/>
      <c r="C403" s="32"/>
      <c r="D403" s="32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1"/>
    </row>
    <row r="404" spans="1:22" ht="38.25" x14ac:dyDescent="0.2">
      <c r="A404" t="s">
        <v>15</v>
      </c>
      <c r="B404" s="31"/>
      <c r="C404" s="28" t="s">
        <v>723</v>
      </c>
      <c r="D404" s="32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1"/>
    </row>
    <row r="405" spans="1:22" ht="25.5" x14ac:dyDescent="0.2">
      <c r="A405" t="s">
        <v>15</v>
      </c>
      <c r="B405" s="27" t="s">
        <v>670</v>
      </c>
      <c r="C405" s="28" t="s">
        <v>724</v>
      </c>
      <c r="D405" s="32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1"/>
    </row>
    <row r="406" spans="1:22" x14ac:dyDescent="0.2">
      <c r="A406" t="s">
        <v>15</v>
      </c>
      <c r="B406" s="34" t="s">
        <v>725</v>
      </c>
      <c r="C406" s="38" t="s">
        <v>726</v>
      </c>
      <c r="D406" s="34" t="s">
        <v>52</v>
      </c>
      <c r="E406" s="39">
        <v>1200000000</v>
      </c>
      <c r="F406" s="39">
        <v>0</v>
      </c>
      <c r="G406" s="39">
        <v>0</v>
      </c>
      <c r="H406" s="39">
        <v>1300000000</v>
      </c>
      <c r="I406" s="39">
        <v>0</v>
      </c>
      <c r="J406" s="39">
        <v>2500000000</v>
      </c>
      <c r="K406" s="39">
        <v>38500000</v>
      </c>
      <c r="L406" s="39">
        <v>621476666.66999996</v>
      </c>
      <c r="M406" s="39">
        <v>68500000</v>
      </c>
      <c r="N406" s="39">
        <v>468921666.67000002</v>
      </c>
      <c r="O406" s="39">
        <v>122903333.33</v>
      </c>
      <c r="P406" s="39">
        <v>44166666.670000002</v>
      </c>
      <c r="Q406" s="39">
        <v>28600000</v>
      </c>
      <c r="R406" s="39">
        <v>78736666.659999996</v>
      </c>
      <c r="S406" s="39">
        <v>1878523333.3299999</v>
      </c>
      <c r="T406" s="39">
        <v>152555000</v>
      </c>
      <c r="U406" s="39">
        <v>346018333.33999997</v>
      </c>
      <c r="V406" s="34">
        <v>18.75</v>
      </c>
    </row>
    <row r="407" spans="1:22" x14ac:dyDescent="0.2">
      <c r="A407" t="s">
        <v>15</v>
      </c>
      <c r="B407" s="31"/>
      <c r="C407" s="32"/>
      <c r="D407" s="32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1"/>
    </row>
    <row r="408" spans="1:22" ht="38.25" x14ac:dyDescent="0.2">
      <c r="A408" t="s">
        <v>15</v>
      </c>
      <c r="B408" s="31"/>
      <c r="C408" s="28" t="s">
        <v>727</v>
      </c>
      <c r="D408" s="32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1"/>
    </row>
    <row r="409" spans="1:22" ht="25.5" x14ac:dyDescent="0.2">
      <c r="A409" t="s">
        <v>15</v>
      </c>
      <c r="B409" s="27" t="s">
        <v>670</v>
      </c>
      <c r="C409" s="28" t="s">
        <v>728</v>
      </c>
      <c r="D409" s="32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1"/>
    </row>
    <row r="410" spans="1:22" x14ac:dyDescent="0.2">
      <c r="A410" t="s">
        <v>15</v>
      </c>
      <c r="B410" s="34" t="s">
        <v>729</v>
      </c>
      <c r="C410" s="38" t="s">
        <v>730</v>
      </c>
      <c r="D410" s="34" t="s">
        <v>52</v>
      </c>
      <c r="E410" s="39">
        <v>100000000</v>
      </c>
      <c r="F410" s="39">
        <v>0</v>
      </c>
      <c r="G410" s="39">
        <v>0</v>
      </c>
      <c r="H410" s="39">
        <v>0</v>
      </c>
      <c r="I410" s="39">
        <v>45000000</v>
      </c>
      <c r="J410" s="39">
        <v>55000000</v>
      </c>
      <c r="K410" s="39">
        <v>0</v>
      </c>
      <c r="L410" s="39">
        <v>37800000</v>
      </c>
      <c r="M410" s="39">
        <v>0</v>
      </c>
      <c r="N410" s="39">
        <v>37800000</v>
      </c>
      <c r="O410" s="39">
        <v>5850000</v>
      </c>
      <c r="P410" s="39">
        <v>0</v>
      </c>
      <c r="Q410" s="39">
        <v>3960000</v>
      </c>
      <c r="R410" s="39">
        <v>5850000</v>
      </c>
      <c r="S410" s="39">
        <v>17200000</v>
      </c>
      <c r="T410" s="39">
        <v>0</v>
      </c>
      <c r="U410" s="39">
        <v>31950000</v>
      </c>
      <c r="V410" s="34">
        <v>68.72</v>
      </c>
    </row>
    <row r="411" spans="1:22" x14ac:dyDescent="0.2">
      <c r="A411" t="s">
        <v>15</v>
      </c>
      <c r="B411" s="31"/>
      <c r="C411" s="32"/>
      <c r="D411" s="32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1"/>
    </row>
    <row r="412" spans="1:22" x14ac:dyDescent="0.2">
      <c r="A412" t="s">
        <v>15</v>
      </c>
      <c r="B412" s="31"/>
      <c r="C412" s="28" t="s">
        <v>498</v>
      </c>
      <c r="D412" s="32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1"/>
    </row>
    <row r="413" spans="1:22" ht="38.25" x14ac:dyDescent="0.2">
      <c r="A413" t="s">
        <v>15</v>
      </c>
      <c r="B413" s="31"/>
      <c r="C413" s="28" t="s">
        <v>731</v>
      </c>
      <c r="D413" s="32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1"/>
    </row>
    <row r="414" spans="1:22" ht="25.5" x14ac:dyDescent="0.2">
      <c r="A414" t="s">
        <v>15</v>
      </c>
      <c r="B414" s="27" t="s">
        <v>670</v>
      </c>
      <c r="C414" s="28" t="s">
        <v>732</v>
      </c>
      <c r="D414" s="32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1"/>
    </row>
    <row r="415" spans="1:22" x14ac:dyDescent="0.2">
      <c r="A415" t="s">
        <v>15</v>
      </c>
      <c r="B415" s="34" t="s">
        <v>733</v>
      </c>
      <c r="C415" s="38" t="s">
        <v>734</v>
      </c>
      <c r="D415" s="34" t="s">
        <v>52</v>
      </c>
      <c r="E415" s="39">
        <v>650000000</v>
      </c>
      <c r="F415" s="39">
        <v>0</v>
      </c>
      <c r="G415" s="39">
        <v>0</v>
      </c>
      <c r="H415" s="39">
        <v>100000000</v>
      </c>
      <c r="I415" s="39">
        <v>0</v>
      </c>
      <c r="J415" s="39">
        <v>750000000</v>
      </c>
      <c r="K415" s="39">
        <v>-12798555</v>
      </c>
      <c r="L415" s="39">
        <v>737201445</v>
      </c>
      <c r="M415" s="39">
        <v>66081445</v>
      </c>
      <c r="N415" s="39">
        <v>734881445</v>
      </c>
      <c r="O415" s="39">
        <v>94521105</v>
      </c>
      <c r="P415" s="39">
        <v>0</v>
      </c>
      <c r="Q415" s="39">
        <v>94521105</v>
      </c>
      <c r="R415" s="39">
        <v>94521105</v>
      </c>
      <c r="S415" s="39">
        <v>12798555</v>
      </c>
      <c r="T415" s="39">
        <v>2320000</v>
      </c>
      <c r="U415" s="39">
        <v>640360340</v>
      </c>
      <c r="V415" s="34">
        <v>97.98</v>
      </c>
    </row>
    <row r="416" spans="1:22" x14ac:dyDescent="0.2">
      <c r="A416" t="s">
        <v>15</v>
      </c>
      <c r="B416" s="31"/>
      <c r="C416" s="32"/>
      <c r="D416" s="32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1"/>
    </row>
    <row r="417" spans="1:25" x14ac:dyDescent="0.2">
      <c r="A417" t="s">
        <v>15</v>
      </c>
      <c r="B417" s="44"/>
      <c r="C417" s="23" t="s">
        <v>735</v>
      </c>
      <c r="D417" s="32"/>
      <c r="E417" s="24">
        <v>4216567500</v>
      </c>
      <c r="F417" s="24">
        <v>0</v>
      </c>
      <c r="G417" s="24">
        <v>0</v>
      </c>
      <c r="H417" s="24">
        <v>1785000000</v>
      </c>
      <c r="I417" s="24">
        <v>485000000</v>
      </c>
      <c r="J417" s="24">
        <v>5516567500</v>
      </c>
      <c r="K417" s="24">
        <v>-126692388.39</v>
      </c>
      <c r="L417" s="24">
        <v>2432865649.1399999</v>
      </c>
      <c r="M417" s="24">
        <v>176235501.61000001</v>
      </c>
      <c r="N417" s="24">
        <v>2255204590.1399999</v>
      </c>
      <c r="O417" s="24">
        <v>554078370.05999994</v>
      </c>
      <c r="P417" s="24">
        <v>54026666.670000002</v>
      </c>
      <c r="Q417" s="24">
        <v>304157986.41000003</v>
      </c>
      <c r="R417" s="24">
        <v>500051703.38999999</v>
      </c>
      <c r="S417" s="24">
        <v>3083701850.8600001</v>
      </c>
      <c r="T417" s="24">
        <v>177661059</v>
      </c>
      <c r="U417" s="24">
        <v>1701126220.0799999</v>
      </c>
      <c r="V417" s="46">
        <v>40.880576375436355</v>
      </c>
      <c r="Y417" s="26"/>
    </row>
    <row r="418" spans="1:25" x14ac:dyDescent="0.2">
      <c r="A418" t="s">
        <v>15</v>
      </c>
      <c r="B418" s="31"/>
      <c r="C418" s="32"/>
      <c r="D418" s="32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1"/>
    </row>
    <row r="419" spans="1:25" x14ac:dyDescent="0.2">
      <c r="A419" t="s">
        <v>15</v>
      </c>
      <c r="B419" s="44"/>
      <c r="C419" s="23" t="s">
        <v>736</v>
      </c>
      <c r="D419" s="32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4"/>
    </row>
    <row r="420" spans="1:25" x14ac:dyDescent="0.2">
      <c r="A420" t="s">
        <v>15</v>
      </c>
      <c r="B420" s="31"/>
      <c r="C420" s="28" t="s">
        <v>737</v>
      </c>
      <c r="D420" s="32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1"/>
    </row>
    <row r="421" spans="1:25" x14ac:dyDescent="0.2">
      <c r="A421" t="s">
        <v>15</v>
      </c>
      <c r="B421" s="31"/>
      <c r="C421" s="28" t="s">
        <v>738</v>
      </c>
      <c r="D421" s="32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1"/>
    </row>
    <row r="422" spans="1:25" x14ac:dyDescent="0.2">
      <c r="A422" t="s">
        <v>15</v>
      </c>
      <c r="B422" s="31"/>
      <c r="C422" s="28" t="s">
        <v>739</v>
      </c>
      <c r="D422" s="32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1"/>
    </row>
    <row r="423" spans="1:25" x14ac:dyDescent="0.2">
      <c r="A423" t="s">
        <v>15</v>
      </c>
      <c r="B423" s="31"/>
      <c r="C423" s="28" t="s">
        <v>41</v>
      </c>
      <c r="D423" s="32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1"/>
    </row>
    <row r="424" spans="1:25" x14ac:dyDescent="0.2">
      <c r="A424" t="s">
        <v>15</v>
      </c>
      <c r="B424" s="31"/>
      <c r="C424" s="48" t="s">
        <v>43</v>
      </c>
      <c r="D424" s="32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1"/>
    </row>
    <row r="425" spans="1:25" x14ac:dyDescent="0.2">
      <c r="A425" t="s">
        <v>15</v>
      </c>
      <c r="B425" s="31"/>
      <c r="C425" s="28" t="s">
        <v>45</v>
      </c>
      <c r="D425" s="32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1"/>
    </row>
    <row r="426" spans="1:25" x14ac:dyDescent="0.2">
      <c r="A426" t="s">
        <v>15</v>
      </c>
      <c r="B426" s="31"/>
      <c r="C426" s="28" t="s">
        <v>47</v>
      </c>
      <c r="D426" s="32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1"/>
    </row>
    <row r="427" spans="1:25" x14ac:dyDescent="0.2">
      <c r="A427" t="s">
        <v>15</v>
      </c>
      <c r="B427" s="27" t="s">
        <v>670</v>
      </c>
      <c r="C427" s="28" t="s">
        <v>740</v>
      </c>
      <c r="D427" s="32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1"/>
    </row>
    <row r="428" spans="1:25" x14ac:dyDescent="0.2">
      <c r="A428" t="s">
        <v>15</v>
      </c>
      <c r="B428" s="34" t="s">
        <v>741</v>
      </c>
      <c r="C428" s="38" t="s">
        <v>742</v>
      </c>
      <c r="D428" s="34" t="s">
        <v>52</v>
      </c>
      <c r="E428" s="39">
        <v>1308522603</v>
      </c>
      <c r="F428" s="39">
        <v>0</v>
      </c>
      <c r="G428" s="39">
        <v>0</v>
      </c>
      <c r="H428" s="39">
        <v>0</v>
      </c>
      <c r="I428" s="39">
        <v>0</v>
      </c>
      <c r="J428" s="39">
        <v>1308522603</v>
      </c>
      <c r="K428" s="39">
        <v>9438840</v>
      </c>
      <c r="L428" s="39">
        <v>131518750</v>
      </c>
      <c r="M428" s="39">
        <v>3103675</v>
      </c>
      <c r="N428" s="39">
        <v>3134175</v>
      </c>
      <c r="O428" s="39">
        <v>30500</v>
      </c>
      <c r="P428" s="39">
        <v>0</v>
      </c>
      <c r="Q428" s="39">
        <v>0</v>
      </c>
      <c r="R428" s="39">
        <v>30500</v>
      </c>
      <c r="S428" s="39">
        <v>1177003853</v>
      </c>
      <c r="T428" s="39">
        <v>128384575</v>
      </c>
      <c r="U428" s="39">
        <v>3103675</v>
      </c>
      <c r="V428" s="34">
        <v>0.23</v>
      </c>
    </row>
    <row r="429" spans="1:25" x14ac:dyDescent="0.2">
      <c r="A429" t="s">
        <v>15</v>
      </c>
      <c r="B429" s="34" t="s">
        <v>743</v>
      </c>
      <c r="C429" s="38" t="s">
        <v>744</v>
      </c>
      <c r="D429" s="34" t="s">
        <v>109</v>
      </c>
      <c r="E429" s="39">
        <v>8960368220</v>
      </c>
      <c r="F429" s="39">
        <v>0</v>
      </c>
      <c r="G429" s="39">
        <v>0</v>
      </c>
      <c r="H429" s="39">
        <v>0</v>
      </c>
      <c r="I429" s="39">
        <v>0</v>
      </c>
      <c r="J429" s="39">
        <v>8960368220</v>
      </c>
      <c r="K429" s="39">
        <v>761750244</v>
      </c>
      <c r="L429" s="39">
        <v>2930227616</v>
      </c>
      <c r="M429" s="39">
        <v>761750244</v>
      </c>
      <c r="N429" s="39">
        <v>2930227616</v>
      </c>
      <c r="O429" s="39">
        <v>2930227616</v>
      </c>
      <c r="P429" s="39">
        <v>0</v>
      </c>
      <c r="Q429" s="39">
        <v>761750244</v>
      </c>
      <c r="R429" s="39">
        <v>2930227616</v>
      </c>
      <c r="S429" s="39">
        <v>6030140604</v>
      </c>
      <c r="T429" s="39">
        <v>0</v>
      </c>
      <c r="U429" s="39">
        <v>0</v>
      </c>
      <c r="V429" s="34">
        <v>32.700000000000003</v>
      </c>
    </row>
    <row r="430" spans="1:25" x14ac:dyDescent="0.2">
      <c r="A430" t="s">
        <v>15</v>
      </c>
      <c r="B430" s="27" t="s">
        <v>670</v>
      </c>
      <c r="C430" s="28" t="s">
        <v>745</v>
      </c>
      <c r="D430" s="32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1"/>
    </row>
    <row r="431" spans="1:25" x14ac:dyDescent="0.2">
      <c r="A431" t="s">
        <v>15</v>
      </c>
      <c r="B431" s="34" t="s">
        <v>746</v>
      </c>
      <c r="C431" s="38" t="s">
        <v>747</v>
      </c>
      <c r="D431" s="34" t="s">
        <v>109</v>
      </c>
      <c r="E431" s="39">
        <v>455951397</v>
      </c>
      <c r="F431" s="39">
        <v>0</v>
      </c>
      <c r="G431" s="39">
        <v>0</v>
      </c>
      <c r="H431" s="39">
        <v>0</v>
      </c>
      <c r="I431" s="39">
        <v>0</v>
      </c>
      <c r="J431" s="39">
        <v>455951397</v>
      </c>
      <c r="K431" s="39">
        <v>0</v>
      </c>
      <c r="L431" s="39">
        <v>3119871</v>
      </c>
      <c r="M431" s="39">
        <v>0</v>
      </c>
      <c r="N431" s="39">
        <v>3119871</v>
      </c>
      <c r="O431" s="39">
        <v>3119871</v>
      </c>
      <c r="P431" s="39">
        <v>0</v>
      </c>
      <c r="Q431" s="39">
        <v>0</v>
      </c>
      <c r="R431" s="39">
        <v>3119871</v>
      </c>
      <c r="S431" s="39">
        <v>452831526</v>
      </c>
      <c r="T431" s="39">
        <v>0</v>
      </c>
      <c r="U431" s="39">
        <v>0</v>
      </c>
      <c r="V431" s="34">
        <v>0.68</v>
      </c>
    </row>
    <row r="432" spans="1:25" x14ac:dyDescent="0.2">
      <c r="A432" t="s">
        <v>15</v>
      </c>
      <c r="B432" s="27" t="s">
        <v>670</v>
      </c>
      <c r="C432" s="28" t="s">
        <v>748</v>
      </c>
      <c r="D432" s="32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1"/>
    </row>
    <row r="433" spans="1:22" x14ac:dyDescent="0.2">
      <c r="A433" t="s">
        <v>15</v>
      </c>
      <c r="B433" s="34" t="s">
        <v>749</v>
      </c>
      <c r="C433" s="38" t="s">
        <v>747</v>
      </c>
      <c r="D433" s="34" t="s">
        <v>109</v>
      </c>
      <c r="E433" s="39">
        <v>231972804</v>
      </c>
      <c r="F433" s="39">
        <v>0</v>
      </c>
      <c r="G433" s="39">
        <v>0</v>
      </c>
      <c r="H433" s="39">
        <v>0</v>
      </c>
      <c r="I433" s="39">
        <v>0</v>
      </c>
      <c r="J433" s="39">
        <v>231972804</v>
      </c>
      <c r="K433" s="39">
        <v>11954636</v>
      </c>
      <c r="L433" s="39">
        <v>44905535</v>
      </c>
      <c r="M433" s="39">
        <v>11954636</v>
      </c>
      <c r="N433" s="39">
        <v>44905535</v>
      </c>
      <c r="O433" s="39">
        <v>44905535</v>
      </c>
      <c r="P433" s="39">
        <v>0</v>
      </c>
      <c r="Q433" s="39">
        <v>11954636</v>
      </c>
      <c r="R433" s="39">
        <v>44905535</v>
      </c>
      <c r="S433" s="39">
        <v>187067269</v>
      </c>
      <c r="T433" s="39">
        <v>0</v>
      </c>
      <c r="U433" s="39">
        <v>0</v>
      </c>
      <c r="V433" s="34">
        <v>19.350000000000001</v>
      </c>
    </row>
    <row r="434" spans="1:22" x14ac:dyDescent="0.2">
      <c r="A434" t="s">
        <v>15</v>
      </c>
      <c r="B434" s="31"/>
      <c r="C434" s="32"/>
      <c r="D434" s="32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1"/>
    </row>
    <row r="435" spans="1:22" x14ac:dyDescent="0.2">
      <c r="A435" t="s">
        <v>15</v>
      </c>
      <c r="B435" s="31"/>
      <c r="C435" s="28" t="s">
        <v>153</v>
      </c>
      <c r="D435" s="32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1"/>
    </row>
    <row r="436" spans="1:22" x14ac:dyDescent="0.2">
      <c r="A436" t="s">
        <v>15</v>
      </c>
      <c r="B436" s="27" t="s">
        <v>670</v>
      </c>
      <c r="C436" s="28" t="s">
        <v>750</v>
      </c>
      <c r="D436" s="32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1"/>
    </row>
    <row r="437" spans="1:22" x14ac:dyDescent="0.2">
      <c r="A437" t="s">
        <v>15</v>
      </c>
      <c r="B437" s="34" t="s">
        <v>751</v>
      </c>
      <c r="C437" s="38" t="s">
        <v>747</v>
      </c>
      <c r="D437" s="34" t="s">
        <v>109</v>
      </c>
      <c r="E437" s="39">
        <v>948191441</v>
      </c>
      <c r="F437" s="39">
        <v>0</v>
      </c>
      <c r="G437" s="39">
        <v>0</v>
      </c>
      <c r="H437" s="39">
        <v>0</v>
      </c>
      <c r="I437" s="39">
        <v>0</v>
      </c>
      <c r="J437" s="39">
        <v>948191441</v>
      </c>
      <c r="K437" s="39">
        <v>0</v>
      </c>
      <c r="L437" s="39">
        <v>1343753</v>
      </c>
      <c r="M437" s="39">
        <v>0</v>
      </c>
      <c r="N437" s="39">
        <v>1343753</v>
      </c>
      <c r="O437" s="39">
        <v>1343753</v>
      </c>
      <c r="P437" s="39">
        <v>0</v>
      </c>
      <c r="Q437" s="39">
        <v>0</v>
      </c>
      <c r="R437" s="39">
        <v>1343753</v>
      </c>
      <c r="S437" s="39">
        <v>946847688</v>
      </c>
      <c r="T437" s="39">
        <v>0</v>
      </c>
      <c r="U437" s="39">
        <v>0</v>
      </c>
      <c r="V437" s="34">
        <v>0.14000000000000001</v>
      </c>
    </row>
    <row r="438" spans="1:22" x14ac:dyDescent="0.2">
      <c r="A438" t="s">
        <v>15</v>
      </c>
      <c r="B438" s="27" t="s">
        <v>670</v>
      </c>
      <c r="C438" s="28" t="s">
        <v>752</v>
      </c>
      <c r="D438" s="32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1"/>
    </row>
    <row r="439" spans="1:22" x14ac:dyDescent="0.2">
      <c r="A439" t="s">
        <v>15</v>
      </c>
      <c r="B439" s="34" t="s">
        <v>753</v>
      </c>
      <c r="C439" s="38" t="s">
        <v>747</v>
      </c>
      <c r="D439" s="34" t="s">
        <v>109</v>
      </c>
      <c r="E439" s="39">
        <v>515132431</v>
      </c>
      <c r="F439" s="39">
        <v>0</v>
      </c>
      <c r="G439" s="39">
        <v>0</v>
      </c>
      <c r="H439" s="39">
        <v>0</v>
      </c>
      <c r="I439" s="39">
        <v>0</v>
      </c>
      <c r="J439" s="39">
        <v>515132431</v>
      </c>
      <c r="K439" s="39">
        <v>0</v>
      </c>
      <c r="L439" s="39">
        <v>18850900</v>
      </c>
      <c r="M439" s="39">
        <v>0</v>
      </c>
      <c r="N439" s="39">
        <v>18850900</v>
      </c>
      <c r="O439" s="39">
        <v>18850900</v>
      </c>
      <c r="P439" s="39">
        <v>0</v>
      </c>
      <c r="Q439" s="39">
        <v>0</v>
      </c>
      <c r="R439" s="39">
        <v>18850900</v>
      </c>
      <c r="S439" s="39">
        <v>496281531</v>
      </c>
      <c r="T439" s="39">
        <v>0</v>
      </c>
      <c r="U439" s="39">
        <v>0</v>
      </c>
      <c r="V439" s="34">
        <v>3.65</v>
      </c>
    </row>
    <row r="440" spans="1:22" x14ac:dyDescent="0.2">
      <c r="A440" t="s">
        <v>15</v>
      </c>
      <c r="B440" s="31"/>
      <c r="C440" s="32"/>
      <c r="D440" s="32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1"/>
    </row>
    <row r="441" spans="1:22" x14ac:dyDescent="0.2">
      <c r="A441" t="s">
        <v>15</v>
      </c>
      <c r="B441" s="31"/>
      <c r="C441" s="28" t="s">
        <v>197</v>
      </c>
      <c r="D441" s="32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1"/>
    </row>
    <row r="442" spans="1:22" x14ac:dyDescent="0.2">
      <c r="A442" t="s">
        <v>15</v>
      </c>
      <c r="B442" s="27" t="s">
        <v>670</v>
      </c>
      <c r="C442" s="28" t="s">
        <v>754</v>
      </c>
      <c r="D442" s="32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1"/>
    </row>
    <row r="443" spans="1:22" x14ac:dyDescent="0.2">
      <c r="A443" t="s">
        <v>15</v>
      </c>
      <c r="B443" s="34" t="s">
        <v>755</v>
      </c>
      <c r="C443" s="38" t="s">
        <v>747</v>
      </c>
      <c r="D443" s="34" t="s">
        <v>109</v>
      </c>
      <c r="E443" s="39">
        <v>1296917229</v>
      </c>
      <c r="F443" s="39">
        <v>0</v>
      </c>
      <c r="G443" s="39">
        <v>0</v>
      </c>
      <c r="H443" s="39">
        <v>0</v>
      </c>
      <c r="I443" s="39">
        <v>0</v>
      </c>
      <c r="J443" s="39">
        <v>1296917229</v>
      </c>
      <c r="K443" s="39">
        <v>92437100</v>
      </c>
      <c r="L443" s="39">
        <v>375380900</v>
      </c>
      <c r="M443" s="39">
        <v>93233500</v>
      </c>
      <c r="N443" s="39">
        <v>375380900</v>
      </c>
      <c r="O443" s="39">
        <v>375380900</v>
      </c>
      <c r="P443" s="39">
        <v>93233500</v>
      </c>
      <c r="Q443" s="39">
        <v>0</v>
      </c>
      <c r="R443" s="39">
        <v>282147400</v>
      </c>
      <c r="S443" s="39">
        <v>921536329</v>
      </c>
      <c r="T443" s="39">
        <v>0</v>
      </c>
      <c r="U443" s="39">
        <v>0</v>
      </c>
      <c r="V443" s="34">
        <v>28.94</v>
      </c>
    </row>
    <row r="444" spans="1:22" x14ac:dyDescent="0.2">
      <c r="A444" t="s">
        <v>15</v>
      </c>
      <c r="B444" s="27" t="s">
        <v>670</v>
      </c>
      <c r="C444" s="28" t="s">
        <v>756</v>
      </c>
      <c r="D444" s="32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1"/>
    </row>
    <row r="445" spans="1:22" x14ac:dyDescent="0.2">
      <c r="A445" t="s">
        <v>15</v>
      </c>
      <c r="B445" s="34" t="s">
        <v>757</v>
      </c>
      <c r="C445" s="38" t="s">
        <v>747</v>
      </c>
      <c r="D445" s="34" t="s">
        <v>109</v>
      </c>
      <c r="E445" s="39">
        <v>974262540</v>
      </c>
      <c r="F445" s="39">
        <v>0</v>
      </c>
      <c r="G445" s="39">
        <v>0</v>
      </c>
      <c r="H445" s="39">
        <v>0</v>
      </c>
      <c r="I445" s="39">
        <v>0</v>
      </c>
      <c r="J445" s="39">
        <v>974262540</v>
      </c>
      <c r="K445" s="39">
        <v>65794700</v>
      </c>
      <c r="L445" s="39">
        <v>267523500</v>
      </c>
      <c r="M445" s="39">
        <v>66416900</v>
      </c>
      <c r="N445" s="39">
        <v>267523500</v>
      </c>
      <c r="O445" s="39">
        <v>267523500</v>
      </c>
      <c r="P445" s="39">
        <v>66416900</v>
      </c>
      <c r="Q445" s="39">
        <v>0</v>
      </c>
      <c r="R445" s="39">
        <v>201106600</v>
      </c>
      <c r="S445" s="39">
        <v>706739040</v>
      </c>
      <c r="T445" s="39">
        <v>0</v>
      </c>
      <c r="U445" s="39">
        <v>0</v>
      </c>
      <c r="V445" s="34">
        <v>27.45</v>
      </c>
    </row>
    <row r="446" spans="1:22" x14ac:dyDescent="0.2">
      <c r="A446" t="s">
        <v>15</v>
      </c>
      <c r="B446" s="27" t="s">
        <v>670</v>
      </c>
      <c r="C446" s="28" t="s">
        <v>758</v>
      </c>
      <c r="D446" s="32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1"/>
    </row>
    <row r="447" spans="1:22" x14ac:dyDescent="0.2">
      <c r="A447" t="s">
        <v>15</v>
      </c>
      <c r="B447" s="34" t="s">
        <v>759</v>
      </c>
      <c r="C447" s="38" t="s">
        <v>747</v>
      </c>
      <c r="D447" s="34" t="s">
        <v>109</v>
      </c>
      <c r="E447" s="39">
        <v>1081752256</v>
      </c>
      <c r="F447" s="39">
        <v>0</v>
      </c>
      <c r="G447" s="39">
        <v>0</v>
      </c>
      <c r="H447" s="39">
        <v>0</v>
      </c>
      <c r="I447" s="39">
        <v>0</v>
      </c>
      <c r="J447" s="39">
        <v>1081752256</v>
      </c>
      <c r="K447" s="39">
        <v>6612972</v>
      </c>
      <c r="L447" s="39">
        <v>981387040</v>
      </c>
      <c r="M447" s="39">
        <v>6612972</v>
      </c>
      <c r="N447" s="39">
        <v>981387040</v>
      </c>
      <c r="O447" s="39">
        <v>975588808</v>
      </c>
      <c r="P447" s="39">
        <v>814740</v>
      </c>
      <c r="Q447" s="39">
        <v>0</v>
      </c>
      <c r="R447" s="39">
        <v>974774068</v>
      </c>
      <c r="S447" s="39">
        <v>100365216</v>
      </c>
      <c r="T447" s="39">
        <v>0</v>
      </c>
      <c r="U447" s="39">
        <v>5798232</v>
      </c>
      <c r="V447" s="34">
        <v>90.72</v>
      </c>
    </row>
    <row r="448" spans="1:22" x14ac:dyDescent="0.2">
      <c r="A448" t="s">
        <v>15</v>
      </c>
      <c r="B448" s="27" t="s">
        <v>670</v>
      </c>
      <c r="C448" s="28" t="s">
        <v>760</v>
      </c>
      <c r="D448" s="32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1"/>
    </row>
    <row r="449" spans="1:22" x14ac:dyDescent="0.2">
      <c r="A449" t="s">
        <v>15</v>
      </c>
      <c r="B449" s="34" t="s">
        <v>761</v>
      </c>
      <c r="C449" s="38" t="s">
        <v>747</v>
      </c>
      <c r="D449" s="34" t="s">
        <v>109</v>
      </c>
      <c r="E449" s="39">
        <v>477301914</v>
      </c>
      <c r="F449" s="39">
        <v>0</v>
      </c>
      <c r="G449" s="39">
        <v>0</v>
      </c>
      <c r="H449" s="39">
        <v>0</v>
      </c>
      <c r="I449" s="39">
        <v>0</v>
      </c>
      <c r="J449" s="39">
        <v>477301914</v>
      </c>
      <c r="K449" s="39">
        <v>31106100</v>
      </c>
      <c r="L449" s="39">
        <v>126166100</v>
      </c>
      <c r="M449" s="39">
        <v>31106100</v>
      </c>
      <c r="N449" s="39">
        <v>126166100</v>
      </c>
      <c r="O449" s="39">
        <v>126166100</v>
      </c>
      <c r="P449" s="39">
        <v>31106100</v>
      </c>
      <c r="Q449" s="39">
        <v>0</v>
      </c>
      <c r="R449" s="39">
        <v>95060000</v>
      </c>
      <c r="S449" s="39">
        <v>351135814</v>
      </c>
      <c r="T449" s="39">
        <v>0</v>
      </c>
      <c r="U449" s="39">
        <v>0</v>
      </c>
      <c r="V449" s="34">
        <v>26.43</v>
      </c>
    </row>
    <row r="450" spans="1:22" ht="25.5" x14ac:dyDescent="0.2">
      <c r="A450" t="s">
        <v>15</v>
      </c>
      <c r="B450" s="27" t="s">
        <v>670</v>
      </c>
      <c r="C450" s="28" t="s">
        <v>762</v>
      </c>
      <c r="D450" s="32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1"/>
    </row>
    <row r="451" spans="1:22" x14ac:dyDescent="0.2">
      <c r="A451" t="s">
        <v>15</v>
      </c>
      <c r="B451" s="34" t="s">
        <v>763</v>
      </c>
      <c r="C451" s="38" t="s">
        <v>747</v>
      </c>
      <c r="D451" s="34" t="s">
        <v>109</v>
      </c>
      <c r="E451" s="39">
        <v>56442168</v>
      </c>
      <c r="F451" s="39">
        <v>0</v>
      </c>
      <c r="G451" s="39">
        <v>0</v>
      </c>
      <c r="H451" s="39">
        <v>0</v>
      </c>
      <c r="I451" s="39">
        <v>0</v>
      </c>
      <c r="J451" s="39">
        <v>56442168</v>
      </c>
      <c r="K451" s="39">
        <v>4041700</v>
      </c>
      <c r="L451" s="39">
        <v>15502500</v>
      </c>
      <c r="M451" s="39">
        <v>4041700</v>
      </c>
      <c r="N451" s="39">
        <v>15502500</v>
      </c>
      <c r="O451" s="39">
        <v>15502500</v>
      </c>
      <c r="P451" s="39">
        <v>4041700</v>
      </c>
      <c r="Q451" s="39">
        <v>0</v>
      </c>
      <c r="R451" s="39">
        <v>11460800</v>
      </c>
      <c r="S451" s="39">
        <v>40939668</v>
      </c>
      <c r="T451" s="39">
        <v>0</v>
      </c>
      <c r="U451" s="39">
        <v>0</v>
      </c>
      <c r="V451" s="34">
        <v>27.46</v>
      </c>
    </row>
    <row r="452" spans="1:22" x14ac:dyDescent="0.2">
      <c r="A452" t="s">
        <v>15</v>
      </c>
      <c r="B452" s="27" t="s">
        <v>670</v>
      </c>
      <c r="C452" s="28" t="s">
        <v>764</v>
      </c>
      <c r="D452" s="32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1"/>
    </row>
    <row r="453" spans="1:22" x14ac:dyDescent="0.2">
      <c r="A453" t="s">
        <v>15</v>
      </c>
      <c r="B453" s="34" t="s">
        <v>765</v>
      </c>
      <c r="C453" s="38" t="s">
        <v>747</v>
      </c>
      <c r="D453" s="34" t="s">
        <v>109</v>
      </c>
      <c r="E453" s="39">
        <v>358101893</v>
      </c>
      <c r="F453" s="39">
        <v>0</v>
      </c>
      <c r="G453" s="39">
        <v>0</v>
      </c>
      <c r="H453" s="39">
        <v>0</v>
      </c>
      <c r="I453" s="39">
        <v>0</v>
      </c>
      <c r="J453" s="39">
        <v>358101893</v>
      </c>
      <c r="K453" s="39">
        <v>23330900</v>
      </c>
      <c r="L453" s="39">
        <v>94634400</v>
      </c>
      <c r="M453" s="39">
        <v>23330900</v>
      </c>
      <c r="N453" s="39">
        <v>94634400</v>
      </c>
      <c r="O453" s="39">
        <v>94634400</v>
      </c>
      <c r="P453" s="39">
        <v>23330900</v>
      </c>
      <c r="Q453" s="39">
        <v>0</v>
      </c>
      <c r="R453" s="39">
        <v>71303500</v>
      </c>
      <c r="S453" s="39">
        <v>263467493</v>
      </c>
      <c r="T453" s="39">
        <v>0</v>
      </c>
      <c r="U453" s="39">
        <v>0</v>
      </c>
      <c r="V453" s="34">
        <v>26.42</v>
      </c>
    </row>
    <row r="454" spans="1:22" x14ac:dyDescent="0.2">
      <c r="A454" t="s">
        <v>15</v>
      </c>
      <c r="B454" s="27" t="s">
        <v>670</v>
      </c>
      <c r="C454" s="28" t="s">
        <v>766</v>
      </c>
      <c r="D454" s="32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1"/>
    </row>
    <row r="455" spans="1:22" x14ac:dyDescent="0.2">
      <c r="A455" t="s">
        <v>15</v>
      </c>
      <c r="B455" s="34" t="s">
        <v>767</v>
      </c>
      <c r="C455" s="38" t="s">
        <v>747</v>
      </c>
      <c r="D455" s="34" t="s">
        <v>109</v>
      </c>
      <c r="E455" s="39">
        <v>59731878</v>
      </c>
      <c r="F455" s="39">
        <v>0</v>
      </c>
      <c r="G455" s="39">
        <v>0</v>
      </c>
      <c r="H455" s="39">
        <v>0</v>
      </c>
      <c r="I455" s="39">
        <v>0</v>
      </c>
      <c r="J455" s="39">
        <v>59731878</v>
      </c>
      <c r="K455" s="39">
        <v>3890100</v>
      </c>
      <c r="L455" s="39">
        <v>15791600</v>
      </c>
      <c r="M455" s="39">
        <v>3890100</v>
      </c>
      <c r="N455" s="39">
        <v>15791600</v>
      </c>
      <c r="O455" s="39">
        <v>15791600</v>
      </c>
      <c r="P455" s="39">
        <v>3890100</v>
      </c>
      <c r="Q455" s="39">
        <v>0</v>
      </c>
      <c r="R455" s="39">
        <v>11901500</v>
      </c>
      <c r="S455" s="39">
        <v>43940278</v>
      </c>
      <c r="T455" s="39">
        <v>0</v>
      </c>
      <c r="U455" s="39">
        <v>0</v>
      </c>
      <c r="V455" s="34">
        <v>26.43</v>
      </c>
    </row>
    <row r="456" spans="1:22" x14ac:dyDescent="0.2">
      <c r="A456" t="s">
        <v>15</v>
      </c>
      <c r="B456" s="27" t="s">
        <v>670</v>
      </c>
      <c r="C456" s="28" t="s">
        <v>768</v>
      </c>
      <c r="D456" s="32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1"/>
    </row>
    <row r="457" spans="1:22" x14ac:dyDescent="0.2">
      <c r="A457" t="s">
        <v>15</v>
      </c>
      <c r="B457" s="34" t="s">
        <v>769</v>
      </c>
      <c r="C457" s="38" t="s">
        <v>747</v>
      </c>
      <c r="D457" s="34" t="s">
        <v>109</v>
      </c>
      <c r="E457" s="39">
        <v>59731878</v>
      </c>
      <c r="F457" s="39">
        <v>0</v>
      </c>
      <c r="G457" s="39">
        <v>0</v>
      </c>
      <c r="H457" s="39">
        <v>0</v>
      </c>
      <c r="I457" s="39">
        <v>0</v>
      </c>
      <c r="J457" s="39">
        <v>59731878</v>
      </c>
      <c r="K457" s="39">
        <v>3890100</v>
      </c>
      <c r="L457" s="39">
        <v>15791600</v>
      </c>
      <c r="M457" s="39">
        <v>3890100</v>
      </c>
      <c r="N457" s="39">
        <v>15791600</v>
      </c>
      <c r="O457" s="39">
        <v>15791600</v>
      </c>
      <c r="P457" s="39">
        <v>3890100</v>
      </c>
      <c r="Q457" s="39">
        <v>0</v>
      </c>
      <c r="R457" s="39">
        <v>11901500</v>
      </c>
      <c r="S457" s="39">
        <v>43940278</v>
      </c>
      <c r="T457" s="39">
        <v>0</v>
      </c>
      <c r="U457" s="39">
        <v>0</v>
      </c>
      <c r="V457" s="34">
        <v>26.43</v>
      </c>
    </row>
    <row r="458" spans="1:22" ht="25.5" x14ac:dyDescent="0.2">
      <c r="A458" t="s">
        <v>15</v>
      </c>
      <c r="B458" s="27" t="s">
        <v>670</v>
      </c>
      <c r="C458" s="28" t="s">
        <v>770</v>
      </c>
      <c r="D458" s="32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1"/>
    </row>
    <row r="459" spans="1:22" x14ac:dyDescent="0.2">
      <c r="A459" t="s">
        <v>15</v>
      </c>
      <c r="B459" s="34" t="s">
        <v>771</v>
      </c>
      <c r="C459" s="38" t="s">
        <v>747</v>
      </c>
      <c r="D459" s="34" t="s">
        <v>109</v>
      </c>
      <c r="E459" s="39">
        <v>119423242</v>
      </c>
      <c r="F459" s="39">
        <v>0</v>
      </c>
      <c r="G459" s="39">
        <v>0</v>
      </c>
      <c r="H459" s="39">
        <v>0</v>
      </c>
      <c r="I459" s="39">
        <v>0</v>
      </c>
      <c r="J459" s="39">
        <v>119423242</v>
      </c>
      <c r="K459" s="39">
        <v>7778000</v>
      </c>
      <c r="L459" s="39">
        <v>31556800</v>
      </c>
      <c r="M459" s="39">
        <v>7778000</v>
      </c>
      <c r="N459" s="39">
        <v>31556800</v>
      </c>
      <c r="O459" s="39">
        <v>31556800</v>
      </c>
      <c r="P459" s="39">
        <v>7778000</v>
      </c>
      <c r="Q459" s="39">
        <v>0</v>
      </c>
      <c r="R459" s="39">
        <v>23778800</v>
      </c>
      <c r="S459" s="39">
        <v>87866442</v>
      </c>
      <c r="T459" s="39">
        <v>0</v>
      </c>
      <c r="U459" s="39">
        <v>0</v>
      </c>
      <c r="V459" s="34">
        <v>26.42</v>
      </c>
    </row>
    <row r="460" spans="1:22" x14ac:dyDescent="0.2">
      <c r="A460" t="s">
        <v>15</v>
      </c>
      <c r="B460" s="31"/>
      <c r="C460" s="32"/>
      <c r="D460" s="32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1"/>
    </row>
    <row r="461" spans="1:22" x14ac:dyDescent="0.2">
      <c r="A461" t="s">
        <v>15</v>
      </c>
      <c r="B461" s="31"/>
      <c r="C461" s="28" t="s">
        <v>388</v>
      </c>
      <c r="D461" s="32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1"/>
    </row>
    <row r="462" spans="1:22" x14ac:dyDescent="0.2">
      <c r="A462" t="s">
        <v>15</v>
      </c>
      <c r="B462" s="31"/>
      <c r="C462" s="28" t="s">
        <v>153</v>
      </c>
      <c r="D462" s="32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1"/>
    </row>
    <row r="463" spans="1:22" x14ac:dyDescent="0.2">
      <c r="A463" t="s">
        <v>15</v>
      </c>
      <c r="B463" s="27" t="s">
        <v>670</v>
      </c>
      <c r="C463" s="28" t="s">
        <v>772</v>
      </c>
      <c r="D463" s="32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1"/>
    </row>
    <row r="464" spans="1:22" x14ac:dyDescent="0.2">
      <c r="A464" t="s">
        <v>15</v>
      </c>
      <c r="B464" s="34" t="s">
        <v>773</v>
      </c>
      <c r="C464" s="38" t="s">
        <v>747</v>
      </c>
      <c r="D464" s="34" t="s">
        <v>109</v>
      </c>
      <c r="E464" s="39">
        <v>481397876</v>
      </c>
      <c r="F464" s="39">
        <v>0</v>
      </c>
      <c r="G464" s="39">
        <v>0</v>
      </c>
      <c r="H464" s="39">
        <v>0</v>
      </c>
      <c r="I464" s="39">
        <v>0</v>
      </c>
      <c r="J464" s="39">
        <v>481397876</v>
      </c>
      <c r="K464" s="39">
        <v>0</v>
      </c>
      <c r="L464" s="39">
        <v>27258328</v>
      </c>
      <c r="M464" s="39">
        <v>0</v>
      </c>
      <c r="N464" s="39">
        <v>27258328</v>
      </c>
      <c r="O464" s="39">
        <v>27258328</v>
      </c>
      <c r="P464" s="39">
        <v>0</v>
      </c>
      <c r="Q464" s="39">
        <v>0</v>
      </c>
      <c r="R464" s="39">
        <v>27258328</v>
      </c>
      <c r="S464" s="39">
        <v>454139548</v>
      </c>
      <c r="T464" s="39">
        <v>0</v>
      </c>
      <c r="U464" s="39">
        <v>0</v>
      </c>
      <c r="V464" s="34">
        <v>5.66</v>
      </c>
    </row>
    <row r="465" spans="1:22" x14ac:dyDescent="0.2">
      <c r="A465" t="s">
        <v>15</v>
      </c>
      <c r="B465" s="27" t="s">
        <v>670</v>
      </c>
      <c r="C465" s="28" t="s">
        <v>774</v>
      </c>
      <c r="D465" s="32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1"/>
    </row>
    <row r="466" spans="1:22" x14ac:dyDescent="0.2">
      <c r="A466" t="s">
        <v>15</v>
      </c>
      <c r="B466" s="34" t="s">
        <v>775</v>
      </c>
      <c r="C466" s="38" t="s">
        <v>747</v>
      </c>
      <c r="D466" s="34" t="s">
        <v>109</v>
      </c>
      <c r="E466" s="39">
        <v>9940515</v>
      </c>
      <c r="F466" s="39">
        <v>0</v>
      </c>
      <c r="G466" s="39">
        <v>0</v>
      </c>
      <c r="H466" s="39">
        <v>0</v>
      </c>
      <c r="I466" s="39">
        <v>0</v>
      </c>
      <c r="J466" s="39">
        <v>9940515</v>
      </c>
      <c r="K466" s="39">
        <v>0</v>
      </c>
      <c r="L466" s="39">
        <v>2356885</v>
      </c>
      <c r="M466" s="39">
        <v>0</v>
      </c>
      <c r="N466" s="39">
        <v>2356885</v>
      </c>
      <c r="O466" s="39">
        <v>2356885</v>
      </c>
      <c r="P466" s="39">
        <v>0</v>
      </c>
      <c r="Q466" s="39">
        <v>0</v>
      </c>
      <c r="R466" s="39">
        <v>2356885</v>
      </c>
      <c r="S466" s="39">
        <v>7583630</v>
      </c>
      <c r="T466" s="39">
        <v>0</v>
      </c>
      <c r="U466" s="39">
        <v>0</v>
      </c>
      <c r="V466" s="34">
        <v>23.7</v>
      </c>
    </row>
    <row r="467" spans="1:22" x14ac:dyDescent="0.2">
      <c r="A467" t="s">
        <v>15</v>
      </c>
      <c r="B467" s="27" t="s">
        <v>670</v>
      </c>
      <c r="C467" s="28" t="s">
        <v>776</v>
      </c>
      <c r="D467" s="32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1"/>
    </row>
    <row r="468" spans="1:22" x14ac:dyDescent="0.2">
      <c r="A468" t="s">
        <v>15</v>
      </c>
      <c r="B468" s="34" t="s">
        <v>777</v>
      </c>
      <c r="C468" s="38" t="s">
        <v>747</v>
      </c>
      <c r="D468" s="34" t="s">
        <v>109</v>
      </c>
      <c r="E468" s="39">
        <v>942897567</v>
      </c>
      <c r="F468" s="39">
        <v>0</v>
      </c>
      <c r="G468" s="39">
        <v>0</v>
      </c>
      <c r="H468" s="39">
        <v>0</v>
      </c>
      <c r="I468" s="39">
        <v>0</v>
      </c>
      <c r="J468" s="39">
        <v>942897567</v>
      </c>
      <c r="K468" s="39">
        <v>67187746</v>
      </c>
      <c r="L468" s="39">
        <v>258561625</v>
      </c>
      <c r="M468" s="39">
        <v>67187746</v>
      </c>
      <c r="N468" s="39">
        <v>258561625</v>
      </c>
      <c r="O468" s="39">
        <v>258561625</v>
      </c>
      <c r="P468" s="39">
        <v>0</v>
      </c>
      <c r="Q468" s="39">
        <v>67187746</v>
      </c>
      <c r="R468" s="39">
        <v>258561625</v>
      </c>
      <c r="S468" s="39">
        <v>684335942</v>
      </c>
      <c r="T468" s="39">
        <v>0</v>
      </c>
      <c r="U468" s="39">
        <v>0</v>
      </c>
      <c r="V468" s="34">
        <v>27.42</v>
      </c>
    </row>
    <row r="469" spans="1:22" x14ac:dyDescent="0.2">
      <c r="A469" t="s">
        <v>15</v>
      </c>
      <c r="B469" s="31"/>
      <c r="C469" s="32"/>
      <c r="D469" s="32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1"/>
    </row>
    <row r="470" spans="1:22" x14ac:dyDescent="0.2">
      <c r="A470" t="s">
        <v>15</v>
      </c>
      <c r="B470" s="31"/>
      <c r="C470" s="48" t="s">
        <v>778</v>
      </c>
      <c r="D470" s="32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1"/>
    </row>
    <row r="471" spans="1:22" x14ac:dyDescent="0.2">
      <c r="A471" t="s">
        <v>15</v>
      </c>
      <c r="B471" s="31"/>
      <c r="C471" s="28" t="s">
        <v>738</v>
      </c>
      <c r="D471" s="32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1"/>
    </row>
    <row r="472" spans="1:22" ht="25.5" x14ac:dyDescent="0.2">
      <c r="A472" t="s">
        <v>15</v>
      </c>
      <c r="B472" s="31"/>
      <c r="C472" s="28" t="s">
        <v>779</v>
      </c>
      <c r="D472" s="32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1"/>
    </row>
    <row r="473" spans="1:22" x14ac:dyDescent="0.2">
      <c r="A473" t="s">
        <v>15</v>
      </c>
      <c r="B473" s="31"/>
      <c r="C473" s="28" t="s">
        <v>780</v>
      </c>
      <c r="D473" s="32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1"/>
    </row>
    <row r="474" spans="1:22" x14ac:dyDescent="0.2">
      <c r="A474" t="s">
        <v>15</v>
      </c>
      <c r="B474" s="31"/>
      <c r="C474" s="28" t="s">
        <v>41</v>
      </c>
      <c r="D474" s="32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1"/>
    </row>
    <row r="475" spans="1:22" x14ac:dyDescent="0.2">
      <c r="A475" t="s">
        <v>15</v>
      </c>
      <c r="B475" s="31"/>
      <c r="C475" s="28" t="s">
        <v>43</v>
      </c>
      <c r="D475" s="32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1"/>
    </row>
    <row r="476" spans="1:22" x14ac:dyDescent="0.2">
      <c r="A476" t="s">
        <v>15</v>
      </c>
      <c r="B476" s="31"/>
      <c r="C476" s="28" t="s">
        <v>45</v>
      </c>
      <c r="D476" s="32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1"/>
    </row>
    <row r="477" spans="1:22" x14ac:dyDescent="0.2">
      <c r="A477" t="s">
        <v>15</v>
      </c>
      <c r="B477" s="31"/>
      <c r="C477" s="28" t="s">
        <v>47</v>
      </c>
      <c r="D477" s="32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1"/>
    </row>
    <row r="478" spans="1:22" x14ac:dyDescent="0.2">
      <c r="A478" t="s">
        <v>15</v>
      </c>
      <c r="B478" s="27" t="s">
        <v>670</v>
      </c>
      <c r="C478" s="28" t="s">
        <v>781</v>
      </c>
      <c r="D478" s="32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1"/>
    </row>
    <row r="479" spans="1:22" x14ac:dyDescent="0.2">
      <c r="A479" t="s">
        <v>15</v>
      </c>
      <c r="B479" s="34" t="s">
        <v>743</v>
      </c>
      <c r="C479" s="38" t="s">
        <v>744</v>
      </c>
      <c r="D479" s="34" t="s">
        <v>109</v>
      </c>
      <c r="E479" s="39">
        <v>104897174837</v>
      </c>
      <c r="F479" s="39">
        <v>0</v>
      </c>
      <c r="G479" s="39">
        <v>0</v>
      </c>
      <c r="H479" s="39">
        <v>0</v>
      </c>
      <c r="I479" s="39">
        <v>545446184</v>
      </c>
      <c r="J479" s="39">
        <v>104351728653</v>
      </c>
      <c r="K479" s="39">
        <v>9862570500</v>
      </c>
      <c r="L479" s="39">
        <v>34100169123</v>
      </c>
      <c r="M479" s="39">
        <v>9862570500</v>
      </c>
      <c r="N479" s="39">
        <v>34100169123</v>
      </c>
      <c r="O479" s="39">
        <v>34100169123</v>
      </c>
      <c r="P479" s="39">
        <v>0</v>
      </c>
      <c r="Q479" s="39">
        <v>9862570500</v>
      </c>
      <c r="R479" s="39">
        <v>34100169123</v>
      </c>
      <c r="S479" s="39">
        <v>70251559530</v>
      </c>
      <c r="T479" s="39">
        <v>0</v>
      </c>
      <c r="U479" s="39">
        <v>0</v>
      </c>
      <c r="V479" s="34">
        <v>32.67</v>
      </c>
    </row>
    <row r="480" spans="1:22" x14ac:dyDescent="0.2">
      <c r="A480" t="s">
        <v>15</v>
      </c>
      <c r="B480" s="34" t="s">
        <v>782</v>
      </c>
      <c r="C480" s="38" t="s">
        <v>783</v>
      </c>
      <c r="D480" s="34" t="s">
        <v>784</v>
      </c>
      <c r="E480" s="39">
        <v>1000000000</v>
      </c>
      <c r="F480" s="39">
        <v>0</v>
      </c>
      <c r="G480" s="39">
        <v>0</v>
      </c>
      <c r="H480" s="39">
        <v>0</v>
      </c>
      <c r="I480" s="39">
        <v>0</v>
      </c>
      <c r="J480" s="39">
        <v>1000000000</v>
      </c>
      <c r="K480" s="39">
        <v>0</v>
      </c>
      <c r="L480" s="39">
        <v>0</v>
      </c>
      <c r="M480" s="39">
        <v>0</v>
      </c>
      <c r="N480" s="39">
        <v>0</v>
      </c>
      <c r="O480" s="39">
        <v>0</v>
      </c>
      <c r="P480" s="39">
        <v>0</v>
      </c>
      <c r="Q480" s="39">
        <v>0</v>
      </c>
      <c r="R480" s="39">
        <v>0</v>
      </c>
      <c r="S480" s="39">
        <v>1000000000</v>
      </c>
      <c r="T480" s="39">
        <v>0</v>
      </c>
      <c r="U480" s="39">
        <v>0</v>
      </c>
      <c r="V480" s="34">
        <v>0</v>
      </c>
    </row>
    <row r="481" spans="1:22" x14ac:dyDescent="0.2">
      <c r="A481" t="s">
        <v>15</v>
      </c>
      <c r="B481" s="27" t="s">
        <v>670</v>
      </c>
      <c r="C481" s="28" t="s">
        <v>785</v>
      </c>
      <c r="D481" s="32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1"/>
    </row>
    <row r="482" spans="1:22" x14ac:dyDescent="0.2">
      <c r="A482" t="s">
        <v>15</v>
      </c>
      <c r="B482" s="34" t="s">
        <v>786</v>
      </c>
      <c r="C482" s="38" t="s">
        <v>747</v>
      </c>
      <c r="D482" s="34" t="s">
        <v>109</v>
      </c>
      <c r="E482" s="39">
        <v>2133781458</v>
      </c>
      <c r="F482" s="39">
        <v>0</v>
      </c>
      <c r="G482" s="39">
        <v>0</v>
      </c>
      <c r="H482" s="39">
        <v>0</v>
      </c>
      <c r="I482" s="39">
        <v>0</v>
      </c>
      <c r="J482" s="39">
        <v>2133781458</v>
      </c>
      <c r="K482" s="39">
        <v>181719535</v>
      </c>
      <c r="L482" s="39">
        <v>379952624</v>
      </c>
      <c r="M482" s="39">
        <v>181719535</v>
      </c>
      <c r="N482" s="39">
        <v>379952624</v>
      </c>
      <c r="O482" s="39">
        <v>379952624</v>
      </c>
      <c r="P482" s="39">
        <v>0</v>
      </c>
      <c r="Q482" s="39">
        <v>181719535</v>
      </c>
      <c r="R482" s="39">
        <v>379952624</v>
      </c>
      <c r="S482" s="39">
        <v>1753828834</v>
      </c>
      <c r="T482" s="39">
        <v>0</v>
      </c>
      <c r="U482" s="39">
        <v>0</v>
      </c>
      <c r="V482" s="34">
        <v>17.8</v>
      </c>
    </row>
    <row r="483" spans="1:22" x14ac:dyDescent="0.2">
      <c r="A483" t="s">
        <v>15</v>
      </c>
      <c r="B483" s="27" t="s">
        <v>670</v>
      </c>
      <c r="C483" s="28" t="s">
        <v>787</v>
      </c>
      <c r="D483" s="32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1"/>
    </row>
    <row r="484" spans="1:22" x14ac:dyDescent="0.2">
      <c r="A484" t="s">
        <v>15</v>
      </c>
      <c r="B484" s="34" t="s">
        <v>788</v>
      </c>
      <c r="C484" s="38" t="s">
        <v>747</v>
      </c>
      <c r="D484" s="34" t="s">
        <v>109</v>
      </c>
      <c r="E484" s="39">
        <v>29204971</v>
      </c>
      <c r="F484" s="39">
        <v>0</v>
      </c>
      <c r="G484" s="39">
        <v>0</v>
      </c>
      <c r="H484" s="39">
        <v>0</v>
      </c>
      <c r="I484" s="39">
        <v>0</v>
      </c>
      <c r="J484" s="39">
        <v>29204971</v>
      </c>
      <c r="K484" s="39">
        <v>3336754</v>
      </c>
      <c r="L484" s="39">
        <v>11798447</v>
      </c>
      <c r="M484" s="39">
        <v>3336754</v>
      </c>
      <c r="N484" s="39">
        <v>11798447</v>
      </c>
      <c r="O484" s="39">
        <v>11798447</v>
      </c>
      <c r="P484" s="39">
        <v>0</v>
      </c>
      <c r="Q484" s="39">
        <v>3336754</v>
      </c>
      <c r="R484" s="39">
        <v>11798447</v>
      </c>
      <c r="S484" s="39">
        <v>17406524</v>
      </c>
      <c r="T484" s="39">
        <v>0</v>
      </c>
      <c r="U484" s="39">
        <v>0</v>
      </c>
      <c r="V484" s="34">
        <v>40.39</v>
      </c>
    </row>
    <row r="485" spans="1:22" x14ac:dyDescent="0.2">
      <c r="A485" t="s">
        <v>15</v>
      </c>
      <c r="B485" s="27" t="s">
        <v>670</v>
      </c>
      <c r="C485" s="28" t="s">
        <v>789</v>
      </c>
      <c r="D485" s="32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1"/>
    </row>
    <row r="486" spans="1:22" x14ac:dyDescent="0.2">
      <c r="A486" t="s">
        <v>15</v>
      </c>
      <c r="B486" s="34" t="s">
        <v>790</v>
      </c>
      <c r="C486" s="38" t="s">
        <v>747</v>
      </c>
      <c r="D486" s="34" t="s">
        <v>109</v>
      </c>
      <c r="E486" s="39">
        <v>46201980</v>
      </c>
      <c r="F486" s="39">
        <v>0</v>
      </c>
      <c r="G486" s="39">
        <v>0</v>
      </c>
      <c r="H486" s="39">
        <v>0</v>
      </c>
      <c r="I486" s="39">
        <v>0</v>
      </c>
      <c r="J486" s="39">
        <v>46201980</v>
      </c>
      <c r="K486" s="39">
        <v>7152157</v>
      </c>
      <c r="L486" s="39">
        <v>24057686</v>
      </c>
      <c r="M486" s="39">
        <v>7152157</v>
      </c>
      <c r="N486" s="39">
        <v>24057686</v>
      </c>
      <c r="O486" s="39">
        <v>24057686</v>
      </c>
      <c r="P486" s="39">
        <v>0</v>
      </c>
      <c r="Q486" s="39">
        <v>7152157</v>
      </c>
      <c r="R486" s="39">
        <v>24057686</v>
      </c>
      <c r="S486" s="39">
        <v>22144294</v>
      </c>
      <c r="T486" s="39">
        <v>0</v>
      </c>
      <c r="U486" s="39">
        <v>0</v>
      </c>
      <c r="V486" s="34">
        <v>52.07</v>
      </c>
    </row>
    <row r="487" spans="1:22" x14ac:dyDescent="0.2">
      <c r="A487" t="s">
        <v>15</v>
      </c>
      <c r="B487" s="27" t="s">
        <v>670</v>
      </c>
      <c r="C487" s="28" t="s">
        <v>791</v>
      </c>
      <c r="D487" s="32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1"/>
    </row>
    <row r="488" spans="1:22" x14ac:dyDescent="0.2">
      <c r="A488" t="s">
        <v>15</v>
      </c>
      <c r="B488" s="34" t="s">
        <v>746</v>
      </c>
      <c r="C488" s="38" t="s">
        <v>747</v>
      </c>
      <c r="D488" s="34" t="s">
        <v>109</v>
      </c>
      <c r="E488" s="39">
        <v>6221191329</v>
      </c>
      <c r="F488" s="39">
        <v>0</v>
      </c>
      <c r="G488" s="39">
        <v>0</v>
      </c>
      <c r="H488" s="39">
        <v>0</v>
      </c>
      <c r="I488" s="39">
        <v>0</v>
      </c>
      <c r="J488" s="39">
        <v>6221191329</v>
      </c>
      <c r="K488" s="39">
        <v>19413209</v>
      </c>
      <c r="L488" s="39">
        <v>86242772</v>
      </c>
      <c r="M488" s="39">
        <v>19413209</v>
      </c>
      <c r="N488" s="39">
        <v>86242772</v>
      </c>
      <c r="O488" s="39">
        <v>86242772</v>
      </c>
      <c r="P488" s="39">
        <v>0</v>
      </c>
      <c r="Q488" s="39">
        <v>19413209</v>
      </c>
      <c r="R488" s="39">
        <v>86242772</v>
      </c>
      <c r="S488" s="39">
        <v>6134948557</v>
      </c>
      <c r="T488" s="39">
        <v>0</v>
      </c>
      <c r="U488" s="39">
        <v>0</v>
      </c>
      <c r="V488" s="34">
        <v>1.38</v>
      </c>
    </row>
    <row r="489" spans="1:22" x14ac:dyDescent="0.2">
      <c r="A489" t="s">
        <v>15</v>
      </c>
      <c r="B489" s="31"/>
      <c r="C489" s="32"/>
      <c r="D489" s="32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1"/>
    </row>
    <row r="490" spans="1:22" x14ac:dyDescent="0.2">
      <c r="A490" t="s">
        <v>15</v>
      </c>
      <c r="B490" s="31"/>
      <c r="C490" s="28" t="s">
        <v>153</v>
      </c>
      <c r="D490" s="32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1"/>
    </row>
    <row r="491" spans="1:22" x14ac:dyDescent="0.2">
      <c r="A491" t="s">
        <v>15</v>
      </c>
      <c r="B491" s="27" t="s">
        <v>670</v>
      </c>
      <c r="C491" s="28" t="s">
        <v>792</v>
      </c>
      <c r="D491" s="32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1"/>
    </row>
    <row r="492" spans="1:22" x14ac:dyDescent="0.2">
      <c r="A492" t="s">
        <v>15</v>
      </c>
      <c r="B492" s="34" t="s">
        <v>751</v>
      </c>
      <c r="C492" s="38" t="s">
        <v>747</v>
      </c>
      <c r="D492" s="34" t="s">
        <v>109</v>
      </c>
      <c r="E492" s="39">
        <v>13520787317</v>
      </c>
      <c r="F492" s="39">
        <v>0</v>
      </c>
      <c r="G492" s="39">
        <v>0</v>
      </c>
      <c r="H492" s="39">
        <v>0</v>
      </c>
      <c r="I492" s="39">
        <v>0</v>
      </c>
      <c r="J492" s="39">
        <v>13520787317</v>
      </c>
      <c r="K492" s="39">
        <v>16369703</v>
      </c>
      <c r="L492" s="39">
        <v>39651987</v>
      </c>
      <c r="M492" s="39">
        <v>16369703</v>
      </c>
      <c r="N492" s="39">
        <v>39651987</v>
      </c>
      <c r="O492" s="39">
        <v>39651987</v>
      </c>
      <c r="P492" s="39">
        <v>0</v>
      </c>
      <c r="Q492" s="39">
        <v>16369703</v>
      </c>
      <c r="R492" s="39">
        <v>39651987</v>
      </c>
      <c r="S492" s="39">
        <v>13481135330</v>
      </c>
      <c r="T492" s="39">
        <v>0</v>
      </c>
      <c r="U492" s="39">
        <v>0</v>
      </c>
      <c r="V492" s="34">
        <v>0.28999999999999998</v>
      </c>
    </row>
    <row r="493" spans="1:22" x14ac:dyDescent="0.2">
      <c r="A493" t="s">
        <v>15</v>
      </c>
      <c r="B493" s="27" t="s">
        <v>670</v>
      </c>
      <c r="C493" s="28" t="s">
        <v>793</v>
      </c>
      <c r="D493" s="32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1"/>
    </row>
    <row r="494" spans="1:22" x14ac:dyDescent="0.2">
      <c r="A494" t="s">
        <v>15</v>
      </c>
      <c r="B494" s="34" t="s">
        <v>753</v>
      </c>
      <c r="C494" s="38" t="s">
        <v>747</v>
      </c>
      <c r="D494" s="34" t="s">
        <v>109</v>
      </c>
      <c r="E494" s="39">
        <v>6757355078</v>
      </c>
      <c r="F494" s="39">
        <v>0</v>
      </c>
      <c r="G494" s="39">
        <v>0</v>
      </c>
      <c r="H494" s="39">
        <v>0</v>
      </c>
      <c r="I494" s="39">
        <v>0</v>
      </c>
      <c r="J494" s="39">
        <v>6757355078</v>
      </c>
      <c r="K494" s="39">
        <v>7573990</v>
      </c>
      <c r="L494" s="39">
        <v>14589458</v>
      </c>
      <c r="M494" s="39">
        <v>7573990</v>
      </c>
      <c r="N494" s="39">
        <v>14589458</v>
      </c>
      <c r="O494" s="39">
        <v>14589458</v>
      </c>
      <c r="P494" s="39">
        <v>0</v>
      </c>
      <c r="Q494" s="39">
        <v>7573990</v>
      </c>
      <c r="R494" s="39">
        <v>14589458</v>
      </c>
      <c r="S494" s="39">
        <v>6742765620</v>
      </c>
      <c r="T494" s="39">
        <v>0</v>
      </c>
      <c r="U494" s="39">
        <v>0</v>
      </c>
      <c r="V494" s="34">
        <v>0.21</v>
      </c>
    </row>
    <row r="495" spans="1:22" x14ac:dyDescent="0.2">
      <c r="A495" t="s">
        <v>15</v>
      </c>
      <c r="B495" s="31"/>
      <c r="C495" s="32"/>
      <c r="D495" s="32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1"/>
    </row>
    <row r="496" spans="1:22" x14ac:dyDescent="0.2">
      <c r="A496" t="s">
        <v>15</v>
      </c>
      <c r="B496" s="31"/>
      <c r="C496" s="28" t="s">
        <v>794</v>
      </c>
      <c r="D496" s="32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1"/>
    </row>
    <row r="497" spans="1:22" x14ac:dyDescent="0.2">
      <c r="A497" t="s">
        <v>15</v>
      </c>
      <c r="B497" s="27" t="s">
        <v>670</v>
      </c>
      <c r="C497" s="28" t="s">
        <v>795</v>
      </c>
      <c r="D497" s="32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1"/>
    </row>
    <row r="498" spans="1:22" x14ac:dyDescent="0.2">
      <c r="A498" t="s">
        <v>15</v>
      </c>
      <c r="B498" s="34" t="s">
        <v>796</v>
      </c>
      <c r="C498" s="38" t="s">
        <v>747</v>
      </c>
      <c r="D498" s="34" t="s">
        <v>109</v>
      </c>
      <c r="E498" s="39">
        <v>536551</v>
      </c>
      <c r="F498" s="39">
        <v>0</v>
      </c>
      <c r="G498" s="39">
        <v>0</v>
      </c>
      <c r="H498" s="39">
        <v>0</v>
      </c>
      <c r="I498" s="39">
        <v>0</v>
      </c>
      <c r="J498" s="39">
        <v>536551</v>
      </c>
      <c r="K498" s="39">
        <v>30125</v>
      </c>
      <c r="L498" s="39">
        <v>130057</v>
      </c>
      <c r="M498" s="39">
        <v>30125</v>
      </c>
      <c r="N498" s="39">
        <v>130057</v>
      </c>
      <c r="O498" s="39">
        <v>130057</v>
      </c>
      <c r="P498" s="39">
        <v>0</v>
      </c>
      <c r="Q498" s="39">
        <v>30125</v>
      </c>
      <c r="R498" s="39">
        <v>130057</v>
      </c>
      <c r="S498" s="39">
        <v>406494</v>
      </c>
      <c r="T498" s="39">
        <v>0</v>
      </c>
      <c r="U498" s="39">
        <v>0</v>
      </c>
      <c r="V498" s="34">
        <v>24.23</v>
      </c>
    </row>
    <row r="499" spans="1:22" ht="25.5" x14ac:dyDescent="0.2">
      <c r="A499" t="s">
        <v>15</v>
      </c>
      <c r="B499" s="27" t="s">
        <v>670</v>
      </c>
      <c r="C499" s="28" t="s">
        <v>797</v>
      </c>
      <c r="D499" s="32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1"/>
    </row>
    <row r="500" spans="1:22" x14ac:dyDescent="0.2">
      <c r="A500" t="s">
        <v>15</v>
      </c>
      <c r="B500" s="34" t="s">
        <v>798</v>
      </c>
      <c r="C500" s="38" t="s">
        <v>747</v>
      </c>
      <c r="D500" s="34" t="s">
        <v>109</v>
      </c>
      <c r="E500" s="39">
        <v>2500983219</v>
      </c>
      <c r="F500" s="39">
        <v>0</v>
      </c>
      <c r="G500" s="39">
        <v>0</v>
      </c>
      <c r="H500" s="39">
        <v>0</v>
      </c>
      <c r="I500" s="39">
        <v>0</v>
      </c>
      <c r="J500" s="39">
        <v>2500983219</v>
      </c>
      <c r="K500" s="39">
        <v>200426393</v>
      </c>
      <c r="L500" s="39">
        <v>799002807</v>
      </c>
      <c r="M500" s="39">
        <v>200426393</v>
      </c>
      <c r="N500" s="39">
        <v>799002807</v>
      </c>
      <c r="O500" s="39">
        <v>799002807</v>
      </c>
      <c r="P500" s="39">
        <v>0</v>
      </c>
      <c r="Q500" s="39">
        <v>200426393</v>
      </c>
      <c r="R500" s="39">
        <v>799002807</v>
      </c>
      <c r="S500" s="39">
        <v>1701980412</v>
      </c>
      <c r="T500" s="39">
        <v>0</v>
      </c>
      <c r="U500" s="39">
        <v>0</v>
      </c>
      <c r="V500" s="34">
        <v>31.94</v>
      </c>
    </row>
    <row r="501" spans="1:22" ht="25.5" x14ac:dyDescent="0.2">
      <c r="A501" t="s">
        <v>15</v>
      </c>
      <c r="B501" s="27" t="s">
        <v>670</v>
      </c>
      <c r="C501" s="28" t="s">
        <v>799</v>
      </c>
      <c r="D501" s="32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1"/>
    </row>
    <row r="502" spans="1:22" x14ac:dyDescent="0.2">
      <c r="A502" t="s">
        <v>15</v>
      </c>
      <c r="B502" s="34" t="s">
        <v>800</v>
      </c>
      <c r="C502" s="38" t="s">
        <v>801</v>
      </c>
      <c r="D502" s="34" t="s">
        <v>109</v>
      </c>
      <c r="E502" s="39">
        <v>65000000</v>
      </c>
      <c r="F502" s="39">
        <v>0</v>
      </c>
      <c r="G502" s="39">
        <v>0</v>
      </c>
      <c r="H502" s="39">
        <v>0</v>
      </c>
      <c r="I502" s="39">
        <v>0</v>
      </c>
      <c r="J502" s="39">
        <v>65000000</v>
      </c>
      <c r="K502" s="39">
        <v>2724725</v>
      </c>
      <c r="L502" s="39">
        <v>10483875</v>
      </c>
      <c r="M502" s="39">
        <v>2724725</v>
      </c>
      <c r="N502" s="39">
        <v>10483875</v>
      </c>
      <c r="O502" s="39">
        <v>10483875</v>
      </c>
      <c r="P502" s="39">
        <v>0</v>
      </c>
      <c r="Q502" s="39">
        <v>2724725</v>
      </c>
      <c r="R502" s="39">
        <v>10483875</v>
      </c>
      <c r="S502" s="39">
        <v>54516125</v>
      </c>
      <c r="T502" s="39">
        <v>0</v>
      </c>
      <c r="U502" s="39">
        <v>0</v>
      </c>
      <c r="V502" s="34">
        <v>16.12</v>
      </c>
    </row>
    <row r="503" spans="1:22" x14ac:dyDescent="0.2">
      <c r="A503" t="s">
        <v>15</v>
      </c>
      <c r="B503" s="31"/>
      <c r="C503" s="32"/>
      <c r="D503" s="32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1"/>
    </row>
    <row r="504" spans="1:22" x14ac:dyDescent="0.2">
      <c r="A504" t="s">
        <v>15</v>
      </c>
      <c r="B504" s="31"/>
      <c r="C504" s="28" t="s">
        <v>197</v>
      </c>
      <c r="D504" s="32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1"/>
    </row>
    <row r="505" spans="1:22" x14ac:dyDescent="0.2">
      <c r="A505" t="s">
        <v>15</v>
      </c>
      <c r="B505" s="27" t="s">
        <v>670</v>
      </c>
      <c r="C505" s="28" t="s">
        <v>802</v>
      </c>
      <c r="D505" s="32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1"/>
    </row>
    <row r="506" spans="1:22" x14ac:dyDescent="0.2">
      <c r="A506" t="s">
        <v>15</v>
      </c>
      <c r="B506" s="34" t="s">
        <v>755</v>
      </c>
      <c r="C506" s="38" t="s">
        <v>747</v>
      </c>
      <c r="D506" s="34" t="s">
        <v>109</v>
      </c>
      <c r="E506" s="39">
        <v>9275484047</v>
      </c>
      <c r="F506" s="39">
        <v>0</v>
      </c>
      <c r="G506" s="39">
        <v>0</v>
      </c>
      <c r="H506" s="39">
        <v>0</v>
      </c>
      <c r="I506" s="39">
        <v>0</v>
      </c>
      <c r="J506" s="39">
        <v>9275484047</v>
      </c>
      <c r="K506" s="39">
        <v>891356835</v>
      </c>
      <c r="L506" s="39">
        <v>3550317577</v>
      </c>
      <c r="M506" s="39">
        <v>891356835</v>
      </c>
      <c r="N506" s="39">
        <v>3550317577</v>
      </c>
      <c r="O506" s="39">
        <v>3550317577</v>
      </c>
      <c r="P506" s="39">
        <v>0</v>
      </c>
      <c r="Q506" s="39">
        <v>891356835</v>
      </c>
      <c r="R506" s="39">
        <v>3550317577</v>
      </c>
      <c r="S506" s="39">
        <v>5725166470</v>
      </c>
      <c r="T506" s="39">
        <v>0</v>
      </c>
      <c r="U506" s="39">
        <v>0</v>
      </c>
      <c r="V506" s="34">
        <v>38.270000000000003</v>
      </c>
    </row>
    <row r="507" spans="1:22" x14ac:dyDescent="0.2">
      <c r="A507" t="s">
        <v>15</v>
      </c>
      <c r="B507" s="27" t="s">
        <v>670</v>
      </c>
      <c r="C507" s="28" t="s">
        <v>803</v>
      </c>
      <c r="D507" s="32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1"/>
    </row>
    <row r="508" spans="1:22" x14ac:dyDescent="0.2">
      <c r="A508" t="s">
        <v>15</v>
      </c>
      <c r="B508" s="34" t="s">
        <v>757</v>
      </c>
      <c r="C508" s="38" t="s">
        <v>747</v>
      </c>
      <c r="D508" s="34" t="s">
        <v>109</v>
      </c>
      <c r="E508" s="39">
        <v>9760012244</v>
      </c>
      <c r="F508" s="39">
        <v>0</v>
      </c>
      <c r="G508" s="39">
        <v>0</v>
      </c>
      <c r="H508" s="39">
        <v>0</v>
      </c>
      <c r="I508" s="39">
        <v>0</v>
      </c>
      <c r="J508" s="39">
        <v>9760012244</v>
      </c>
      <c r="K508" s="39">
        <v>947066639</v>
      </c>
      <c r="L508" s="39">
        <v>3772212436</v>
      </c>
      <c r="M508" s="39">
        <v>947066639</v>
      </c>
      <c r="N508" s="39">
        <v>3772212436</v>
      </c>
      <c r="O508" s="39">
        <v>3772212436</v>
      </c>
      <c r="P508" s="39">
        <v>0</v>
      </c>
      <c r="Q508" s="39">
        <v>947066639</v>
      </c>
      <c r="R508" s="39">
        <v>3772212436</v>
      </c>
      <c r="S508" s="39">
        <v>5987799808</v>
      </c>
      <c r="T508" s="39">
        <v>0</v>
      </c>
      <c r="U508" s="39">
        <v>0</v>
      </c>
      <c r="V508" s="34">
        <v>38.64</v>
      </c>
    </row>
    <row r="509" spans="1:22" x14ac:dyDescent="0.2">
      <c r="A509" t="s">
        <v>15</v>
      </c>
      <c r="B509" s="27" t="s">
        <v>670</v>
      </c>
      <c r="C509" s="28" t="s">
        <v>804</v>
      </c>
      <c r="D509" s="32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1"/>
    </row>
    <row r="510" spans="1:22" x14ac:dyDescent="0.2">
      <c r="A510" t="s">
        <v>15</v>
      </c>
      <c r="B510" s="34" t="s">
        <v>759</v>
      </c>
      <c r="C510" s="38" t="s">
        <v>747</v>
      </c>
      <c r="D510" s="34" t="s">
        <v>109</v>
      </c>
      <c r="E510" s="39">
        <v>11238049965</v>
      </c>
      <c r="F510" s="39">
        <v>0</v>
      </c>
      <c r="G510" s="39">
        <v>0</v>
      </c>
      <c r="H510" s="39">
        <v>0</v>
      </c>
      <c r="I510" s="39">
        <v>0</v>
      </c>
      <c r="J510" s="39">
        <v>11238049965</v>
      </c>
      <c r="K510" s="39">
        <v>933125914</v>
      </c>
      <c r="L510" s="39">
        <v>3712051311</v>
      </c>
      <c r="M510" s="39">
        <v>933125914</v>
      </c>
      <c r="N510" s="39">
        <v>3712051311</v>
      </c>
      <c r="O510" s="39">
        <v>3712051311</v>
      </c>
      <c r="P510" s="39">
        <v>0</v>
      </c>
      <c r="Q510" s="39">
        <v>933125914</v>
      </c>
      <c r="R510" s="39">
        <v>3712051311</v>
      </c>
      <c r="S510" s="39">
        <v>7525998654</v>
      </c>
      <c r="T510" s="39">
        <v>0</v>
      </c>
      <c r="U510" s="39">
        <v>0</v>
      </c>
      <c r="V510" s="34">
        <v>33.03</v>
      </c>
    </row>
    <row r="511" spans="1:22" x14ac:dyDescent="0.2">
      <c r="A511" t="s">
        <v>15</v>
      </c>
      <c r="B511" s="27" t="s">
        <v>670</v>
      </c>
      <c r="C511" s="28" t="s">
        <v>805</v>
      </c>
      <c r="D511" s="32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1"/>
    </row>
    <row r="512" spans="1:22" x14ac:dyDescent="0.2">
      <c r="A512" t="s">
        <v>15</v>
      </c>
      <c r="B512" s="34" t="s">
        <v>761</v>
      </c>
      <c r="C512" s="38" t="s">
        <v>747</v>
      </c>
      <c r="D512" s="34" t="s">
        <v>109</v>
      </c>
      <c r="E512" s="39">
        <v>6509163330</v>
      </c>
      <c r="F512" s="39">
        <v>0</v>
      </c>
      <c r="G512" s="39">
        <v>0</v>
      </c>
      <c r="H512" s="39">
        <v>0</v>
      </c>
      <c r="I512" s="39">
        <v>0</v>
      </c>
      <c r="J512" s="39">
        <v>6509163330</v>
      </c>
      <c r="K512" s="39">
        <v>439498800</v>
      </c>
      <c r="L512" s="39">
        <v>1750830100</v>
      </c>
      <c r="M512" s="39">
        <v>439498800</v>
      </c>
      <c r="N512" s="39">
        <v>1750830100</v>
      </c>
      <c r="O512" s="39">
        <v>1750830100</v>
      </c>
      <c r="P512" s="39">
        <v>439498800</v>
      </c>
      <c r="Q512" s="39">
        <v>0</v>
      </c>
      <c r="R512" s="39">
        <v>1311331300</v>
      </c>
      <c r="S512" s="39">
        <v>4758333230</v>
      </c>
      <c r="T512" s="39">
        <v>0</v>
      </c>
      <c r="U512" s="39">
        <v>0</v>
      </c>
      <c r="V512" s="34">
        <v>26.89</v>
      </c>
    </row>
    <row r="513" spans="1:22" x14ac:dyDescent="0.2">
      <c r="A513" t="s">
        <v>15</v>
      </c>
      <c r="B513" s="27" t="s">
        <v>670</v>
      </c>
      <c r="C513" s="28" t="s">
        <v>806</v>
      </c>
      <c r="D513" s="32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1"/>
    </row>
    <row r="514" spans="1:22" x14ac:dyDescent="0.2">
      <c r="A514" t="s">
        <v>15</v>
      </c>
      <c r="B514" s="34" t="s">
        <v>765</v>
      </c>
      <c r="C514" s="38" t="s">
        <v>747</v>
      </c>
      <c r="D514" s="34" t="s">
        <v>109</v>
      </c>
      <c r="E514" s="39">
        <v>4882349226</v>
      </c>
      <c r="F514" s="39">
        <v>0</v>
      </c>
      <c r="G514" s="39">
        <v>0</v>
      </c>
      <c r="H514" s="39">
        <v>0</v>
      </c>
      <c r="I514" s="39">
        <v>0</v>
      </c>
      <c r="J514" s="39">
        <v>4882349226</v>
      </c>
      <c r="K514" s="39">
        <v>329619900</v>
      </c>
      <c r="L514" s="39">
        <v>1313145400</v>
      </c>
      <c r="M514" s="39">
        <v>329619900</v>
      </c>
      <c r="N514" s="39">
        <v>1313145400</v>
      </c>
      <c r="O514" s="39">
        <v>1313145400</v>
      </c>
      <c r="P514" s="39">
        <v>329619900</v>
      </c>
      <c r="Q514" s="39">
        <v>0</v>
      </c>
      <c r="R514" s="39">
        <v>983525500</v>
      </c>
      <c r="S514" s="39">
        <v>3569203826</v>
      </c>
      <c r="T514" s="39">
        <v>0</v>
      </c>
      <c r="U514" s="39">
        <v>0</v>
      </c>
      <c r="V514" s="34">
        <v>26.89</v>
      </c>
    </row>
    <row r="515" spans="1:22" x14ac:dyDescent="0.2">
      <c r="A515" t="s">
        <v>15</v>
      </c>
      <c r="B515" s="27" t="s">
        <v>670</v>
      </c>
      <c r="C515" s="28" t="s">
        <v>807</v>
      </c>
      <c r="D515" s="32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1"/>
    </row>
    <row r="516" spans="1:22" x14ac:dyDescent="0.2">
      <c r="A516" t="s">
        <v>15</v>
      </c>
      <c r="B516" s="34" t="s">
        <v>767</v>
      </c>
      <c r="C516" s="38" t="s">
        <v>747</v>
      </c>
      <c r="D516" s="34" t="s">
        <v>109</v>
      </c>
      <c r="E516" s="39">
        <v>815115220</v>
      </c>
      <c r="F516" s="39">
        <v>0</v>
      </c>
      <c r="G516" s="39">
        <v>0</v>
      </c>
      <c r="H516" s="39">
        <v>0</v>
      </c>
      <c r="I516" s="39">
        <v>0</v>
      </c>
      <c r="J516" s="39">
        <v>815115220</v>
      </c>
      <c r="K516" s="39">
        <v>55052700</v>
      </c>
      <c r="L516" s="39">
        <v>219403000</v>
      </c>
      <c r="M516" s="39">
        <v>55052700</v>
      </c>
      <c r="N516" s="39">
        <v>219403000</v>
      </c>
      <c r="O516" s="39">
        <v>219403000</v>
      </c>
      <c r="P516" s="39">
        <v>55052700</v>
      </c>
      <c r="Q516" s="39">
        <v>0</v>
      </c>
      <c r="R516" s="39">
        <v>164350300</v>
      </c>
      <c r="S516" s="39">
        <v>595712220</v>
      </c>
      <c r="T516" s="39">
        <v>0</v>
      </c>
      <c r="U516" s="39">
        <v>0</v>
      </c>
      <c r="V516" s="34">
        <v>26.91</v>
      </c>
    </row>
    <row r="517" spans="1:22" x14ac:dyDescent="0.2">
      <c r="A517" t="s">
        <v>15</v>
      </c>
      <c r="B517" s="27" t="s">
        <v>670</v>
      </c>
      <c r="C517" s="28" t="s">
        <v>808</v>
      </c>
      <c r="D517" s="32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1"/>
    </row>
    <row r="518" spans="1:22" x14ac:dyDescent="0.2">
      <c r="A518" t="s">
        <v>15</v>
      </c>
      <c r="B518" s="34" t="s">
        <v>769</v>
      </c>
      <c r="C518" s="38" t="s">
        <v>747</v>
      </c>
      <c r="D518" s="34" t="s">
        <v>109</v>
      </c>
      <c r="E518" s="39">
        <v>815115220</v>
      </c>
      <c r="F518" s="39">
        <v>0</v>
      </c>
      <c r="G518" s="39">
        <v>0</v>
      </c>
      <c r="H518" s="39">
        <v>0</v>
      </c>
      <c r="I518" s="39">
        <v>0</v>
      </c>
      <c r="J518" s="39">
        <v>815115220</v>
      </c>
      <c r="K518" s="39">
        <v>55052700</v>
      </c>
      <c r="L518" s="39">
        <v>219403000</v>
      </c>
      <c r="M518" s="39">
        <v>55052700</v>
      </c>
      <c r="N518" s="39">
        <v>219403000</v>
      </c>
      <c r="O518" s="39">
        <v>219403000</v>
      </c>
      <c r="P518" s="39">
        <v>55052700</v>
      </c>
      <c r="Q518" s="39">
        <v>0</v>
      </c>
      <c r="R518" s="39">
        <v>164350300</v>
      </c>
      <c r="S518" s="39">
        <v>595712220</v>
      </c>
      <c r="T518" s="39">
        <v>0</v>
      </c>
      <c r="U518" s="39">
        <v>0</v>
      </c>
      <c r="V518" s="34">
        <v>26.91</v>
      </c>
    </row>
    <row r="519" spans="1:22" x14ac:dyDescent="0.2">
      <c r="A519" t="s">
        <v>15</v>
      </c>
      <c r="B519" s="27" t="s">
        <v>670</v>
      </c>
      <c r="C519" s="28" t="s">
        <v>809</v>
      </c>
      <c r="D519" s="32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1"/>
    </row>
    <row r="520" spans="1:22" x14ac:dyDescent="0.2">
      <c r="A520" t="s">
        <v>15</v>
      </c>
      <c r="B520" s="34" t="s">
        <v>771</v>
      </c>
      <c r="C520" s="38" t="s">
        <v>747</v>
      </c>
      <c r="D520" s="34" t="s">
        <v>109</v>
      </c>
      <c r="E520" s="39">
        <v>1628284221</v>
      </c>
      <c r="F520" s="39">
        <v>0</v>
      </c>
      <c r="G520" s="39">
        <v>0</v>
      </c>
      <c r="H520" s="39">
        <v>0</v>
      </c>
      <c r="I520" s="39">
        <v>0</v>
      </c>
      <c r="J520" s="39">
        <v>1628284221</v>
      </c>
      <c r="K520" s="39">
        <v>109953200</v>
      </c>
      <c r="L520" s="39">
        <v>438126100</v>
      </c>
      <c r="M520" s="39">
        <v>109953200</v>
      </c>
      <c r="N520" s="39">
        <v>438126100</v>
      </c>
      <c r="O520" s="39">
        <v>438126100</v>
      </c>
      <c r="P520" s="39">
        <v>109953200</v>
      </c>
      <c r="Q520" s="39">
        <v>0</v>
      </c>
      <c r="R520" s="39">
        <v>328172900</v>
      </c>
      <c r="S520" s="39">
        <v>1190158121</v>
      </c>
      <c r="T520" s="39">
        <v>0</v>
      </c>
      <c r="U520" s="39">
        <v>0</v>
      </c>
      <c r="V520" s="34">
        <v>26.9</v>
      </c>
    </row>
    <row r="521" spans="1:22" x14ac:dyDescent="0.2">
      <c r="A521" t="s">
        <v>15</v>
      </c>
      <c r="B521" s="31"/>
      <c r="C521" s="32"/>
      <c r="D521" s="32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1"/>
    </row>
    <row r="522" spans="1:22" x14ac:dyDescent="0.2">
      <c r="A522" t="s">
        <v>15</v>
      </c>
      <c r="B522" s="31"/>
      <c r="C522" s="28" t="s">
        <v>388</v>
      </c>
      <c r="D522" s="32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1"/>
    </row>
    <row r="523" spans="1:22" x14ac:dyDescent="0.2">
      <c r="A523" t="s">
        <v>15</v>
      </c>
      <c r="B523" s="31"/>
      <c r="C523" s="28" t="s">
        <v>153</v>
      </c>
      <c r="D523" s="32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1"/>
    </row>
    <row r="524" spans="1:22" x14ac:dyDescent="0.2">
      <c r="A524" t="s">
        <v>15</v>
      </c>
      <c r="B524" s="27" t="s">
        <v>670</v>
      </c>
      <c r="C524" s="28" t="s">
        <v>810</v>
      </c>
      <c r="D524" s="32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1"/>
    </row>
    <row r="525" spans="1:22" x14ac:dyDescent="0.2">
      <c r="A525" t="s">
        <v>15</v>
      </c>
      <c r="B525" s="34" t="s">
        <v>773</v>
      </c>
      <c r="C525" s="38" t="s">
        <v>747</v>
      </c>
      <c r="D525" s="34" t="s">
        <v>109</v>
      </c>
      <c r="E525" s="39">
        <v>20106260151</v>
      </c>
      <c r="F525" s="39">
        <v>0</v>
      </c>
      <c r="G525" s="39">
        <v>0</v>
      </c>
      <c r="H525" s="39">
        <v>0</v>
      </c>
      <c r="I525" s="39">
        <v>0</v>
      </c>
      <c r="J525" s="39">
        <v>20106260151</v>
      </c>
      <c r="K525" s="39">
        <v>8063429</v>
      </c>
      <c r="L525" s="39">
        <v>5619436524</v>
      </c>
      <c r="M525" s="39">
        <v>8063429</v>
      </c>
      <c r="N525" s="39">
        <v>5619436524</v>
      </c>
      <c r="O525" s="39">
        <v>5619436524</v>
      </c>
      <c r="P525" s="39">
        <v>0</v>
      </c>
      <c r="Q525" s="39">
        <v>8063429</v>
      </c>
      <c r="R525" s="39">
        <v>5619436524</v>
      </c>
      <c r="S525" s="39">
        <v>14486823627</v>
      </c>
      <c r="T525" s="39">
        <v>0</v>
      </c>
      <c r="U525" s="39">
        <v>0</v>
      </c>
      <c r="V525" s="34">
        <v>27.94</v>
      </c>
    </row>
    <row r="526" spans="1:22" x14ac:dyDescent="0.2">
      <c r="A526" t="s">
        <v>15</v>
      </c>
      <c r="B526" s="27" t="s">
        <v>670</v>
      </c>
      <c r="C526" s="28" t="s">
        <v>811</v>
      </c>
      <c r="D526" s="32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1"/>
    </row>
    <row r="527" spans="1:22" x14ac:dyDescent="0.2">
      <c r="A527" t="s">
        <v>15</v>
      </c>
      <c r="B527" s="34" t="s">
        <v>812</v>
      </c>
      <c r="C527" s="38" t="s">
        <v>747</v>
      </c>
      <c r="D527" s="34" t="s">
        <v>109</v>
      </c>
      <c r="E527" s="39">
        <v>51609549</v>
      </c>
      <c r="F527" s="39">
        <v>0</v>
      </c>
      <c r="G527" s="39">
        <v>0</v>
      </c>
      <c r="H527" s="39">
        <v>0</v>
      </c>
      <c r="I527" s="39">
        <v>0</v>
      </c>
      <c r="J527" s="39">
        <v>51609549</v>
      </c>
      <c r="K527" s="39">
        <v>0</v>
      </c>
      <c r="L527" s="39">
        <v>0</v>
      </c>
      <c r="M527" s="39">
        <v>0</v>
      </c>
      <c r="N527" s="39">
        <v>0</v>
      </c>
      <c r="O527" s="39">
        <v>0</v>
      </c>
      <c r="P527" s="39">
        <v>0</v>
      </c>
      <c r="Q527" s="39">
        <v>0</v>
      </c>
      <c r="R527" s="39">
        <v>0</v>
      </c>
      <c r="S527" s="39">
        <v>51609549</v>
      </c>
      <c r="T527" s="39">
        <v>0</v>
      </c>
      <c r="U527" s="39">
        <v>0</v>
      </c>
      <c r="V527" s="34">
        <v>0</v>
      </c>
    </row>
    <row r="528" spans="1:22" ht="25.5" x14ac:dyDescent="0.2">
      <c r="A528" t="s">
        <v>15</v>
      </c>
      <c r="B528" s="27" t="s">
        <v>670</v>
      </c>
      <c r="C528" s="28" t="s">
        <v>813</v>
      </c>
      <c r="D528" s="32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1"/>
    </row>
    <row r="529" spans="1:22" x14ac:dyDescent="0.2">
      <c r="A529" t="s">
        <v>15</v>
      </c>
      <c r="B529" s="34" t="s">
        <v>814</v>
      </c>
      <c r="C529" s="38" t="s">
        <v>801</v>
      </c>
      <c r="D529" s="34" t="s">
        <v>109</v>
      </c>
      <c r="E529" s="39">
        <v>519376484</v>
      </c>
      <c r="F529" s="39">
        <v>0</v>
      </c>
      <c r="G529" s="39">
        <v>0</v>
      </c>
      <c r="H529" s="39">
        <v>0</v>
      </c>
      <c r="I529" s="39">
        <v>0</v>
      </c>
      <c r="J529" s="39">
        <v>519376484</v>
      </c>
      <c r="K529" s="39">
        <v>50626256</v>
      </c>
      <c r="L529" s="39">
        <v>174805369</v>
      </c>
      <c r="M529" s="39">
        <v>50626256</v>
      </c>
      <c r="N529" s="39">
        <v>174805369</v>
      </c>
      <c r="O529" s="39">
        <v>174805369</v>
      </c>
      <c r="P529" s="39">
        <v>0</v>
      </c>
      <c r="Q529" s="39">
        <v>50626256</v>
      </c>
      <c r="R529" s="39">
        <v>174805369</v>
      </c>
      <c r="S529" s="39">
        <v>344571115</v>
      </c>
      <c r="T529" s="39">
        <v>0</v>
      </c>
      <c r="U529" s="39">
        <v>0</v>
      </c>
      <c r="V529" s="34">
        <v>33.65</v>
      </c>
    </row>
    <row r="530" spans="1:22" ht="25.5" x14ac:dyDescent="0.2">
      <c r="A530" t="s">
        <v>15</v>
      </c>
      <c r="B530" s="27" t="s">
        <v>670</v>
      </c>
      <c r="C530" s="28" t="s">
        <v>815</v>
      </c>
      <c r="D530" s="32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1"/>
    </row>
    <row r="531" spans="1:22" x14ac:dyDescent="0.2">
      <c r="A531" t="s">
        <v>15</v>
      </c>
      <c r="B531" s="34" t="s">
        <v>816</v>
      </c>
      <c r="C531" s="38" t="s">
        <v>801</v>
      </c>
      <c r="D531" s="34" t="s">
        <v>109</v>
      </c>
      <c r="E531" s="39">
        <v>1279846586</v>
      </c>
      <c r="F531" s="39">
        <v>0</v>
      </c>
      <c r="G531" s="39">
        <v>0</v>
      </c>
      <c r="H531" s="39">
        <v>0</v>
      </c>
      <c r="I531" s="39">
        <v>0</v>
      </c>
      <c r="J531" s="39">
        <v>1279846586</v>
      </c>
      <c r="K531" s="39">
        <v>23943775</v>
      </c>
      <c r="L531" s="39">
        <v>735552562</v>
      </c>
      <c r="M531" s="39">
        <v>23943775</v>
      </c>
      <c r="N531" s="39">
        <v>735552562</v>
      </c>
      <c r="O531" s="39">
        <v>735552562</v>
      </c>
      <c r="P531" s="39">
        <v>0</v>
      </c>
      <c r="Q531" s="39">
        <v>23943775</v>
      </c>
      <c r="R531" s="39">
        <v>735552562</v>
      </c>
      <c r="S531" s="39">
        <v>544294024</v>
      </c>
      <c r="T531" s="39">
        <v>0</v>
      </c>
      <c r="U531" s="39">
        <v>0</v>
      </c>
      <c r="V531" s="34">
        <v>57.47</v>
      </c>
    </row>
    <row r="532" spans="1:22" x14ac:dyDescent="0.2">
      <c r="A532" t="s">
        <v>15</v>
      </c>
      <c r="B532" s="31"/>
      <c r="C532" s="32"/>
      <c r="D532" s="32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1"/>
    </row>
    <row r="533" spans="1:22" x14ac:dyDescent="0.2">
      <c r="A533" t="s">
        <v>15</v>
      </c>
      <c r="B533" s="31"/>
      <c r="C533" s="48" t="s">
        <v>817</v>
      </c>
      <c r="D533" s="32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1"/>
    </row>
    <row r="534" spans="1:22" x14ac:dyDescent="0.2">
      <c r="A534" t="s">
        <v>15</v>
      </c>
      <c r="B534" s="31"/>
      <c r="C534" s="28" t="s">
        <v>738</v>
      </c>
      <c r="D534" s="32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1"/>
    </row>
    <row r="535" spans="1:22" ht="25.5" x14ac:dyDescent="0.2">
      <c r="A535" t="s">
        <v>15</v>
      </c>
      <c r="B535" s="31"/>
      <c r="C535" s="28" t="s">
        <v>818</v>
      </c>
      <c r="D535" s="32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1"/>
    </row>
    <row r="536" spans="1:22" x14ac:dyDescent="0.2">
      <c r="A536" t="s">
        <v>15</v>
      </c>
      <c r="B536" s="31"/>
      <c r="C536" s="28" t="s">
        <v>780</v>
      </c>
      <c r="D536" s="32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1"/>
    </row>
    <row r="537" spans="1:22" x14ac:dyDescent="0.2">
      <c r="A537" t="s">
        <v>15</v>
      </c>
      <c r="B537" s="31"/>
      <c r="C537" s="28" t="s">
        <v>41</v>
      </c>
      <c r="D537" s="32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1"/>
    </row>
    <row r="538" spans="1:22" x14ac:dyDescent="0.2">
      <c r="A538" t="s">
        <v>15</v>
      </c>
      <c r="B538" s="31"/>
      <c r="C538" s="28" t="s">
        <v>43</v>
      </c>
      <c r="D538" s="32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1"/>
    </row>
    <row r="539" spans="1:22" x14ac:dyDescent="0.2">
      <c r="A539" t="s">
        <v>15</v>
      </c>
      <c r="B539" s="31"/>
      <c r="C539" s="28" t="s">
        <v>45</v>
      </c>
      <c r="D539" s="32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1"/>
    </row>
    <row r="540" spans="1:22" x14ac:dyDescent="0.2">
      <c r="A540" t="s">
        <v>15</v>
      </c>
      <c r="B540" s="31"/>
      <c r="C540" s="28" t="s">
        <v>47</v>
      </c>
      <c r="D540" s="32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1"/>
    </row>
    <row r="541" spans="1:22" x14ac:dyDescent="0.2">
      <c r="A541" t="s">
        <v>15</v>
      </c>
      <c r="B541" s="27" t="s">
        <v>670</v>
      </c>
      <c r="C541" s="28" t="s">
        <v>819</v>
      </c>
      <c r="D541" s="32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1"/>
    </row>
    <row r="542" spans="1:22" x14ac:dyDescent="0.2">
      <c r="A542" t="s">
        <v>15</v>
      </c>
      <c r="B542" s="34" t="s">
        <v>743</v>
      </c>
      <c r="C542" s="38" t="s">
        <v>744</v>
      </c>
      <c r="D542" s="34" t="s">
        <v>109</v>
      </c>
      <c r="E542" s="39">
        <v>8349744807</v>
      </c>
      <c r="F542" s="39">
        <v>0</v>
      </c>
      <c r="G542" s="39">
        <v>0</v>
      </c>
      <c r="H542" s="39">
        <v>0</v>
      </c>
      <c r="I542" s="39">
        <v>0</v>
      </c>
      <c r="J542" s="39">
        <v>8349744807</v>
      </c>
      <c r="K542" s="39">
        <v>710008133</v>
      </c>
      <c r="L542" s="39">
        <v>2490460402</v>
      </c>
      <c r="M542" s="39">
        <v>710008133</v>
      </c>
      <c r="N542" s="39">
        <v>2490460402</v>
      </c>
      <c r="O542" s="39">
        <v>2490460402</v>
      </c>
      <c r="P542" s="39">
        <v>0</v>
      </c>
      <c r="Q542" s="39">
        <v>710008133</v>
      </c>
      <c r="R542" s="39">
        <v>2490460402</v>
      </c>
      <c r="S542" s="39">
        <v>5859284405</v>
      </c>
      <c r="T542" s="39">
        <v>0</v>
      </c>
      <c r="U542" s="39">
        <v>0</v>
      </c>
      <c r="V542" s="34">
        <v>29.82</v>
      </c>
    </row>
    <row r="543" spans="1:22" x14ac:dyDescent="0.2">
      <c r="A543" t="s">
        <v>15</v>
      </c>
      <c r="B543" s="27" t="s">
        <v>670</v>
      </c>
      <c r="C543" s="28" t="s">
        <v>820</v>
      </c>
      <c r="D543" s="32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1"/>
    </row>
    <row r="544" spans="1:22" x14ac:dyDescent="0.2">
      <c r="A544" t="s">
        <v>15</v>
      </c>
      <c r="B544" s="34" t="s">
        <v>786</v>
      </c>
      <c r="C544" s="38" t="s">
        <v>747</v>
      </c>
      <c r="D544" s="34" t="s">
        <v>109</v>
      </c>
      <c r="E544" s="39">
        <v>196940303</v>
      </c>
      <c r="F544" s="39">
        <v>0</v>
      </c>
      <c r="G544" s="39">
        <v>0</v>
      </c>
      <c r="H544" s="39">
        <v>0</v>
      </c>
      <c r="I544" s="39">
        <v>0</v>
      </c>
      <c r="J544" s="39">
        <v>196940303</v>
      </c>
      <c r="K544" s="39">
        <v>23405853</v>
      </c>
      <c r="L544" s="39">
        <v>42887492</v>
      </c>
      <c r="M544" s="39">
        <v>23405853</v>
      </c>
      <c r="N544" s="39">
        <v>42887492</v>
      </c>
      <c r="O544" s="39">
        <v>42887492</v>
      </c>
      <c r="P544" s="39">
        <v>0</v>
      </c>
      <c r="Q544" s="39">
        <v>23405853</v>
      </c>
      <c r="R544" s="39">
        <v>42887492</v>
      </c>
      <c r="S544" s="39">
        <v>154052811</v>
      </c>
      <c r="T544" s="39">
        <v>0</v>
      </c>
      <c r="U544" s="39">
        <v>0</v>
      </c>
      <c r="V544" s="34">
        <v>21.77</v>
      </c>
    </row>
    <row r="545" spans="1:22" x14ac:dyDescent="0.2">
      <c r="A545" t="s">
        <v>15</v>
      </c>
      <c r="B545" s="27" t="s">
        <v>670</v>
      </c>
      <c r="C545" s="28" t="s">
        <v>821</v>
      </c>
      <c r="D545" s="32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1"/>
    </row>
    <row r="546" spans="1:22" x14ac:dyDescent="0.2">
      <c r="A546" t="s">
        <v>15</v>
      </c>
      <c r="B546" s="34" t="s">
        <v>746</v>
      </c>
      <c r="C546" s="38" t="s">
        <v>747</v>
      </c>
      <c r="D546" s="34" t="s">
        <v>109</v>
      </c>
      <c r="E546" s="39">
        <v>607283398</v>
      </c>
      <c r="F546" s="39">
        <v>0</v>
      </c>
      <c r="G546" s="39">
        <v>0</v>
      </c>
      <c r="H546" s="39">
        <v>0</v>
      </c>
      <c r="I546" s="39">
        <v>0</v>
      </c>
      <c r="J546" s="39">
        <v>607283398</v>
      </c>
      <c r="K546" s="39">
        <v>0</v>
      </c>
      <c r="L546" s="39">
        <v>9587414</v>
      </c>
      <c r="M546" s="39">
        <v>0</v>
      </c>
      <c r="N546" s="39">
        <v>9587414</v>
      </c>
      <c r="O546" s="39">
        <v>9587414</v>
      </c>
      <c r="P546" s="39">
        <v>0</v>
      </c>
      <c r="Q546" s="39">
        <v>0</v>
      </c>
      <c r="R546" s="39">
        <v>9587414</v>
      </c>
      <c r="S546" s="39">
        <v>597695984</v>
      </c>
      <c r="T546" s="39">
        <v>0</v>
      </c>
      <c r="U546" s="39">
        <v>0</v>
      </c>
      <c r="V546" s="34">
        <v>1.57</v>
      </c>
    </row>
    <row r="547" spans="1:22" x14ac:dyDescent="0.2">
      <c r="A547" t="s">
        <v>15</v>
      </c>
      <c r="B547" s="31"/>
      <c r="C547" s="32"/>
      <c r="D547" s="32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1"/>
    </row>
    <row r="548" spans="1:22" x14ac:dyDescent="0.2">
      <c r="A548" t="s">
        <v>15</v>
      </c>
      <c r="B548" s="31"/>
      <c r="C548" s="28" t="s">
        <v>153</v>
      </c>
      <c r="D548" s="32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1"/>
    </row>
    <row r="549" spans="1:22" x14ac:dyDescent="0.2">
      <c r="A549" t="s">
        <v>15</v>
      </c>
      <c r="B549" s="27" t="s">
        <v>670</v>
      </c>
      <c r="C549" s="28" t="s">
        <v>822</v>
      </c>
      <c r="D549" s="32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1"/>
    </row>
    <row r="550" spans="1:22" x14ac:dyDescent="0.2">
      <c r="A550" t="s">
        <v>15</v>
      </c>
      <c r="B550" s="34" t="s">
        <v>751</v>
      </c>
      <c r="C550" s="38" t="s">
        <v>747</v>
      </c>
      <c r="D550" s="34" t="s">
        <v>109</v>
      </c>
      <c r="E550" s="39">
        <v>1265762309</v>
      </c>
      <c r="F550" s="39">
        <v>0</v>
      </c>
      <c r="G550" s="39">
        <v>0</v>
      </c>
      <c r="H550" s="39">
        <v>0</v>
      </c>
      <c r="I550" s="39">
        <v>0</v>
      </c>
      <c r="J550" s="39">
        <v>1265762309</v>
      </c>
      <c r="K550" s="39">
        <v>0</v>
      </c>
      <c r="L550" s="39">
        <v>3794262</v>
      </c>
      <c r="M550" s="39">
        <v>0</v>
      </c>
      <c r="N550" s="39">
        <v>3794262</v>
      </c>
      <c r="O550" s="39">
        <v>3794262</v>
      </c>
      <c r="P550" s="39">
        <v>0</v>
      </c>
      <c r="Q550" s="39">
        <v>0</v>
      </c>
      <c r="R550" s="39">
        <v>3794262</v>
      </c>
      <c r="S550" s="39">
        <v>1261968047</v>
      </c>
      <c r="T550" s="39">
        <v>0</v>
      </c>
      <c r="U550" s="39">
        <v>0</v>
      </c>
      <c r="V550" s="34">
        <v>0.28999999999999998</v>
      </c>
    </row>
    <row r="551" spans="1:22" x14ac:dyDescent="0.2">
      <c r="A551" t="s">
        <v>15</v>
      </c>
      <c r="B551" s="27" t="s">
        <v>670</v>
      </c>
      <c r="C551" s="28" t="s">
        <v>823</v>
      </c>
      <c r="D551" s="32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1"/>
    </row>
    <row r="552" spans="1:22" x14ac:dyDescent="0.2">
      <c r="A552" t="s">
        <v>15</v>
      </c>
      <c r="B552" s="34" t="s">
        <v>753</v>
      </c>
      <c r="C552" s="38" t="s">
        <v>747</v>
      </c>
      <c r="D552" s="34" t="s">
        <v>109</v>
      </c>
      <c r="E552" s="39">
        <v>650381010</v>
      </c>
      <c r="F552" s="39">
        <v>0</v>
      </c>
      <c r="G552" s="39">
        <v>0</v>
      </c>
      <c r="H552" s="39">
        <v>0</v>
      </c>
      <c r="I552" s="39">
        <v>0</v>
      </c>
      <c r="J552" s="39">
        <v>650381010</v>
      </c>
      <c r="K552" s="39">
        <v>0</v>
      </c>
      <c r="L552" s="39">
        <v>1054243</v>
      </c>
      <c r="M552" s="39">
        <v>0</v>
      </c>
      <c r="N552" s="39">
        <v>1054243</v>
      </c>
      <c r="O552" s="39">
        <v>1054243</v>
      </c>
      <c r="P552" s="39">
        <v>0</v>
      </c>
      <c r="Q552" s="39">
        <v>0</v>
      </c>
      <c r="R552" s="39">
        <v>1054243</v>
      </c>
      <c r="S552" s="39">
        <v>649326767</v>
      </c>
      <c r="T552" s="39">
        <v>0</v>
      </c>
      <c r="U552" s="39">
        <v>0</v>
      </c>
      <c r="V552" s="34">
        <v>0.16</v>
      </c>
    </row>
    <row r="553" spans="1:22" x14ac:dyDescent="0.2">
      <c r="A553" t="s">
        <v>15</v>
      </c>
      <c r="B553" s="31"/>
      <c r="C553" s="32"/>
      <c r="D553" s="32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1"/>
    </row>
    <row r="554" spans="1:22" x14ac:dyDescent="0.2">
      <c r="A554" t="s">
        <v>15</v>
      </c>
      <c r="B554" s="31"/>
      <c r="C554" s="28" t="s">
        <v>794</v>
      </c>
      <c r="D554" s="32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1"/>
    </row>
    <row r="555" spans="1:22" ht="25.5" x14ac:dyDescent="0.2">
      <c r="A555" t="s">
        <v>15</v>
      </c>
      <c r="B555" s="27" t="s">
        <v>670</v>
      </c>
      <c r="C555" s="28" t="s">
        <v>824</v>
      </c>
      <c r="D555" s="32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1"/>
    </row>
    <row r="556" spans="1:22" x14ac:dyDescent="0.2">
      <c r="A556" t="s">
        <v>15</v>
      </c>
      <c r="B556" s="34" t="s">
        <v>798</v>
      </c>
      <c r="C556" s="38" t="s">
        <v>747</v>
      </c>
      <c r="D556" s="34" t="s">
        <v>109</v>
      </c>
      <c r="E556" s="39">
        <v>302993269</v>
      </c>
      <c r="F556" s="39">
        <v>0</v>
      </c>
      <c r="G556" s="39">
        <v>0</v>
      </c>
      <c r="H556" s="39">
        <v>0</v>
      </c>
      <c r="I556" s="39">
        <v>0</v>
      </c>
      <c r="J556" s="39">
        <v>302993269</v>
      </c>
      <c r="K556" s="39">
        <v>9668014</v>
      </c>
      <c r="L556" s="39">
        <v>36164797</v>
      </c>
      <c r="M556" s="39">
        <v>9668014</v>
      </c>
      <c r="N556" s="39">
        <v>36164797</v>
      </c>
      <c r="O556" s="39">
        <v>36164797</v>
      </c>
      <c r="P556" s="39">
        <v>0</v>
      </c>
      <c r="Q556" s="39">
        <v>9668014</v>
      </c>
      <c r="R556" s="39">
        <v>36164797</v>
      </c>
      <c r="S556" s="39">
        <v>266828472</v>
      </c>
      <c r="T556" s="39">
        <v>0</v>
      </c>
      <c r="U556" s="39">
        <v>0</v>
      </c>
      <c r="V556" s="34">
        <v>11.93</v>
      </c>
    </row>
    <row r="557" spans="1:22" ht="25.5" x14ac:dyDescent="0.2">
      <c r="A557" t="s">
        <v>15</v>
      </c>
      <c r="B557" s="27" t="s">
        <v>670</v>
      </c>
      <c r="C557" s="28" t="s">
        <v>825</v>
      </c>
      <c r="D557" s="32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1"/>
    </row>
    <row r="558" spans="1:22" x14ac:dyDescent="0.2">
      <c r="A558" t="s">
        <v>15</v>
      </c>
      <c r="B558" s="34" t="s">
        <v>800</v>
      </c>
      <c r="C558" s="38" t="s">
        <v>801</v>
      </c>
      <c r="D558" s="34" t="s">
        <v>109</v>
      </c>
      <c r="E558" s="39">
        <v>3000000000</v>
      </c>
      <c r="F558" s="39">
        <v>0</v>
      </c>
      <c r="G558" s="39">
        <v>0</v>
      </c>
      <c r="H558" s="39">
        <v>0</v>
      </c>
      <c r="I558" s="39">
        <v>0</v>
      </c>
      <c r="J558" s="39">
        <v>3000000000</v>
      </c>
      <c r="K558" s="39">
        <v>220338103</v>
      </c>
      <c r="L558" s="39">
        <v>877271986</v>
      </c>
      <c r="M558" s="39">
        <v>220338103</v>
      </c>
      <c r="N558" s="39">
        <v>877271986</v>
      </c>
      <c r="O558" s="39">
        <v>877271986</v>
      </c>
      <c r="P558" s="39">
        <v>0</v>
      </c>
      <c r="Q558" s="39">
        <v>220338103</v>
      </c>
      <c r="R558" s="39">
        <v>877271986</v>
      </c>
      <c r="S558" s="39">
        <v>2122728014</v>
      </c>
      <c r="T558" s="39">
        <v>0</v>
      </c>
      <c r="U558" s="39">
        <v>0</v>
      </c>
      <c r="V558" s="34">
        <v>29.24</v>
      </c>
    </row>
    <row r="559" spans="1:22" x14ac:dyDescent="0.2">
      <c r="A559" t="s">
        <v>15</v>
      </c>
      <c r="B559" s="31"/>
      <c r="C559" s="32"/>
      <c r="D559" s="32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1"/>
    </row>
    <row r="560" spans="1:22" x14ac:dyDescent="0.2">
      <c r="A560" t="s">
        <v>15</v>
      </c>
      <c r="B560" s="31"/>
      <c r="C560" s="28" t="s">
        <v>197</v>
      </c>
      <c r="D560" s="32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1"/>
    </row>
    <row r="561" spans="1:22" x14ac:dyDescent="0.2">
      <c r="A561" t="s">
        <v>15</v>
      </c>
      <c r="B561" s="27" t="s">
        <v>670</v>
      </c>
      <c r="C561" s="28" t="s">
        <v>826</v>
      </c>
      <c r="D561" s="32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1"/>
    </row>
    <row r="562" spans="1:22" x14ac:dyDescent="0.2">
      <c r="A562" t="s">
        <v>15</v>
      </c>
      <c r="B562" s="34" t="s">
        <v>755</v>
      </c>
      <c r="C562" s="38" t="s">
        <v>747</v>
      </c>
      <c r="D562" s="34" t="s">
        <v>109</v>
      </c>
      <c r="E562" s="39">
        <v>885544282</v>
      </c>
      <c r="F562" s="39">
        <v>0</v>
      </c>
      <c r="G562" s="39">
        <v>0</v>
      </c>
      <c r="H562" s="39">
        <v>0</v>
      </c>
      <c r="I562" s="39">
        <v>0</v>
      </c>
      <c r="J562" s="39">
        <v>885544282</v>
      </c>
      <c r="K562" s="39">
        <v>83775537</v>
      </c>
      <c r="L562" s="39">
        <v>334711638</v>
      </c>
      <c r="M562" s="39">
        <v>83775537</v>
      </c>
      <c r="N562" s="39">
        <v>334711638</v>
      </c>
      <c r="O562" s="39">
        <v>334711638</v>
      </c>
      <c r="P562" s="39">
        <v>0</v>
      </c>
      <c r="Q562" s="39">
        <v>83775537</v>
      </c>
      <c r="R562" s="39">
        <v>334711638</v>
      </c>
      <c r="S562" s="39">
        <v>550832644</v>
      </c>
      <c r="T562" s="39">
        <v>0</v>
      </c>
      <c r="U562" s="39">
        <v>0</v>
      </c>
      <c r="V562" s="34">
        <v>37.79</v>
      </c>
    </row>
    <row r="563" spans="1:22" x14ac:dyDescent="0.2">
      <c r="A563" t="s">
        <v>15</v>
      </c>
      <c r="B563" s="27" t="s">
        <v>670</v>
      </c>
      <c r="C563" s="28" t="s">
        <v>827</v>
      </c>
      <c r="D563" s="32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1"/>
    </row>
    <row r="564" spans="1:22" x14ac:dyDescent="0.2">
      <c r="A564" t="s">
        <v>15</v>
      </c>
      <c r="B564" s="34" t="s">
        <v>757</v>
      </c>
      <c r="C564" s="38" t="s">
        <v>747</v>
      </c>
      <c r="D564" s="34" t="s">
        <v>109</v>
      </c>
      <c r="E564" s="39">
        <v>917030584</v>
      </c>
      <c r="F564" s="39">
        <v>0</v>
      </c>
      <c r="G564" s="39">
        <v>0</v>
      </c>
      <c r="H564" s="39">
        <v>0</v>
      </c>
      <c r="I564" s="39">
        <v>0</v>
      </c>
      <c r="J564" s="39">
        <v>917030584</v>
      </c>
      <c r="K564" s="39">
        <v>89011508</v>
      </c>
      <c r="L564" s="39">
        <v>355631116</v>
      </c>
      <c r="M564" s="39">
        <v>89011508</v>
      </c>
      <c r="N564" s="39">
        <v>355631116</v>
      </c>
      <c r="O564" s="39">
        <v>355631116</v>
      </c>
      <c r="P564" s="39">
        <v>0</v>
      </c>
      <c r="Q564" s="39">
        <v>89011508</v>
      </c>
      <c r="R564" s="39">
        <v>355631116</v>
      </c>
      <c r="S564" s="39">
        <v>561399468</v>
      </c>
      <c r="T564" s="39">
        <v>0</v>
      </c>
      <c r="U564" s="39">
        <v>0</v>
      </c>
      <c r="V564" s="34">
        <v>38.78</v>
      </c>
    </row>
    <row r="565" spans="1:22" x14ac:dyDescent="0.2">
      <c r="A565" t="s">
        <v>15</v>
      </c>
      <c r="B565" s="27" t="s">
        <v>670</v>
      </c>
      <c r="C565" s="28" t="s">
        <v>828</v>
      </c>
      <c r="D565" s="32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1"/>
    </row>
    <row r="566" spans="1:22" x14ac:dyDescent="0.2">
      <c r="A566" t="s">
        <v>15</v>
      </c>
      <c r="B566" s="34" t="s">
        <v>759</v>
      </c>
      <c r="C566" s="38" t="s">
        <v>747</v>
      </c>
      <c r="D566" s="34" t="s">
        <v>109</v>
      </c>
      <c r="E566" s="39">
        <v>1057590716</v>
      </c>
      <c r="F566" s="39">
        <v>0</v>
      </c>
      <c r="G566" s="39">
        <v>0</v>
      </c>
      <c r="H566" s="39">
        <v>0</v>
      </c>
      <c r="I566" s="39">
        <v>0</v>
      </c>
      <c r="J566" s="39">
        <v>1057590716</v>
      </c>
      <c r="K566" s="39">
        <v>87266194</v>
      </c>
      <c r="L566" s="39">
        <v>349153685</v>
      </c>
      <c r="M566" s="39">
        <v>87266194</v>
      </c>
      <c r="N566" s="39">
        <v>349153685</v>
      </c>
      <c r="O566" s="39">
        <v>349153685</v>
      </c>
      <c r="P566" s="39">
        <v>0</v>
      </c>
      <c r="Q566" s="39">
        <v>87266194</v>
      </c>
      <c r="R566" s="39">
        <v>349153685</v>
      </c>
      <c r="S566" s="39">
        <v>708437031</v>
      </c>
      <c r="T566" s="39">
        <v>0</v>
      </c>
      <c r="U566" s="39">
        <v>0</v>
      </c>
      <c r="V566" s="34">
        <v>33.01</v>
      </c>
    </row>
    <row r="567" spans="1:22" x14ac:dyDescent="0.2">
      <c r="A567" t="s">
        <v>15</v>
      </c>
      <c r="B567" s="27" t="s">
        <v>670</v>
      </c>
      <c r="C567" s="28" t="s">
        <v>829</v>
      </c>
      <c r="D567" s="32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1"/>
    </row>
    <row r="568" spans="1:22" x14ac:dyDescent="0.2">
      <c r="A568" t="s">
        <v>15</v>
      </c>
      <c r="B568" s="34" t="s">
        <v>761</v>
      </c>
      <c r="C568" s="38" t="s">
        <v>747</v>
      </c>
      <c r="D568" s="34" t="s">
        <v>109</v>
      </c>
      <c r="E568" s="39">
        <v>613695884</v>
      </c>
      <c r="F568" s="39">
        <v>0</v>
      </c>
      <c r="G568" s="39">
        <v>0</v>
      </c>
      <c r="H568" s="39">
        <v>0</v>
      </c>
      <c r="I568" s="39">
        <v>0</v>
      </c>
      <c r="J568" s="39">
        <v>613695884</v>
      </c>
      <c r="K568" s="39">
        <v>40986800</v>
      </c>
      <c r="L568" s="39">
        <v>163779100</v>
      </c>
      <c r="M568" s="39">
        <v>40986800</v>
      </c>
      <c r="N568" s="39">
        <v>163779100</v>
      </c>
      <c r="O568" s="39">
        <v>163779100</v>
      </c>
      <c r="P568" s="39">
        <v>40986800</v>
      </c>
      <c r="Q568" s="39">
        <v>0</v>
      </c>
      <c r="R568" s="39">
        <v>122792300</v>
      </c>
      <c r="S568" s="39">
        <v>449916784</v>
      </c>
      <c r="T568" s="39">
        <v>0</v>
      </c>
      <c r="U568" s="39">
        <v>0</v>
      </c>
      <c r="V568" s="34">
        <v>26.68</v>
      </c>
    </row>
    <row r="569" spans="1:22" x14ac:dyDescent="0.2">
      <c r="A569" t="s">
        <v>15</v>
      </c>
      <c r="B569" s="27" t="s">
        <v>670</v>
      </c>
      <c r="C569" s="28" t="s">
        <v>830</v>
      </c>
      <c r="D569" s="32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1"/>
    </row>
    <row r="570" spans="1:22" x14ac:dyDescent="0.2">
      <c r="A570" t="s">
        <v>15</v>
      </c>
      <c r="B570" s="34" t="s">
        <v>765</v>
      </c>
      <c r="C570" s="38" t="s">
        <v>747</v>
      </c>
      <c r="D570" s="34" t="s">
        <v>109</v>
      </c>
      <c r="E570" s="39">
        <v>460325808</v>
      </c>
      <c r="F570" s="39">
        <v>0</v>
      </c>
      <c r="G570" s="39">
        <v>0</v>
      </c>
      <c r="H570" s="39">
        <v>0</v>
      </c>
      <c r="I570" s="39">
        <v>0</v>
      </c>
      <c r="J570" s="39">
        <v>460325808</v>
      </c>
      <c r="K570" s="39">
        <v>30739800</v>
      </c>
      <c r="L570" s="39">
        <v>122836300</v>
      </c>
      <c r="M570" s="39">
        <v>30739800</v>
      </c>
      <c r="N570" s="39">
        <v>122836300</v>
      </c>
      <c r="O570" s="39">
        <v>122836300</v>
      </c>
      <c r="P570" s="39">
        <v>30739800</v>
      </c>
      <c r="Q570" s="39">
        <v>0</v>
      </c>
      <c r="R570" s="39">
        <v>92096500</v>
      </c>
      <c r="S570" s="39">
        <v>337489508</v>
      </c>
      <c r="T570" s="39">
        <v>0</v>
      </c>
      <c r="U570" s="39">
        <v>0</v>
      </c>
      <c r="V570" s="34">
        <v>26.68</v>
      </c>
    </row>
    <row r="571" spans="1:22" x14ac:dyDescent="0.2">
      <c r="A571" t="s">
        <v>15</v>
      </c>
      <c r="B571" s="27" t="s">
        <v>670</v>
      </c>
      <c r="C571" s="28" t="s">
        <v>831</v>
      </c>
      <c r="D571" s="32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1"/>
    </row>
    <row r="572" spans="1:22" x14ac:dyDescent="0.2">
      <c r="A572" t="s">
        <v>15</v>
      </c>
      <c r="B572" s="34" t="s">
        <v>767</v>
      </c>
      <c r="C572" s="38" t="s">
        <v>747</v>
      </c>
      <c r="D572" s="34" t="s">
        <v>109</v>
      </c>
      <c r="E572" s="39">
        <v>76826269</v>
      </c>
      <c r="F572" s="39">
        <v>0</v>
      </c>
      <c r="G572" s="39">
        <v>0</v>
      </c>
      <c r="H572" s="39">
        <v>0</v>
      </c>
      <c r="I572" s="39">
        <v>0</v>
      </c>
      <c r="J572" s="39">
        <v>76826269</v>
      </c>
      <c r="K572" s="39">
        <v>5130500</v>
      </c>
      <c r="L572" s="39">
        <v>20505900</v>
      </c>
      <c r="M572" s="39">
        <v>5130500</v>
      </c>
      <c r="N572" s="39">
        <v>20505900</v>
      </c>
      <c r="O572" s="39">
        <v>20505900</v>
      </c>
      <c r="P572" s="39">
        <v>5130500</v>
      </c>
      <c r="Q572" s="39">
        <v>0</v>
      </c>
      <c r="R572" s="39">
        <v>15375400</v>
      </c>
      <c r="S572" s="39">
        <v>56320369</v>
      </c>
      <c r="T572" s="39">
        <v>0</v>
      </c>
      <c r="U572" s="39">
        <v>0</v>
      </c>
      <c r="V572" s="34">
        <v>26.69</v>
      </c>
    </row>
    <row r="573" spans="1:22" x14ac:dyDescent="0.2">
      <c r="A573" t="s">
        <v>15</v>
      </c>
      <c r="B573" s="27" t="s">
        <v>670</v>
      </c>
      <c r="C573" s="28" t="s">
        <v>832</v>
      </c>
      <c r="D573" s="32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1"/>
    </row>
    <row r="574" spans="1:22" x14ac:dyDescent="0.2">
      <c r="A574" t="s">
        <v>15</v>
      </c>
      <c r="B574" s="34" t="s">
        <v>769</v>
      </c>
      <c r="C574" s="38" t="s">
        <v>747</v>
      </c>
      <c r="D574" s="34" t="s">
        <v>109</v>
      </c>
      <c r="E574" s="39">
        <v>76826269</v>
      </c>
      <c r="F574" s="39">
        <v>0</v>
      </c>
      <c r="G574" s="39">
        <v>0</v>
      </c>
      <c r="H574" s="39">
        <v>0</v>
      </c>
      <c r="I574" s="39">
        <v>0</v>
      </c>
      <c r="J574" s="39">
        <v>76826269</v>
      </c>
      <c r="K574" s="39">
        <v>5130500</v>
      </c>
      <c r="L574" s="39">
        <v>20505900</v>
      </c>
      <c r="M574" s="39">
        <v>5130500</v>
      </c>
      <c r="N574" s="39">
        <v>20505900</v>
      </c>
      <c r="O574" s="39">
        <v>20505900</v>
      </c>
      <c r="P574" s="39">
        <v>5130500</v>
      </c>
      <c r="Q574" s="39">
        <v>0</v>
      </c>
      <c r="R574" s="39">
        <v>15375400</v>
      </c>
      <c r="S574" s="39">
        <v>56320369</v>
      </c>
      <c r="T574" s="39">
        <v>0</v>
      </c>
      <c r="U574" s="39">
        <v>0</v>
      </c>
      <c r="V574" s="34">
        <v>26.69</v>
      </c>
    </row>
    <row r="575" spans="1:22" ht="25.5" x14ac:dyDescent="0.2">
      <c r="A575" t="s">
        <v>15</v>
      </c>
      <c r="B575" s="27" t="s">
        <v>670</v>
      </c>
      <c r="C575" s="28" t="s">
        <v>833</v>
      </c>
      <c r="D575" s="32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1"/>
    </row>
    <row r="576" spans="1:22" x14ac:dyDescent="0.2">
      <c r="A576" t="s">
        <v>15</v>
      </c>
      <c r="B576" s="34" t="s">
        <v>771</v>
      </c>
      <c r="C576" s="38" t="s">
        <v>747</v>
      </c>
      <c r="D576" s="34" t="s">
        <v>109</v>
      </c>
      <c r="E576" s="39">
        <v>153526270</v>
      </c>
      <c r="F576" s="39">
        <v>0</v>
      </c>
      <c r="G576" s="39">
        <v>0</v>
      </c>
      <c r="H576" s="39">
        <v>0</v>
      </c>
      <c r="I576" s="39">
        <v>0</v>
      </c>
      <c r="J576" s="39">
        <v>153526270</v>
      </c>
      <c r="K576" s="39">
        <v>10252000</v>
      </c>
      <c r="L576" s="39">
        <v>40972800</v>
      </c>
      <c r="M576" s="39">
        <v>10252000</v>
      </c>
      <c r="N576" s="39">
        <v>40972800</v>
      </c>
      <c r="O576" s="39">
        <v>40972800</v>
      </c>
      <c r="P576" s="39">
        <v>10252000</v>
      </c>
      <c r="Q576" s="39">
        <v>0</v>
      </c>
      <c r="R576" s="39">
        <v>30720800</v>
      </c>
      <c r="S576" s="39">
        <v>112553470</v>
      </c>
      <c r="T576" s="39">
        <v>0</v>
      </c>
      <c r="U576" s="39">
        <v>0</v>
      </c>
      <c r="V576" s="34">
        <v>26.68</v>
      </c>
    </row>
    <row r="577" spans="1:22" x14ac:dyDescent="0.2">
      <c r="A577" t="s">
        <v>15</v>
      </c>
      <c r="B577" s="31"/>
      <c r="C577" s="32"/>
      <c r="D577" s="32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1"/>
    </row>
    <row r="578" spans="1:22" x14ac:dyDescent="0.2">
      <c r="A578" t="s">
        <v>15</v>
      </c>
      <c r="B578" s="31"/>
      <c r="C578" s="28" t="s">
        <v>388</v>
      </c>
      <c r="D578" s="32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1"/>
    </row>
    <row r="579" spans="1:22" x14ac:dyDescent="0.2">
      <c r="A579" t="s">
        <v>15</v>
      </c>
      <c r="B579" s="31"/>
      <c r="C579" s="28" t="s">
        <v>153</v>
      </c>
      <c r="D579" s="32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1"/>
    </row>
    <row r="580" spans="1:22" x14ac:dyDescent="0.2">
      <c r="A580" t="s">
        <v>15</v>
      </c>
      <c r="B580" s="27" t="s">
        <v>670</v>
      </c>
      <c r="C580" s="28" t="s">
        <v>834</v>
      </c>
      <c r="D580" s="32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1"/>
    </row>
    <row r="581" spans="1:22" x14ac:dyDescent="0.2">
      <c r="A581" t="s">
        <v>15</v>
      </c>
      <c r="B581" s="34" t="s">
        <v>773</v>
      </c>
      <c r="C581" s="38" t="s">
        <v>747</v>
      </c>
      <c r="D581" s="34" t="s">
        <v>109</v>
      </c>
      <c r="E581" s="39">
        <v>1721076318</v>
      </c>
      <c r="F581" s="39">
        <v>0</v>
      </c>
      <c r="G581" s="39">
        <v>0</v>
      </c>
      <c r="H581" s="39">
        <v>0</v>
      </c>
      <c r="I581" s="39">
        <v>0</v>
      </c>
      <c r="J581" s="39">
        <v>1721076318</v>
      </c>
      <c r="K581" s="39">
        <v>0</v>
      </c>
      <c r="L581" s="39">
        <v>420411119</v>
      </c>
      <c r="M581" s="39">
        <v>0</v>
      </c>
      <c r="N581" s="39">
        <v>420411119</v>
      </c>
      <c r="O581" s="39">
        <v>420411119</v>
      </c>
      <c r="P581" s="39">
        <v>0</v>
      </c>
      <c r="Q581" s="39">
        <v>0</v>
      </c>
      <c r="R581" s="39">
        <v>420411119</v>
      </c>
      <c r="S581" s="39">
        <v>1300665199</v>
      </c>
      <c r="T581" s="39">
        <v>0</v>
      </c>
      <c r="U581" s="39">
        <v>0</v>
      </c>
      <c r="V581" s="34">
        <v>24.42</v>
      </c>
    </row>
    <row r="582" spans="1:22" ht="25.5" x14ac:dyDescent="0.2">
      <c r="A582" t="s">
        <v>15</v>
      </c>
      <c r="B582" s="27" t="s">
        <v>670</v>
      </c>
      <c r="C582" s="28" t="s">
        <v>835</v>
      </c>
      <c r="D582" s="32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1"/>
    </row>
    <row r="583" spans="1:22" x14ac:dyDescent="0.2">
      <c r="A583" t="s">
        <v>15</v>
      </c>
      <c r="B583" s="34" t="s">
        <v>814</v>
      </c>
      <c r="C583" s="38" t="s">
        <v>801</v>
      </c>
      <c r="D583" s="34" t="s">
        <v>109</v>
      </c>
      <c r="E583" s="39">
        <v>62240517</v>
      </c>
      <c r="F583" s="39">
        <v>0</v>
      </c>
      <c r="G583" s="39">
        <v>0</v>
      </c>
      <c r="H583" s="39">
        <v>0</v>
      </c>
      <c r="I583" s="39">
        <v>0</v>
      </c>
      <c r="J583" s="39">
        <v>62240517</v>
      </c>
      <c r="K583" s="39">
        <f>L583-'[1]MARZO 2023'!K578</f>
        <v>5757558</v>
      </c>
      <c r="L583" s="39">
        <v>20662377</v>
      </c>
      <c r="M583" s="39">
        <v>5757558</v>
      </c>
      <c r="N583" s="39">
        <v>20662377</v>
      </c>
      <c r="O583" s="39">
        <v>20662377</v>
      </c>
      <c r="P583" s="39">
        <v>0</v>
      </c>
      <c r="Q583" s="39">
        <v>5757558</v>
      </c>
      <c r="R583" s="39">
        <v>20662377</v>
      </c>
      <c r="S583" s="39">
        <v>41578140</v>
      </c>
      <c r="T583" s="39">
        <v>0</v>
      </c>
      <c r="U583" s="39">
        <v>0</v>
      </c>
      <c r="V583" s="34">
        <v>33.19</v>
      </c>
    </row>
    <row r="584" spans="1:22" ht="25.5" x14ac:dyDescent="0.2">
      <c r="A584" t="s">
        <v>15</v>
      </c>
      <c r="B584" s="27" t="s">
        <v>670</v>
      </c>
      <c r="C584" s="28" t="s">
        <v>836</v>
      </c>
      <c r="D584" s="32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1"/>
    </row>
    <row r="585" spans="1:22" x14ac:dyDescent="0.2">
      <c r="A585" t="s">
        <v>15</v>
      </c>
      <c r="B585" s="34" t="s">
        <v>816</v>
      </c>
      <c r="C585" s="38" t="s">
        <v>801</v>
      </c>
      <c r="D585" s="34" t="s">
        <v>109</v>
      </c>
      <c r="E585" s="39">
        <v>85977200</v>
      </c>
      <c r="F585" s="39">
        <v>0</v>
      </c>
      <c r="G585" s="39">
        <v>0</v>
      </c>
      <c r="H585" s="39">
        <v>0</v>
      </c>
      <c r="I585" s="39">
        <v>0</v>
      </c>
      <c r="J585" s="39">
        <v>85977200</v>
      </c>
      <c r="K585" s="39">
        <v>0</v>
      </c>
      <c r="L585" s="39">
        <v>69676366</v>
      </c>
      <c r="M585" s="39">
        <v>0</v>
      </c>
      <c r="N585" s="39">
        <v>69676366</v>
      </c>
      <c r="O585" s="39">
        <v>69676366</v>
      </c>
      <c r="P585" s="39">
        <v>0</v>
      </c>
      <c r="Q585" s="39">
        <v>0</v>
      </c>
      <c r="R585" s="39">
        <v>69676366</v>
      </c>
      <c r="S585" s="39">
        <v>16300834</v>
      </c>
      <c r="T585" s="39">
        <v>0</v>
      </c>
      <c r="U585" s="39">
        <v>0</v>
      </c>
      <c r="V585" s="34">
        <v>81.040000000000006</v>
      </c>
    </row>
    <row r="586" spans="1:22" ht="25.5" x14ac:dyDescent="0.2">
      <c r="A586" t="s">
        <v>15</v>
      </c>
      <c r="B586" s="27" t="s">
        <v>670</v>
      </c>
      <c r="C586" s="28" t="s">
        <v>837</v>
      </c>
      <c r="D586" s="32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1"/>
    </row>
    <row r="587" spans="1:22" x14ac:dyDescent="0.2">
      <c r="A587" t="s">
        <v>15</v>
      </c>
      <c r="B587" s="34" t="s">
        <v>838</v>
      </c>
      <c r="C587" s="38" t="s">
        <v>801</v>
      </c>
      <c r="D587" s="34" t="s">
        <v>109</v>
      </c>
      <c r="E587" s="39">
        <v>15000000</v>
      </c>
      <c r="F587" s="39">
        <v>0</v>
      </c>
      <c r="G587" s="39">
        <v>0</v>
      </c>
      <c r="H587" s="39">
        <v>0</v>
      </c>
      <c r="I587" s="39">
        <v>0</v>
      </c>
      <c r="J587" s="39">
        <v>15000000</v>
      </c>
      <c r="K587" s="39">
        <v>0</v>
      </c>
      <c r="L587" s="39">
        <v>0</v>
      </c>
      <c r="M587" s="39">
        <v>0</v>
      </c>
      <c r="N587" s="39">
        <v>0</v>
      </c>
      <c r="O587" s="39">
        <v>0</v>
      </c>
      <c r="P587" s="39">
        <v>0</v>
      </c>
      <c r="Q587" s="39">
        <v>0</v>
      </c>
      <c r="R587" s="39">
        <v>0</v>
      </c>
      <c r="S587" s="39">
        <v>15000000</v>
      </c>
      <c r="T587" s="39">
        <v>0</v>
      </c>
      <c r="U587" s="39">
        <v>0</v>
      </c>
      <c r="V587" s="34">
        <v>0</v>
      </c>
    </row>
    <row r="588" spans="1:22" x14ac:dyDescent="0.2">
      <c r="A588" t="s">
        <v>15</v>
      </c>
      <c r="B588" s="31"/>
      <c r="C588" s="32"/>
      <c r="D588" s="32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1"/>
    </row>
    <row r="589" spans="1:22" x14ac:dyDescent="0.2">
      <c r="A589" t="s">
        <v>15</v>
      </c>
      <c r="B589" s="31"/>
      <c r="C589" s="48" t="s">
        <v>839</v>
      </c>
      <c r="D589" s="32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1"/>
    </row>
    <row r="590" spans="1:22" x14ac:dyDescent="0.2">
      <c r="A590" t="s">
        <v>15</v>
      </c>
      <c r="B590" s="31"/>
      <c r="C590" s="28" t="s">
        <v>476</v>
      </c>
      <c r="D590" s="32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1"/>
    </row>
    <row r="591" spans="1:22" x14ac:dyDescent="0.2">
      <c r="A591" t="s">
        <v>15</v>
      </c>
      <c r="B591" s="31"/>
      <c r="C591" s="28" t="s">
        <v>478</v>
      </c>
      <c r="D591" s="32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1"/>
    </row>
    <row r="592" spans="1:22" x14ac:dyDescent="0.2">
      <c r="A592" t="s">
        <v>15</v>
      </c>
      <c r="B592" s="31"/>
      <c r="C592" s="28" t="s">
        <v>480</v>
      </c>
      <c r="D592" s="32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1"/>
    </row>
    <row r="593" spans="1:22" ht="25.5" x14ac:dyDescent="0.2">
      <c r="A593" t="s">
        <v>15</v>
      </c>
      <c r="B593" s="31"/>
      <c r="C593" s="28" t="s">
        <v>482</v>
      </c>
      <c r="D593" s="32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1"/>
    </row>
    <row r="594" spans="1:22" ht="38.25" x14ac:dyDescent="0.2">
      <c r="A594" t="s">
        <v>15</v>
      </c>
      <c r="B594" s="31"/>
      <c r="C594" s="28" t="s">
        <v>840</v>
      </c>
      <c r="D594" s="32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1"/>
    </row>
    <row r="595" spans="1:22" ht="25.5" x14ac:dyDescent="0.2">
      <c r="A595" t="s">
        <v>15</v>
      </c>
      <c r="B595" s="27" t="s">
        <v>670</v>
      </c>
      <c r="C595" s="28" t="s">
        <v>841</v>
      </c>
      <c r="D595" s="32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1"/>
    </row>
    <row r="596" spans="1:22" ht="25.5" x14ac:dyDescent="0.2">
      <c r="A596" t="s">
        <v>15</v>
      </c>
      <c r="B596" s="34" t="s">
        <v>842</v>
      </c>
      <c r="C596" s="38" t="s">
        <v>843</v>
      </c>
      <c r="D596" s="34" t="s">
        <v>109</v>
      </c>
      <c r="E596" s="39">
        <v>714000</v>
      </c>
      <c r="F596" s="39">
        <v>0</v>
      </c>
      <c r="G596" s="39">
        <v>0</v>
      </c>
      <c r="H596" s="39">
        <v>0</v>
      </c>
      <c r="I596" s="39">
        <v>0</v>
      </c>
      <c r="J596" s="39">
        <v>714000</v>
      </c>
      <c r="K596" s="39">
        <v>0</v>
      </c>
      <c r="L596" s="39">
        <v>0</v>
      </c>
      <c r="M596" s="39">
        <v>0</v>
      </c>
      <c r="N596" s="39">
        <v>0</v>
      </c>
      <c r="O596" s="39">
        <v>0</v>
      </c>
      <c r="P596" s="39">
        <v>0</v>
      </c>
      <c r="Q596" s="39">
        <v>0</v>
      </c>
      <c r="R596" s="39">
        <v>0</v>
      </c>
      <c r="S596" s="39">
        <v>714000</v>
      </c>
      <c r="T596" s="39">
        <v>0</v>
      </c>
      <c r="U596" s="39">
        <v>0</v>
      </c>
      <c r="V596" s="34">
        <v>0</v>
      </c>
    </row>
    <row r="597" spans="1:22" ht="25.5" x14ac:dyDescent="0.2">
      <c r="A597" t="s">
        <v>15</v>
      </c>
      <c r="B597" s="27" t="s">
        <v>670</v>
      </c>
      <c r="C597" s="28" t="s">
        <v>844</v>
      </c>
      <c r="D597" s="32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1"/>
    </row>
    <row r="598" spans="1:22" ht="25.5" x14ac:dyDescent="0.2">
      <c r="A598" t="s">
        <v>15</v>
      </c>
      <c r="B598" s="34" t="s">
        <v>845</v>
      </c>
      <c r="C598" s="38" t="s">
        <v>843</v>
      </c>
      <c r="D598" s="34" t="s">
        <v>109</v>
      </c>
      <c r="E598" s="39">
        <v>1236360</v>
      </c>
      <c r="F598" s="39">
        <v>0</v>
      </c>
      <c r="G598" s="39">
        <v>0</v>
      </c>
      <c r="H598" s="39">
        <v>0</v>
      </c>
      <c r="I598" s="39">
        <v>0</v>
      </c>
      <c r="J598" s="39">
        <v>1236360</v>
      </c>
      <c r="K598" s="39">
        <v>0</v>
      </c>
      <c r="L598" s="39">
        <v>0</v>
      </c>
      <c r="M598" s="39">
        <v>0</v>
      </c>
      <c r="N598" s="39">
        <v>0</v>
      </c>
      <c r="O598" s="39">
        <v>0</v>
      </c>
      <c r="P598" s="39">
        <v>0</v>
      </c>
      <c r="Q598" s="39">
        <v>0</v>
      </c>
      <c r="R598" s="39">
        <v>0</v>
      </c>
      <c r="S598" s="39">
        <v>1236360</v>
      </c>
      <c r="T598" s="39">
        <v>0</v>
      </c>
      <c r="U598" s="39">
        <v>0</v>
      </c>
      <c r="V598" s="34">
        <v>0</v>
      </c>
    </row>
    <row r="599" spans="1:22" ht="25.5" x14ac:dyDescent="0.2">
      <c r="A599" t="s">
        <v>15</v>
      </c>
      <c r="B599" s="27" t="s">
        <v>670</v>
      </c>
      <c r="C599" s="28" t="s">
        <v>846</v>
      </c>
      <c r="D599" s="32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1"/>
    </row>
    <row r="600" spans="1:22" ht="25.5" x14ac:dyDescent="0.2">
      <c r="A600" t="s">
        <v>15</v>
      </c>
      <c r="B600" s="34" t="s">
        <v>847</v>
      </c>
      <c r="C600" s="38" t="s">
        <v>843</v>
      </c>
      <c r="D600" s="34" t="s">
        <v>109</v>
      </c>
      <c r="E600" s="39">
        <v>5140800</v>
      </c>
      <c r="F600" s="39">
        <v>0</v>
      </c>
      <c r="G600" s="39">
        <v>0</v>
      </c>
      <c r="H600" s="39">
        <v>0</v>
      </c>
      <c r="I600" s="39">
        <v>0</v>
      </c>
      <c r="J600" s="39">
        <v>5140800</v>
      </c>
      <c r="K600" s="39">
        <v>0</v>
      </c>
      <c r="L600" s="39">
        <v>0</v>
      </c>
      <c r="M600" s="39">
        <v>0</v>
      </c>
      <c r="N600" s="39">
        <v>0</v>
      </c>
      <c r="O600" s="39">
        <v>0</v>
      </c>
      <c r="P600" s="39">
        <v>0</v>
      </c>
      <c r="Q600" s="39">
        <v>0</v>
      </c>
      <c r="R600" s="39">
        <v>0</v>
      </c>
      <c r="S600" s="39">
        <v>5140800</v>
      </c>
      <c r="T600" s="39">
        <v>0</v>
      </c>
      <c r="U600" s="39">
        <v>0</v>
      </c>
      <c r="V600" s="34">
        <v>0</v>
      </c>
    </row>
    <row r="601" spans="1:22" ht="25.5" x14ac:dyDescent="0.2">
      <c r="A601" t="s">
        <v>15</v>
      </c>
      <c r="B601" s="27" t="s">
        <v>670</v>
      </c>
      <c r="C601" s="28" t="s">
        <v>848</v>
      </c>
      <c r="D601" s="32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1"/>
    </row>
    <row r="602" spans="1:22" ht="25.5" x14ac:dyDescent="0.2">
      <c r="A602" t="s">
        <v>15</v>
      </c>
      <c r="B602" s="34" t="s">
        <v>849</v>
      </c>
      <c r="C602" s="38" t="s">
        <v>843</v>
      </c>
      <c r="D602" s="34" t="s">
        <v>109</v>
      </c>
      <c r="E602" s="39">
        <v>8353800</v>
      </c>
      <c r="F602" s="39">
        <v>0</v>
      </c>
      <c r="G602" s="39">
        <v>0</v>
      </c>
      <c r="H602" s="39">
        <v>0</v>
      </c>
      <c r="I602" s="39">
        <v>0</v>
      </c>
      <c r="J602" s="39">
        <v>8353800</v>
      </c>
      <c r="K602" s="39">
        <v>0</v>
      </c>
      <c r="L602" s="39">
        <v>0</v>
      </c>
      <c r="M602" s="39">
        <v>0</v>
      </c>
      <c r="N602" s="39">
        <v>0</v>
      </c>
      <c r="O602" s="39">
        <v>0</v>
      </c>
      <c r="P602" s="39">
        <v>0</v>
      </c>
      <c r="Q602" s="39">
        <v>0</v>
      </c>
      <c r="R602" s="39">
        <v>0</v>
      </c>
      <c r="S602" s="39">
        <v>8353800</v>
      </c>
      <c r="T602" s="39">
        <v>0</v>
      </c>
      <c r="U602" s="39">
        <v>0</v>
      </c>
      <c r="V602" s="34">
        <v>0</v>
      </c>
    </row>
    <row r="603" spans="1:22" ht="25.5" x14ac:dyDescent="0.2">
      <c r="A603" t="s">
        <v>15</v>
      </c>
      <c r="B603" s="27" t="s">
        <v>670</v>
      </c>
      <c r="C603" s="28" t="s">
        <v>850</v>
      </c>
      <c r="D603" s="32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1"/>
    </row>
    <row r="604" spans="1:22" ht="25.5" x14ac:dyDescent="0.2">
      <c r="A604" t="s">
        <v>15</v>
      </c>
      <c r="B604" s="34" t="s">
        <v>851</v>
      </c>
      <c r="C604" s="38" t="s">
        <v>843</v>
      </c>
      <c r="D604" s="34" t="s">
        <v>109</v>
      </c>
      <c r="E604" s="39">
        <v>2856000</v>
      </c>
      <c r="F604" s="39">
        <v>0</v>
      </c>
      <c r="G604" s="39">
        <v>0</v>
      </c>
      <c r="H604" s="39">
        <v>0</v>
      </c>
      <c r="I604" s="39">
        <v>0</v>
      </c>
      <c r="J604" s="39">
        <v>2856000</v>
      </c>
      <c r="K604" s="39">
        <v>0</v>
      </c>
      <c r="L604" s="39">
        <v>0</v>
      </c>
      <c r="M604" s="39">
        <v>0</v>
      </c>
      <c r="N604" s="39">
        <v>0</v>
      </c>
      <c r="O604" s="39">
        <v>0</v>
      </c>
      <c r="P604" s="39">
        <v>0</v>
      </c>
      <c r="Q604" s="39">
        <v>0</v>
      </c>
      <c r="R604" s="39">
        <v>0</v>
      </c>
      <c r="S604" s="39">
        <v>2856000</v>
      </c>
      <c r="T604" s="39">
        <v>0</v>
      </c>
      <c r="U604" s="39">
        <v>0</v>
      </c>
      <c r="V604" s="34">
        <v>0</v>
      </c>
    </row>
    <row r="605" spans="1:22" ht="25.5" x14ac:dyDescent="0.2">
      <c r="A605" t="s">
        <v>15</v>
      </c>
      <c r="B605" s="27" t="s">
        <v>670</v>
      </c>
      <c r="C605" s="28" t="s">
        <v>852</v>
      </c>
      <c r="D605" s="32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1"/>
    </row>
    <row r="606" spans="1:22" ht="25.5" x14ac:dyDescent="0.2">
      <c r="A606" t="s">
        <v>15</v>
      </c>
      <c r="B606" s="34" t="s">
        <v>853</v>
      </c>
      <c r="C606" s="38" t="s">
        <v>843</v>
      </c>
      <c r="D606" s="34" t="s">
        <v>109</v>
      </c>
      <c r="E606" s="39">
        <v>17992800</v>
      </c>
      <c r="F606" s="39">
        <v>0</v>
      </c>
      <c r="G606" s="39">
        <v>0</v>
      </c>
      <c r="H606" s="39">
        <v>0</v>
      </c>
      <c r="I606" s="39">
        <v>0</v>
      </c>
      <c r="J606" s="39">
        <v>17992800</v>
      </c>
      <c r="K606" s="39">
        <v>0</v>
      </c>
      <c r="L606" s="39">
        <v>0</v>
      </c>
      <c r="M606" s="39">
        <v>0</v>
      </c>
      <c r="N606" s="39">
        <v>0</v>
      </c>
      <c r="O606" s="39">
        <v>0</v>
      </c>
      <c r="P606" s="39">
        <v>0</v>
      </c>
      <c r="Q606" s="39">
        <v>0</v>
      </c>
      <c r="R606" s="39">
        <v>0</v>
      </c>
      <c r="S606" s="39">
        <v>17992800</v>
      </c>
      <c r="T606" s="39">
        <v>0</v>
      </c>
      <c r="U606" s="39">
        <v>0</v>
      </c>
      <c r="V606" s="34">
        <v>0</v>
      </c>
    </row>
    <row r="607" spans="1:22" x14ac:dyDescent="0.2">
      <c r="A607" t="s">
        <v>15</v>
      </c>
      <c r="B607" s="31"/>
      <c r="C607" s="32"/>
      <c r="D607" s="32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1"/>
    </row>
    <row r="608" spans="1:22" x14ac:dyDescent="0.2">
      <c r="A608" t="s">
        <v>15</v>
      </c>
      <c r="B608" s="31"/>
      <c r="C608" s="28" t="s">
        <v>486</v>
      </c>
      <c r="D608" s="32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1"/>
    </row>
    <row r="609" spans="1:22" ht="51" x14ac:dyDescent="0.2">
      <c r="A609" t="s">
        <v>15</v>
      </c>
      <c r="B609" s="31"/>
      <c r="C609" s="28" t="s">
        <v>854</v>
      </c>
      <c r="D609" s="32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1"/>
    </row>
    <row r="610" spans="1:22" ht="51" x14ac:dyDescent="0.2">
      <c r="A610" t="s">
        <v>15</v>
      </c>
      <c r="B610" s="27" t="s">
        <v>670</v>
      </c>
      <c r="C610" s="28" t="s">
        <v>855</v>
      </c>
      <c r="D610" s="32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1"/>
    </row>
    <row r="611" spans="1:22" ht="25.5" x14ac:dyDescent="0.2">
      <c r="A611" t="s">
        <v>15</v>
      </c>
      <c r="B611" s="34" t="s">
        <v>856</v>
      </c>
      <c r="C611" s="38" t="s">
        <v>857</v>
      </c>
      <c r="D611" s="34" t="s">
        <v>52</v>
      </c>
      <c r="E611" s="39">
        <v>50000000</v>
      </c>
      <c r="F611" s="39">
        <v>0</v>
      </c>
      <c r="G611" s="39">
        <v>0</v>
      </c>
      <c r="H611" s="39">
        <v>0</v>
      </c>
      <c r="I611" s="39">
        <v>0</v>
      </c>
      <c r="J611" s="39">
        <v>50000000</v>
      </c>
      <c r="K611" s="39">
        <v>0</v>
      </c>
      <c r="L611" s="39">
        <v>0</v>
      </c>
      <c r="M611" s="39">
        <v>0</v>
      </c>
      <c r="N611" s="39">
        <v>0</v>
      </c>
      <c r="O611" s="39">
        <v>0</v>
      </c>
      <c r="P611" s="39">
        <v>0</v>
      </c>
      <c r="Q611" s="39">
        <v>0</v>
      </c>
      <c r="R611" s="39">
        <v>0</v>
      </c>
      <c r="S611" s="39">
        <v>50000000</v>
      </c>
      <c r="T611" s="39">
        <v>0</v>
      </c>
      <c r="U611" s="39">
        <v>0</v>
      </c>
      <c r="V611" s="34">
        <v>0</v>
      </c>
    </row>
    <row r="612" spans="1:22" ht="25.5" x14ac:dyDescent="0.2">
      <c r="A612" t="s">
        <v>15</v>
      </c>
      <c r="B612" s="27" t="s">
        <v>670</v>
      </c>
      <c r="C612" s="28" t="s">
        <v>858</v>
      </c>
      <c r="D612" s="32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1"/>
    </row>
    <row r="613" spans="1:22" ht="25.5" x14ac:dyDescent="0.2">
      <c r="A613" t="s">
        <v>15</v>
      </c>
      <c r="B613" s="34" t="s">
        <v>859</v>
      </c>
      <c r="C613" s="38" t="s">
        <v>860</v>
      </c>
      <c r="D613" s="34" t="s">
        <v>52</v>
      </c>
      <c r="E613" s="39">
        <v>1227547908</v>
      </c>
      <c r="F613" s="39">
        <v>0</v>
      </c>
      <c r="G613" s="39">
        <v>0</v>
      </c>
      <c r="H613" s="39">
        <v>0</v>
      </c>
      <c r="I613" s="39">
        <v>0</v>
      </c>
      <c r="J613" s="39">
        <v>1227547908</v>
      </c>
      <c r="K613" s="39">
        <v>0</v>
      </c>
      <c r="L613" s="39">
        <v>0</v>
      </c>
      <c r="M613" s="39">
        <v>0</v>
      </c>
      <c r="N613" s="39">
        <v>0</v>
      </c>
      <c r="O613" s="39">
        <v>0</v>
      </c>
      <c r="P613" s="39">
        <v>0</v>
      </c>
      <c r="Q613" s="39">
        <v>0</v>
      </c>
      <c r="R613" s="39">
        <v>0</v>
      </c>
      <c r="S613" s="39">
        <v>1227547908</v>
      </c>
      <c r="T613" s="39">
        <v>0</v>
      </c>
      <c r="U613" s="39">
        <v>0</v>
      </c>
      <c r="V613" s="34">
        <v>0</v>
      </c>
    </row>
    <row r="614" spans="1:22" ht="51" x14ac:dyDescent="0.2">
      <c r="A614" t="s">
        <v>15</v>
      </c>
      <c r="B614" s="27" t="s">
        <v>670</v>
      </c>
      <c r="C614" s="28" t="s">
        <v>861</v>
      </c>
      <c r="D614" s="32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1"/>
    </row>
    <row r="615" spans="1:22" ht="25.5" x14ac:dyDescent="0.2">
      <c r="A615" t="s">
        <v>15</v>
      </c>
      <c r="B615" s="34" t="s">
        <v>862</v>
      </c>
      <c r="C615" s="38" t="s">
        <v>857</v>
      </c>
      <c r="D615" s="34" t="s">
        <v>52</v>
      </c>
      <c r="E615" s="39">
        <v>2609991</v>
      </c>
      <c r="F615" s="39">
        <v>0</v>
      </c>
      <c r="G615" s="39">
        <v>0</v>
      </c>
      <c r="H615" s="39">
        <v>0</v>
      </c>
      <c r="I615" s="39">
        <v>0</v>
      </c>
      <c r="J615" s="39">
        <v>2609991</v>
      </c>
      <c r="K615" s="39">
        <v>0</v>
      </c>
      <c r="L615" s="39">
        <v>0</v>
      </c>
      <c r="M615" s="39">
        <v>0</v>
      </c>
      <c r="N615" s="39">
        <v>0</v>
      </c>
      <c r="O615" s="39">
        <v>0</v>
      </c>
      <c r="P615" s="39">
        <v>0</v>
      </c>
      <c r="Q615" s="39">
        <v>0</v>
      </c>
      <c r="R615" s="39">
        <v>0</v>
      </c>
      <c r="S615" s="39">
        <v>2609991</v>
      </c>
      <c r="T615" s="39">
        <v>0</v>
      </c>
      <c r="U615" s="39">
        <v>0</v>
      </c>
      <c r="V615" s="34">
        <v>0</v>
      </c>
    </row>
    <row r="616" spans="1:22" x14ac:dyDescent="0.2">
      <c r="A616" t="s">
        <v>15</v>
      </c>
      <c r="B616" s="31"/>
      <c r="C616" s="32"/>
      <c r="D616" s="32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1"/>
    </row>
    <row r="617" spans="1:22" x14ac:dyDescent="0.2">
      <c r="A617" t="s">
        <v>15</v>
      </c>
      <c r="B617" s="31"/>
      <c r="C617" s="28" t="s">
        <v>490</v>
      </c>
      <c r="D617" s="32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1"/>
    </row>
    <row r="618" spans="1:22" x14ac:dyDescent="0.2">
      <c r="A618" t="s">
        <v>15</v>
      </c>
      <c r="B618" s="31"/>
      <c r="C618" s="28" t="s">
        <v>863</v>
      </c>
      <c r="D618" s="32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1"/>
    </row>
    <row r="619" spans="1:22" ht="38.25" x14ac:dyDescent="0.2">
      <c r="A619" t="s">
        <v>15</v>
      </c>
      <c r="B619" s="31"/>
      <c r="C619" s="28" t="s">
        <v>864</v>
      </c>
      <c r="D619" s="32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1"/>
    </row>
    <row r="620" spans="1:22" ht="25.5" x14ac:dyDescent="0.2">
      <c r="A620" t="s">
        <v>15</v>
      </c>
      <c r="B620" s="27" t="s">
        <v>670</v>
      </c>
      <c r="C620" s="28" t="s">
        <v>865</v>
      </c>
      <c r="D620" s="32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1"/>
    </row>
    <row r="621" spans="1:22" x14ac:dyDescent="0.2">
      <c r="A621" t="s">
        <v>15</v>
      </c>
      <c r="B621" s="34" t="s">
        <v>866</v>
      </c>
      <c r="C621" s="38" t="s">
        <v>867</v>
      </c>
      <c r="D621" s="34" t="s">
        <v>868</v>
      </c>
      <c r="E621" s="39">
        <v>200000000</v>
      </c>
      <c r="F621" s="39">
        <v>0</v>
      </c>
      <c r="G621" s="39">
        <v>0</v>
      </c>
      <c r="H621" s="39">
        <v>0</v>
      </c>
      <c r="I621" s="39">
        <v>0</v>
      </c>
      <c r="J621" s="39">
        <v>200000000</v>
      </c>
      <c r="K621" s="39">
        <v>0</v>
      </c>
      <c r="L621" s="39">
        <v>0</v>
      </c>
      <c r="M621" s="39">
        <v>0</v>
      </c>
      <c r="N621" s="39">
        <v>0</v>
      </c>
      <c r="O621" s="39">
        <v>0</v>
      </c>
      <c r="P621" s="39">
        <v>0</v>
      </c>
      <c r="Q621" s="39">
        <v>0</v>
      </c>
      <c r="R621" s="39">
        <v>0</v>
      </c>
      <c r="S621" s="39">
        <v>200000000</v>
      </c>
      <c r="T621" s="39">
        <v>0</v>
      </c>
      <c r="U621" s="39">
        <v>0</v>
      </c>
      <c r="V621" s="34">
        <v>0</v>
      </c>
    </row>
    <row r="622" spans="1:22" x14ac:dyDescent="0.2">
      <c r="A622" t="s">
        <v>15</v>
      </c>
      <c r="B622" s="34" t="s">
        <v>869</v>
      </c>
      <c r="C622" s="38" t="s">
        <v>870</v>
      </c>
      <c r="D622" s="34" t="s">
        <v>52</v>
      </c>
      <c r="E622" s="39">
        <v>3223033378</v>
      </c>
      <c r="F622" s="39">
        <v>0</v>
      </c>
      <c r="G622" s="39">
        <v>0</v>
      </c>
      <c r="H622" s="39">
        <v>0</v>
      </c>
      <c r="I622" s="39">
        <v>0</v>
      </c>
      <c r="J622" s="39">
        <v>3223033378</v>
      </c>
      <c r="K622" s="39">
        <v>0</v>
      </c>
      <c r="L622" s="39">
        <v>0</v>
      </c>
      <c r="M622" s="39">
        <v>0</v>
      </c>
      <c r="N622" s="39">
        <v>0</v>
      </c>
      <c r="O622" s="39">
        <v>0</v>
      </c>
      <c r="P622" s="39">
        <v>0</v>
      </c>
      <c r="Q622" s="39">
        <v>0</v>
      </c>
      <c r="R622" s="39">
        <v>0</v>
      </c>
      <c r="S622" s="39">
        <v>3223033378</v>
      </c>
      <c r="T622" s="39">
        <v>0</v>
      </c>
      <c r="U622" s="39">
        <v>0</v>
      </c>
      <c r="V622" s="34">
        <v>0</v>
      </c>
    </row>
    <row r="623" spans="1:22" x14ac:dyDescent="0.2">
      <c r="A623" t="s">
        <v>15</v>
      </c>
      <c r="B623" s="31"/>
      <c r="C623" s="32"/>
      <c r="D623" s="32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1"/>
    </row>
    <row r="624" spans="1:22" ht="38.25" x14ac:dyDescent="0.2">
      <c r="A624" t="s">
        <v>15</v>
      </c>
      <c r="B624" s="31"/>
      <c r="C624" s="28" t="s">
        <v>871</v>
      </c>
      <c r="D624" s="32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1"/>
    </row>
    <row r="625" spans="1:22" ht="38.25" x14ac:dyDescent="0.2">
      <c r="A625" t="s">
        <v>15</v>
      </c>
      <c r="B625" s="31"/>
      <c r="C625" s="28" t="s">
        <v>872</v>
      </c>
      <c r="D625" s="32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1"/>
    </row>
    <row r="626" spans="1:22" ht="38.25" x14ac:dyDescent="0.2">
      <c r="A626" t="s">
        <v>15</v>
      </c>
      <c r="B626" s="27" t="s">
        <v>670</v>
      </c>
      <c r="C626" s="28" t="s">
        <v>873</v>
      </c>
      <c r="D626" s="32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1"/>
    </row>
    <row r="627" spans="1:22" ht="25.5" x14ac:dyDescent="0.2">
      <c r="A627" t="s">
        <v>15</v>
      </c>
      <c r="B627" s="34" t="s">
        <v>874</v>
      </c>
      <c r="C627" s="38" t="s">
        <v>875</v>
      </c>
      <c r="D627" s="34" t="s">
        <v>52</v>
      </c>
      <c r="E627" s="39">
        <v>5961086520</v>
      </c>
      <c r="F627" s="39">
        <v>0</v>
      </c>
      <c r="G627" s="39">
        <v>0</v>
      </c>
      <c r="H627" s="39">
        <v>0</v>
      </c>
      <c r="I627" s="39">
        <v>0</v>
      </c>
      <c r="J627" s="39">
        <v>5961086520</v>
      </c>
      <c r="K627" s="39">
        <f>L627-'[1]MARZO 2023'!K622</f>
        <v>0</v>
      </c>
      <c r="L627" s="39">
        <v>5961086520</v>
      </c>
      <c r="M627" s="39">
        <v>0</v>
      </c>
      <c r="N627" s="39">
        <v>5961086520</v>
      </c>
      <c r="O627" s="39">
        <v>58174611</v>
      </c>
      <c r="P627" s="39">
        <v>49947903</v>
      </c>
      <c r="Q627" s="39">
        <v>8226708</v>
      </c>
      <c r="R627" s="39">
        <v>8226708</v>
      </c>
      <c r="S627" s="39">
        <v>0</v>
      </c>
      <c r="T627" s="39">
        <v>0</v>
      </c>
      <c r="U627" s="39">
        <v>5902911909</v>
      </c>
      <c r="V627" s="34">
        <v>100</v>
      </c>
    </row>
    <row r="628" spans="1:22" x14ac:dyDescent="0.2">
      <c r="A628" t="s">
        <v>15</v>
      </c>
      <c r="B628" s="31"/>
      <c r="C628" s="32"/>
      <c r="D628" s="32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1"/>
    </row>
    <row r="629" spans="1:22" ht="38.25" x14ac:dyDescent="0.2">
      <c r="A629" t="s">
        <v>15</v>
      </c>
      <c r="B629" s="31"/>
      <c r="C629" s="28" t="s">
        <v>876</v>
      </c>
      <c r="D629" s="32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1"/>
    </row>
    <row r="630" spans="1:22" ht="25.5" x14ac:dyDescent="0.2">
      <c r="A630" t="s">
        <v>15</v>
      </c>
      <c r="B630" s="27" t="s">
        <v>670</v>
      </c>
      <c r="C630" s="28" t="s">
        <v>877</v>
      </c>
      <c r="D630" s="32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1"/>
    </row>
    <row r="631" spans="1:22" ht="25.5" x14ac:dyDescent="0.2">
      <c r="A631" t="s">
        <v>15</v>
      </c>
      <c r="B631" s="34" t="s">
        <v>878</v>
      </c>
      <c r="C631" s="38" t="s">
        <v>843</v>
      </c>
      <c r="D631" s="34" t="s">
        <v>109</v>
      </c>
      <c r="E631" s="39">
        <v>5000000</v>
      </c>
      <c r="F631" s="39">
        <v>0</v>
      </c>
      <c r="G631" s="39">
        <v>0</v>
      </c>
      <c r="H631" s="39">
        <v>0</v>
      </c>
      <c r="I631" s="39">
        <v>0</v>
      </c>
      <c r="J631" s="39">
        <v>5000000</v>
      </c>
      <c r="K631" s="39">
        <f>L631-'[1]MARZO 2023'!K628</f>
        <v>0</v>
      </c>
      <c r="L631" s="39">
        <v>0</v>
      </c>
      <c r="M631" s="39">
        <v>0</v>
      </c>
      <c r="N631" s="39">
        <v>0</v>
      </c>
      <c r="O631" s="39">
        <v>0</v>
      </c>
      <c r="P631" s="39">
        <v>0</v>
      </c>
      <c r="Q631" s="39">
        <v>0</v>
      </c>
      <c r="R631" s="39">
        <v>0</v>
      </c>
      <c r="S631" s="39">
        <v>5000000</v>
      </c>
      <c r="T631" s="39">
        <v>0</v>
      </c>
      <c r="U631" s="39">
        <v>0</v>
      </c>
      <c r="V631" s="34">
        <v>0</v>
      </c>
    </row>
    <row r="632" spans="1:22" ht="38.25" x14ac:dyDescent="0.2">
      <c r="A632" t="s">
        <v>15</v>
      </c>
      <c r="B632" s="27" t="s">
        <v>670</v>
      </c>
      <c r="C632" s="28" t="s">
        <v>879</v>
      </c>
      <c r="D632" s="32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1"/>
    </row>
    <row r="633" spans="1:22" ht="25.5" x14ac:dyDescent="0.2">
      <c r="A633" t="s">
        <v>15</v>
      </c>
      <c r="B633" s="34" t="s">
        <v>880</v>
      </c>
      <c r="C633" s="38" t="s">
        <v>843</v>
      </c>
      <c r="D633" s="34" t="s">
        <v>109</v>
      </c>
      <c r="E633" s="39">
        <v>5000000</v>
      </c>
      <c r="F633" s="39">
        <v>0</v>
      </c>
      <c r="G633" s="39">
        <v>0</v>
      </c>
      <c r="H633" s="39">
        <v>0</v>
      </c>
      <c r="I633" s="39">
        <v>0</v>
      </c>
      <c r="J633" s="39">
        <v>5000000</v>
      </c>
      <c r="K633" s="39">
        <f>L633-'[1]MARZO 2023'!K630</f>
        <v>0</v>
      </c>
      <c r="L633" s="39">
        <v>0</v>
      </c>
      <c r="M633" s="39">
        <v>0</v>
      </c>
      <c r="N633" s="39">
        <v>0</v>
      </c>
      <c r="O633" s="39">
        <v>0</v>
      </c>
      <c r="P633" s="39">
        <v>0</v>
      </c>
      <c r="Q633" s="39">
        <v>0</v>
      </c>
      <c r="R633" s="39">
        <v>0</v>
      </c>
      <c r="S633" s="39">
        <v>5000000</v>
      </c>
      <c r="T633" s="39">
        <v>0</v>
      </c>
      <c r="U633" s="39">
        <v>0</v>
      </c>
      <c r="V633" s="34">
        <v>0</v>
      </c>
    </row>
    <row r="634" spans="1:22" ht="51" x14ac:dyDescent="0.2">
      <c r="A634" t="s">
        <v>15</v>
      </c>
      <c r="B634" s="27" t="s">
        <v>670</v>
      </c>
      <c r="C634" s="28" t="s">
        <v>881</v>
      </c>
      <c r="D634" s="32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1"/>
    </row>
    <row r="635" spans="1:22" ht="38.25" x14ac:dyDescent="0.2">
      <c r="A635" t="s">
        <v>15</v>
      </c>
      <c r="B635" s="34" t="s">
        <v>882</v>
      </c>
      <c r="C635" s="38" t="s">
        <v>883</v>
      </c>
      <c r="D635" s="34" t="s">
        <v>52</v>
      </c>
      <c r="E635" s="39">
        <v>19484913544</v>
      </c>
      <c r="F635" s="39">
        <v>0</v>
      </c>
      <c r="G635" s="39">
        <v>0</v>
      </c>
      <c r="H635" s="39">
        <v>0</v>
      </c>
      <c r="I635" s="39">
        <v>0</v>
      </c>
      <c r="J635" s="39">
        <v>19484913544</v>
      </c>
      <c r="K635" s="39">
        <f>L635-'[1]MARZO 2023'!K632</f>
        <v>0</v>
      </c>
      <c r="L635" s="39">
        <v>19375617506.25</v>
      </c>
      <c r="M635" s="39">
        <v>0</v>
      </c>
      <c r="N635" s="39">
        <v>19375617506.25</v>
      </c>
      <c r="O635" s="39">
        <v>597719115.29999995</v>
      </c>
      <c r="P635" s="39">
        <v>286364170</v>
      </c>
      <c r="Q635" s="39">
        <v>311354945.30000001</v>
      </c>
      <c r="R635" s="39">
        <v>311354945.30000001</v>
      </c>
      <c r="S635" s="39">
        <v>109296037.75</v>
      </c>
      <c r="T635" s="39">
        <v>0</v>
      </c>
      <c r="U635" s="39">
        <v>18777898390.950001</v>
      </c>
      <c r="V635" s="34">
        <v>99.43</v>
      </c>
    </row>
    <row r="636" spans="1:22" ht="38.25" x14ac:dyDescent="0.2">
      <c r="A636" t="s">
        <v>15</v>
      </c>
      <c r="B636" s="34" t="s">
        <v>884</v>
      </c>
      <c r="C636" s="38" t="s">
        <v>885</v>
      </c>
      <c r="D636" s="34" t="s">
        <v>886</v>
      </c>
      <c r="E636" s="39">
        <v>8000000000</v>
      </c>
      <c r="F636" s="39">
        <v>0</v>
      </c>
      <c r="G636" s="39">
        <v>0</v>
      </c>
      <c r="H636" s="39">
        <v>0</v>
      </c>
      <c r="I636" s="39">
        <v>0</v>
      </c>
      <c r="J636" s="39">
        <v>8000000000</v>
      </c>
      <c r="K636" s="39">
        <f>L636-'[1]MARZO 2023'!K633</f>
        <v>0</v>
      </c>
      <c r="L636" s="39">
        <v>8000000000</v>
      </c>
      <c r="M636" s="39">
        <v>0</v>
      </c>
      <c r="N636" s="39">
        <v>8000000000</v>
      </c>
      <c r="O636" s="39">
        <v>106683380</v>
      </c>
      <c r="P636" s="39">
        <v>0</v>
      </c>
      <c r="Q636" s="39">
        <v>106683380</v>
      </c>
      <c r="R636" s="39">
        <v>106683380</v>
      </c>
      <c r="S636" s="39">
        <v>0</v>
      </c>
      <c r="T636" s="39">
        <v>0</v>
      </c>
      <c r="U636" s="39">
        <v>7893316620</v>
      </c>
      <c r="V636" s="34">
        <v>100</v>
      </c>
    </row>
    <row r="637" spans="1:22" ht="38.25" x14ac:dyDescent="0.2">
      <c r="A637" t="s">
        <v>15</v>
      </c>
      <c r="B637" s="34" t="s">
        <v>887</v>
      </c>
      <c r="C637" s="38" t="s">
        <v>888</v>
      </c>
      <c r="D637" s="34" t="s">
        <v>889</v>
      </c>
      <c r="E637" s="39">
        <v>1022782532</v>
      </c>
      <c r="F637" s="39">
        <v>0</v>
      </c>
      <c r="G637" s="39">
        <v>0</v>
      </c>
      <c r="H637" s="39">
        <v>0</v>
      </c>
      <c r="I637" s="39">
        <v>0</v>
      </c>
      <c r="J637" s="39">
        <v>1022782532</v>
      </c>
      <c r="K637" s="39">
        <f>L637-'[1]MARZO 2023'!K634</f>
        <v>0</v>
      </c>
      <c r="L637" s="39">
        <v>1022782532</v>
      </c>
      <c r="M637" s="39">
        <v>0</v>
      </c>
      <c r="N637" s="39">
        <v>1022782532</v>
      </c>
      <c r="O637" s="39">
        <v>0</v>
      </c>
      <c r="P637" s="39">
        <v>0</v>
      </c>
      <c r="Q637" s="39">
        <v>0</v>
      </c>
      <c r="R637" s="39">
        <v>0</v>
      </c>
      <c r="S637" s="39">
        <v>0</v>
      </c>
      <c r="T637" s="39">
        <v>0</v>
      </c>
      <c r="U637" s="39">
        <v>1022782532</v>
      </c>
      <c r="V637" s="34">
        <v>100</v>
      </c>
    </row>
    <row r="638" spans="1:22" ht="38.25" x14ac:dyDescent="0.2">
      <c r="A638" t="s">
        <v>15</v>
      </c>
      <c r="B638" s="34" t="s">
        <v>890</v>
      </c>
      <c r="C638" s="38" t="s">
        <v>891</v>
      </c>
      <c r="D638" s="34" t="s">
        <v>892</v>
      </c>
      <c r="E638" s="39">
        <v>2011708314</v>
      </c>
      <c r="F638" s="39">
        <v>0</v>
      </c>
      <c r="G638" s="39">
        <v>0</v>
      </c>
      <c r="H638" s="39">
        <v>0</v>
      </c>
      <c r="I638" s="39">
        <v>0</v>
      </c>
      <c r="J638" s="39">
        <v>2011708314</v>
      </c>
      <c r="K638" s="39">
        <f>L638-'[1]MARZO 2023'!K635</f>
        <v>0</v>
      </c>
      <c r="L638" s="39">
        <v>2011708314</v>
      </c>
      <c r="M638" s="39">
        <v>0</v>
      </c>
      <c r="N638" s="39">
        <v>2011708314</v>
      </c>
      <c r="O638" s="39">
        <v>28649202.699999999</v>
      </c>
      <c r="P638" s="39">
        <v>0</v>
      </c>
      <c r="Q638" s="39">
        <v>28649202.699999999</v>
      </c>
      <c r="R638" s="39">
        <v>28649202.699999999</v>
      </c>
      <c r="S638" s="39">
        <v>0</v>
      </c>
      <c r="T638" s="39">
        <v>0</v>
      </c>
      <c r="U638" s="39">
        <v>1983059111.3</v>
      </c>
      <c r="V638" s="34">
        <v>100</v>
      </c>
    </row>
    <row r="639" spans="1:22" ht="38.25" x14ac:dyDescent="0.2">
      <c r="A639" t="s">
        <v>15</v>
      </c>
      <c r="B639" s="34" t="s">
        <v>893</v>
      </c>
      <c r="C639" s="38" t="s">
        <v>894</v>
      </c>
      <c r="D639" s="34" t="s">
        <v>895</v>
      </c>
      <c r="E639" s="39">
        <v>65000000</v>
      </c>
      <c r="F639" s="39">
        <v>0</v>
      </c>
      <c r="G639" s="39">
        <v>0</v>
      </c>
      <c r="H639" s="39">
        <v>0</v>
      </c>
      <c r="I639" s="39">
        <v>0</v>
      </c>
      <c r="J639" s="39">
        <v>65000000</v>
      </c>
      <c r="K639" s="39">
        <f>L639-'[1]MARZO 2023'!K636</f>
        <v>0</v>
      </c>
      <c r="L639" s="39">
        <v>65000000</v>
      </c>
      <c r="M639" s="39">
        <v>0</v>
      </c>
      <c r="N639" s="39">
        <v>65000000</v>
      </c>
      <c r="O639" s="39">
        <v>0</v>
      </c>
      <c r="P639" s="39">
        <v>0</v>
      </c>
      <c r="Q639" s="39">
        <v>0</v>
      </c>
      <c r="R639" s="39">
        <v>0</v>
      </c>
      <c r="S639" s="39">
        <v>0</v>
      </c>
      <c r="T639" s="39">
        <v>0</v>
      </c>
      <c r="U639" s="39">
        <v>65000000</v>
      </c>
      <c r="V639" s="34">
        <v>100</v>
      </c>
    </row>
    <row r="640" spans="1:22" x14ac:dyDescent="0.2">
      <c r="A640" t="s">
        <v>15</v>
      </c>
      <c r="B640" s="31"/>
      <c r="C640" s="32"/>
      <c r="D640" s="32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1"/>
    </row>
    <row r="641" spans="1:22" ht="25.5" x14ac:dyDescent="0.2">
      <c r="A641" t="s">
        <v>15</v>
      </c>
      <c r="B641" s="31"/>
      <c r="C641" s="28" t="s">
        <v>896</v>
      </c>
      <c r="D641" s="32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1"/>
    </row>
    <row r="642" spans="1:22" ht="25.5" x14ac:dyDescent="0.2">
      <c r="A642" t="s">
        <v>15</v>
      </c>
      <c r="B642" s="31"/>
      <c r="C642" s="28" t="s">
        <v>897</v>
      </c>
      <c r="D642" s="32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1"/>
    </row>
    <row r="643" spans="1:22" ht="38.25" x14ac:dyDescent="0.2">
      <c r="A643" t="s">
        <v>15</v>
      </c>
      <c r="B643" s="27" t="s">
        <v>670</v>
      </c>
      <c r="C643" s="28" t="s">
        <v>898</v>
      </c>
      <c r="D643" s="32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1"/>
    </row>
    <row r="644" spans="1:22" ht="25.5" x14ac:dyDescent="0.2">
      <c r="A644" t="s">
        <v>15</v>
      </c>
      <c r="B644" s="34" t="s">
        <v>899</v>
      </c>
      <c r="C644" s="38" t="s">
        <v>900</v>
      </c>
      <c r="D644" s="34" t="s">
        <v>52</v>
      </c>
      <c r="E644" s="39">
        <v>241000000</v>
      </c>
      <c r="F644" s="39">
        <v>0</v>
      </c>
      <c r="G644" s="39">
        <v>0</v>
      </c>
      <c r="H644" s="39">
        <v>0</v>
      </c>
      <c r="I644" s="39">
        <v>0</v>
      </c>
      <c r="J644" s="39">
        <v>241000000</v>
      </c>
      <c r="K644" s="39">
        <f>L644-'[1]MARZO 2023'!K641</f>
        <v>21392700</v>
      </c>
      <c r="L644" s="39">
        <v>61274500</v>
      </c>
      <c r="M644" s="39">
        <v>21392700</v>
      </c>
      <c r="N644" s="39">
        <v>61274500</v>
      </c>
      <c r="O644" s="39">
        <v>61274500</v>
      </c>
      <c r="P644" s="39">
        <v>0</v>
      </c>
      <c r="Q644" s="39">
        <v>21392700</v>
      </c>
      <c r="R644" s="39">
        <v>61274500</v>
      </c>
      <c r="S644" s="39">
        <v>179725500</v>
      </c>
      <c r="T644" s="39">
        <v>0</v>
      </c>
      <c r="U644" s="39">
        <v>0</v>
      </c>
      <c r="V644" s="34">
        <v>25.42</v>
      </c>
    </row>
    <row r="645" spans="1:22" x14ac:dyDescent="0.2">
      <c r="A645" t="s">
        <v>15</v>
      </c>
      <c r="B645" s="31"/>
      <c r="C645" s="32"/>
      <c r="D645" s="32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1"/>
    </row>
    <row r="646" spans="1:22" ht="38.25" x14ac:dyDescent="0.2">
      <c r="A646" t="s">
        <v>15</v>
      </c>
      <c r="B646" s="31"/>
      <c r="C646" s="28" t="s">
        <v>901</v>
      </c>
      <c r="D646" s="32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1"/>
    </row>
    <row r="647" spans="1:22" ht="51" x14ac:dyDescent="0.2">
      <c r="A647" t="s">
        <v>15</v>
      </c>
      <c r="B647" s="27" t="s">
        <v>670</v>
      </c>
      <c r="C647" s="28" t="s">
        <v>902</v>
      </c>
      <c r="D647" s="32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1"/>
    </row>
    <row r="648" spans="1:22" x14ac:dyDescent="0.2">
      <c r="A648" t="s">
        <v>15</v>
      </c>
      <c r="B648" s="34" t="s">
        <v>903</v>
      </c>
      <c r="C648" s="38" t="s">
        <v>904</v>
      </c>
      <c r="D648" s="34" t="s">
        <v>52</v>
      </c>
      <c r="E648" s="39">
        <v>82806466</v>
      </c>
      <c r="F648" s="39">
        <v>0</v>
      </c>
      <c r="G648" s="39">
        <v>0</v>
      </c>
      <c r="H648" s="39">
        <v>0</v>
      </c>
      <c r="I648" s="39">
        <v>0</v>
      </c>
      <c r="J648" s="39">
        <v>82806466</v>
      </c>
      <c r="K648" s="39">
        <v>0</v>
      </c>
      <c r="L648" s="39">
        <v>82806444</v>
      </c>
      <c r="M648" s="39">
        <v>0</v>
      </c>
      <c r="N648" s="39">
        <v>82806444</v>
      </c>
      <c r="O648" s="39">
        <v>0</v>
      </c>
      <c r="P648" s="39">
        <v>0</v>
      </c>
      <c r="Q648" s="39">
        <v>0</v>
      </c>
      <c r="R648" s="39">
        <v>0</v>
      </c>
      <c r="S648" s="39">
        <v>22</v>
      </c>
      <c r="T648" s="39">
        <v>0</v>
      </c>
      <c r="U648" s="39">
        <v>82806444</v>
      </c>
      <c r="V648" s="34">
        <v>99.99</v>
      </c>
    </row>
    <row r="649" spans="1:22" x14ac:dyDescent="0.2">
      <c r="A649" t="s">
        <v>15</v>
      </c>
      <c r="B649" s="31"/>
      <c r="C649" s="32"/>
      <c r="D649" s="32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1"/>
    </row>
    <row r="650" spans="1:22" ht="25.5" x14ac:dyDescent="0.2">
      <c r="A650" t="s">
        <v>15</v>
      </c>
      <c r="B650" s="31"/>
      <c r="C650" s="28" t="s">
        <v>496</v>
      </c>
      <c r="D650" s="32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1"/>
    </row>
    <row r="651" spans="1:22" ht="51" x14ac:dyDescent="0.2">
      <c r="A651" t="s">
        <v>15</v>
      </c>
      <c r="B651" s="27" t="s">
        <v>670</v>
      </c>
      <c r="C651" s="28" t="s">
        <v>905</v>
      </c>
      <c r="D651" s="32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1"/>
    </row>
    <row r="652" spans="1:22" ht="25.5" x14ac:dyDescent="0.2">
      <c r="A652" t="s">
        <v>15</v>
      </c>
      <c r="B652" s="34" t="s">
        <v>906</v>
      </c>
      <c r="C652" s="38" t="s">
        <v>907</v>
      </c>
      <c r="D652" s="34" t="s">
        <v>52</v>
      </c>
      <c r="E652" s="39">
        <v>587400000</v>
      </c>
      <c r="F652" s="39">
        <v>0</v>
      </c>
      <c r="G652" s="39">
        <v>0</v>
      </c>
      <c r="H652" s="39">
        <v>0</v>
      </c>
      <c r="I652" s="39">
        <v>0</v>
      </c>
      <c r="J652" s="39">
        <v>587400000</v>
      </c>
      <c r="K652" s="39">
        <f>L652-'[1]MARZO 2023'!K650</f>
        <v>23900000</v>
      </c>
      <c r="L652" s="39">
        <v>554800000</v>
      </c>
      <c r="M652" s="39">
        <v>25900000</v>
      </c>
      <c r="N652" s="39">
        <v>554800000</v>
      </c>
      <c r="O652" s="39">
        <v>174166666.66</v>
      </c>
      <c r="P652" s="39">
        <v>17950000</v>
      </c>
      <c r="Q652" s="39">
        <v>63986666.670000002</v>
      </c>
      <c r="R652" s="39">
        <v>156216666.66</v>
      </c>
      <c r="S652" s="39">
        <v>32600000</v>
      </c>
      <c r="T652" s="39">
        <v>0</v>
      </c>
      <c r="U652" s="39">
        <v>380633333.33999997</v>
      </c>
      <c r="V652" s="34">
        <v>94.45</v>
      </c>
    </row>
    <row r="653" spans="1:22" ht="38.25" x14ac:dyDescent="0.2">
      <c r="A653" t="s">
        <v>15</v>
      </c>
      <c r="B653" s="27" t="s">
        <v>670</v>
      </c>
      <c r="C653" s="28" t="s">
        <v>908</v>
      </c>
      <c r="D653" s="32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1"/>
    </row>
    <row r="654" spans="1:22" ht="25.5" x14ac:dyDescent="0.2">
      <c r="A654" t="s">
        <v>15</v>
      </c>
      <c r="B654" s="34" t="s">
        <v>909</v>
      </c>
      <c r="C654" s="38" t="s">
        <v>907</v>
      </c>
      <c r="D654" s="34" t="s">
        <v>52</v>
      </c>
      <c r="E654" s="39">
        <v>13441050</v>
      </c>
      <c r="F654" s="39">
        <v>0</v>
      </c>
      <c r="G654" s="39">
        <v>0</v>
      </c>
      <c r="H654" s="39">
        <v>0</v>
      </c>
      <c r="I654" s="39">
        <v>0</v>
      </c>
      <c r="J654" s="39">
        <v>13441050</v>
      </c>
      <c r="K654" s="39">
        <v>0</v>
      </c>
      <c r="L654" s="39">
        <v>0</v>
      </c>
      <c r="M654" s="39">
        <v>0</v>
      </c>
      <c r="N654" s="39">
        <v>0</v>
      </c>
      <c r="O654" s="39">
        <v>0</v>
      </c>
      <c r="P654" s="39">
        <v>0</v>
      </c>
      <c r="Q654" s="39">
        <v>0</v>
      </c>
      <c r="R654" s="39">
        <v>0</v>
      </c>
      <c r="S654" s="39">
        <v>13441050</v>
      </c>
      <c r="T654" s="39">
        <v>0</v>
      </c>
      <c r="U654" s="39">
        <v>0</v>
      </c>
      <c r="V654" s="34">
        <v>0</v>
      </c>
    </row>
    <row r="655" spans="1:22" ht="38.25" x14ac:dyDescent="0.2">
      <c r="A655" t="s">
        <v>15</v>
      </c>
      <c r="B655" s="27" t="s">
        <v>670</v>
      </c>
      <c r="C655" s="28" t="s">
        <v>910</v>
      </c>
      <c r="D655" s="32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1"/>
    </row>
    <row r="656" spans="1:22" ht="25.5" x14ac:dyDescent="0.2">
      <c r="A656" t="s">
        <v>15</v>
      </c>
      <c r="B656" s="34" t="s">
        <v>911</v>
      </c>
      <c r="C656" s="38" t="s">
        <v>907</v>
      </c>
      <c r="D656" s="34" t="s">
        <v>52</v>
      </c>
      <c r="E656" s="39">
        <v>3747553881</v>
      </c>
      <c r="F656" s="39">
        <v>0</v>
      </c>
      <c r="G656" s="39">
        <v>0</v>
      </c>
      <c r="H656" s="39">
        <v>0</v>
      </c>
      <c r="I656" s="39">
        <v>0</v>
      </c>
      <c r="J656" s="39">
        <v>3747553881</v>
      </c>
      <c r="K656" s="39">
        <f>L656-'[1]MARZO 2023'!K654</f>
        <v>-62848333.340000153</v>
      </c>
      <c r="L656" s="39">
        <v>2099010000</v>
      </c>
      <c r="M656" s="39">
        <v>-20573333.34</v>
      </c>
      <c r="N656" s="39">
        <v>2065760000</v>
      </c>
      <c r="O656" s="39">
        <v>580337272.75</v>
      </c>
      <c r="P656" s="39">
        <v>31493939.399999999</v>
      </c>
      <c r="Q656" s="39">
        <v>261951666.66999999</v>
      </c>
      <c r="R656" s="39">
        <v>548843333.35000002</v>
      </c>
      <c r="S656" s="39">
        <v>1648543881</v>
      </c>
      <c r="T656" s="39">
        <v>33250000</v>
      </c>
      <c r="U656" s="39">
        <v>1485422727.25</v>
      </c>
      <c r="V656" s="34">
        <v>55.12</v>
      </c>
    </row>
    <row r="657" spans="1:22" ht="25.5" x14ac:dyDescent="0.2">
      <c r="A657" t="s">
        <v>15</v>
      </c>
      <c r="B657" s="34" t="s">
        <v>912</v>
      </c>
      <c r="C657" s="38" t="s">
        <v>913</v>
      </c>
      <c r="D657" s="34" t="s">
        <v>109</v>
      </c>
      <c r="E657" s="39">
        <v>786714990</v>
      </c>
      <c r="F657" s="39">
        <v>0</v>
      </c>
      <c r="G657" s="39">
        <v>0</v>
      </c>
      <c r="H657" s="39">
        <v>59352861</v>
      </c>
      <c r="I657" s="39">
        <v>0</v>
      </c>
      <c r="J657" s="39">
        <v>846067851</v>
      </c>
      <c r="K657" s="39">
        <f>L657-'[1]MARZO 2023'!K655</f>
        <v>-68150000</v>
      </c>
      <c r="L657" s="39">
        <v>654650000</v>
      </c>
      <c r="M657" s="39">
        <v>0</v>
      </c>
      <c r="N657" s="39">
        <v>664800000</v>
      </c>
      <c r="O657" s="39">
        <v>205153333.34999999</v>
      </c>
      <c r="P657" s="39">
        <v>16820000</v>
      </c>
      <c r="Q657" s="39">
        <v>97830000</v>
      </c>
      <c r="R657" s="39">
        <v>188333333.34999999</v>
      </c>
      <c r="S657" s="39">
        <v>191417851</v>
      </c>
      <c r="T657" s="39">
        <v>-10150000</v>
      </c>
      <c r="U657" s="39">
        <v>459646666.64999998</v>
      </c>
      <c r="V657" s="34">
        <v>78.569999999999993</v>
      </c>
    </row>
    <row r="658" spans="1:22" x14ac:dyDescent="0.2">
      <c r="A658" t="s">
        <v>15</v>
      </c>
      <c r="B658" s="31"/>
      <c r="C658" s="32"/>
      <c r="D658" s="32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1"/>
    </row>
    <row r="659" spans="1:22" ht="25.5" x14ac:dyDescent="0.2">
      <c r="A659" t="s">
        <v>15</v>
      </c>
      <c r="B659" s="31"/>
      <c r="C659" s="28" t="s">
        <v>914</v>
      </c>
      <c r="D659" s="32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1"/>
    </row>
    <row r="660" spans="1:22" ht="51" x14ac:dyDescent="0.2">
      <c r="A660" t="s">
        <v>15</v>
      </c>
      <c r="B660" s="27" t="s">
        <v>670</v>
      </c>
      <c r="C660" s="28" t="s">
        <v>915</v>
      </c>
      <c r="D660" s="32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1"/>
    </row>
    <row r="661" spans="1:22" ht="25.5" x14ac:dyDescent="0.2">
      <c r="A661" t="s">
        <v>15</v>
      </c>
      <c r="B661" s="34" t="s">
        <v>916</v>
      </c>
      <c r="C661" s="38" t="s">
        <v>917</v>
      </c>
      <c r="D661" s="34" t="s">
        <v>52</v>
      </c>
      <c r="E661" s="39">
        <v>14407116</v>
      </c>
      <c r="F661" s="39">
        <v>0</v>
      </c>
      <c r="G661" s="39">
        <v>0</v>
      </c>
      <c r="H661" s="39">
        <v>0</v>
      </c>
      <c r="I661" s="39">
        <v>0</v>
      </c>
      <c r="J661" s="39">
        <v>14407116</v>
      </c>
      <c r="K661" s="39">
        <f>L661-'[1]MARZO 2023'!K659</f>
        <v>0</v>
      </c>
      <c r="L661" s="39">
        <v>0</v>
      </c>
      <c r="M661" s="39">
        <v>0</v>
      </c>
      <c r="N661" s="39">
        <v>0</v>
      </c>
      <c r="O661" s="39">
        <v>0</v>
      </c>
      <c r="P661" s="39">
        <v>0</v>
      </c>
      <c r="Q661" s="39">
        <v>0</v>
      </c>
      <c r="R661" s="39">
        <v>0</v>
      </c>
      <c r="S661" s="39">
        <v>14407116</v>
      </c>
      <c r="T661" s="39">
        <v>0</v>
      </c>
      <c r="U661" s="39">
        <v>0</v>
      </c>
      <c r="V661" s="34">
        <v>0</v>
      </c>
    </row>
    <row r="662" spans="1:22" x14ac:dyDescent="0.2">
      <c r="A662" t="s">
        <v>15</v>
      </c>
      <c r="B662" s="31"/>
      <c r="C662" s="32"/>
      <c r="D662" s="32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1"/>
    </row>
    <row r="663" spans="1:22" ht="38.25" x14ac:dyDescent="0.2">
      <c r="A663" t="s">
        <v>15</v>
      </c>
      <c r="B663" s="31"/>
      <c r="C663" s="28" t="s">
        <v>918</v>
      </c>
      <c r="D663" s="32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1"/>
    </row>
    <row r="664" spans="1:22" ht="25.5" x14ac:dyDescent="0.2">
      <c r="A664" t="s">
        <v>15</v>
      </c>
      <c r="B664" s="27" t="s">
        <v>670</v>
      </c>
      <c r="C664" s="28" t="s">
        <v>919</v>
      </c>
      <c r="D664" s="32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1"/>
    </row>
    <row r="665" spans="1:22" ht="25.5" x14ac:dyDescent="0.2">
      <c r="A665" t="s">
        <v>15</v>
      </c>
      <c r="B665" s="34" t="s">
        <v>920</v>
      </c>
      <c r="C665" s="38" t="s">
        <v>921</v>
      </c>
      <c r="D665" s="34" t="s">
        <v>52</v>
      </c>
      <c r="E665" s="39">
        <v>642561382</v>
      </c>
      <c r="F665" s="39">
        <v>0</v>
      </c>
      <c r="G665" s="39">
        <v>0</v>
      </c>
      <c r="H665" s="39">
        <v>2306543471.6900001</v>
      </c>
      <c r="I665" s="39">
        <v>0</v>
      </c>
      <c r="J665" s="39">
        <v>2949104853.6900001</v>
      </c>
      <c r="K665" s="39">
        <f>L665-'[1]MARZO 2023'!K663</f>
        <v>0</v>
      </c>
      <c r="L665" s="39">
        <v>679909895.21000004</v>
      </c>
      <c r="M665" s="39">
        <v>0</v>
      </c>
      <c r="N665" s="39">
        <v>0</v>
      </c>
      <c r="O665" s="39">
        <v>0</v>
      </c>
      <c r="P665" s="39">
        <v>0</v>
      </c>
      <c r="Q665" s="39">
        <v>0</v>
      </c>
      <c r="R665" s="39">
        <v>0</v>
      </c>
      <c r="S665" s="39">
        <v>2269194958.48</v>
      </c>
      <c r="T665" s="39">
        <v>679909895.21000004</v>
      </c>
      <c r="U665" s="39">
        <v>0</v>
      </c>
      <c r="V665" s="34">
        <v>0</v>
      </c>
    </row>
    <row r="666" spans="1:22" ht="25.5" x14ac:dyDescent="0.2">
      <c r="A666" t="s">
        <v>15</v>
      </c>
      <c r="B666" s="34" t="s">
        <v>922</v>
      </c>
      <c r="C666" s="38" t="s">
        <v>923</v>
      </c>
      <c r="D666" s="34" t="s">
        <v>109</v>
      </c>
      <c r="E666" s="39">
        <v>883975128</v>
      </c>
      <c r="F666" s="39">
        <v>0</v>
      </c>
      <c r="G666" s="39">
        <v>0</v>
      </c>
      <c r="H666" s="39">
        <v>37225449</v>
      </c>
      <c r="I666" s="39">
        <v>0</v>
      </c>
      <c r="J666" s="39">
        <v>921200577</v>
      </c>
      <c r="K666" s="39">
        <f>L666-'[1]MARZO 2023'!K664</f>
        <v>0</v>
      </c>
      <c r="L666" s="39">
        <v>921200577</v>
      </c>
      <c r="M666" s="39">
        <v>0</v>
      </c>
      <c r="N666" s="39">
        <v>0</v>
      </c>
      <c r="O666" s="39">
        <v>0</v>
      </c>
      <c r="P666" s="39">
        <v>0</v>
      </c>
      <c r="Q666" s="39">
        <v>0</v>
      </c>
      <c r="R666" s="39">
        <v>0</v>
      </c>
      <c r="S666" s="39">
        <v>0</v>
      </c>
      <c r="T666" s="39">
        <v>921200577</v>
      </c>
      <c r="U666" s="39">
        <v>0</v>
      </c>
      <c r="V666" s="34">
        <v>0</v>
      </c>
    </row>
    <row r="667" spans="1:22" x14ac:dyDescent="0.2">
      <c r="A667" t="s">
        <v>15</v>
      </c>
      <c r="B667" s="31"/>
      <c r="C667" s="32"/>
      <c r="D667" s="32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1"/>
    </row>
    <row r="668" spans="1:22" ht="38.25" x14ac:dyDescent="0.2">
      <c r="A668" t="s">
        <v>15</v>
      </c>
      <c r="B668" s="31"/>
      <c r="C668" s="28" t="s">
        <v>901</v>
      </c>
      <c r="D668" s="32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1"/>
    </row>
    <row r="669" spans="1:22" ht="25.5" x14ac:dyDescent="0.2">
      <c r="A669" t="s">
        <v>15</v>
      </c>
      <c r="B669" s="27" t="s">
        <v>670</v>
      </c>
      <c r="C669" s="28" t="s">
        <v>924</v>
      </c>
      <c r="D669" s="32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1"/>
    </row>
    <row r="670" spans="1:22" x14ac:dyDescent="0.2">
      <c r="A670" t="s">
        <v>15</v>
      </c>
      <c r="B670" s="34" t="s">
        <v>925</v>
      </c>
      <c r="C670" s="38" t="s">
        <v>904</v>
      </c>
      <c r="D670" s="34" t="s">
        <v>52</v>
      </c>
      <c r="E670" s="39">
        <v>11882951674</v>
      </c>
      <c r="F670" s="39">
        <v>0</v>
      </c>
      <c r="G670" s="39">
        <v>0</v>
      </c>
      <c r="H670" s="39">
        <v>0</v>
      </c>
      <c r="I670" s="39">
        <v>0</v>
      </c>
      <c r="J670" s="39">
        <v>11882951674</v>
      </c>
      <c r="K670" s="39">
        <f>L670-'[1]MARZO 2023'!K668</f>
        <v>0</v>
      </c>
      <c r="L670" s="39">
        <v>11304485887</v>
      </c>
      <c r="M670" s="39">
        <v>0</v>
      </c>
      <c r="N670" s="39">
        <v>11304485887</v>
      </c>
      <c r="O670" s="39">
        <v>102837815</v>
      </c>
      <c r="P670" s="39">
        <v>0</v>
      </c>
      <c r="Q670" s="39">
        <v>0</v>
      </c>
      <c r="R670" s="39">
        <v>102837815</v>
      </c>
      <c r="S670" s="39">
        <v>578465787</v>
      </c>
      <c r="T670" s="39">
        <v>0</v>
      </c>
      <c r="U670" s="39">
        <v>11201648072</v>
      </c>
      <c r="V670" s="34">
        <v>95.13</v>
      </c>
    </row>
    <row r="671" spans="1:22" x14ac:dyDescent="0.2">
      <c r="A671" t="s">
        <v>15</v>
      </c>
      <c r="B671" s="27" t="s">
        <v>670</v>
      </c>
      <c r="C671" s="28" t="s">
        <v>926</v>
      </c>
      <c r="D671" s="32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1"/>
    </row>
    <row r="672" spans="1:22" x14ac:dyDescent="0.2">
      <c r="A672" t="s">
        <v>15</v>
      </c>
      <c r="B672" s="34" t="s">
        <v>927</v>
      </c>
      <c r="C672" s="38" t="s">
        <v>904</v>
      </c>
      <c r="D672" s="34" t="s">
        <v>52</v>
      </c>
      <c r="E672" s="39">
        <v>8329881577</v>
      </c>
      <c r="F672" s="39">
        <v>0</v>
      </c>
      <c r="G672" s="39">
        <v>0</v>
      </c>
      <c r="H672" s="39">
        <v>0</v>
      </c>
      <c r="I672" s="39">
        <v>0</v>
      </c>
      <c r="J672" s="39">
        <v>8329881577</v>
      </c>
      <c r="K672" s="39">
        <f>L672-'[1]MARZO 2023'!K670</f>
        <v>0</v>
      </c>
      <c r="L672" s="39">
        <v>7025980103</v>
      </c>
      <c r="M672" s="39">
        <v>0</v>
      </c>
      <c r="N672" s="39">
        <v>7025980103</v>
      </c>
      <c r="O672" s="39">
        <v>66967744</v>
      </c>
      <c r="P672" s="39">
        <v>0</v>
      </c>
      <c r="Q672" s="39">
        <v>0</v>
      </c>
      <c r="R672" s="39">
        <v>66967744</v>
      </c>
      <c r="S672" s="39">
        <v>1303901474</v>
      </c>
      <c r="T672" s="39">
        <v>0</v>
      </c>
      <c r="U672" s="39">
        <v>6959012359</v>
      </c>
      <c r="V672" s="34">
        <v>84.34</v>
      </c>
    </row>
    <row r="673" spans="1:22" ht="25.5" x14ac:dyDescent="0.2">
      <c r="A673" t="s">
        <v>15</v>
      </c>
      <c r="B673" s="27" t="s">
        <v>670</v>
      </c>
      <c r="C673" s="28" t="s">
        <v>928</v>
      </c>
      <c r="D673" s="32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1"/>
    </row>
    <row r="674" spans="1:22" x14ac:dyDescent="0.2">
      <c r="A674" t="s">
        <v>15</v>
      </c>
      <c r="B674" s="34" t="s">
        <v>929</v>
      </c>
      <c r="C674" s="38" t="s">
        <v>930</v>
      </c>
      <c r="D674" s="34" t="s">
        <v>931</v>
      </c>
      <c r="E674" s="39">
        <v>2939773906</v>
      </c>
      <c r="F674" s="39">
        <v>0</v>
      </c>
      <c r="G674" s="39">
        <v>0</v>
      </c>
      <c r="H674" s="39">
        <v>0</v>
      </c>
      <c r="I674" s="39">
        <v>0</v>
      </c>
      <c r="J674" s="39">
        <v>2939773906</v>
      </c>
      <c r="K674" s="39">
        <f>L674-'[1]MARZO 2023'!K672</f>
        <v>309976700</v>
      </c>
      <c r="L674" s="39">
        <v>852382574</v>
      </c>
      <c r="M674" s="39">
        <v>309976700</v>
      </c>
      <c r="N674" s="39">
        <v>852382574</v>
      </c>
      <c r="O674" s="39">
        <v>852382574</v>
      </c>
      <c r="P674" s="39">
        <v>0</v>
      </c>
      <c r="Q674" s="39">
        <v>309976700</v>
      </c>
      <c r="R674" s="39">
        <v>852382574</v>
      </c>
      <c r="S674" s="39">
        <v>2087391332</v>
      </c>
      <c r="T674" s="39">
        <v>0</v>
      </c>
      <c r="U674" s="39">
        <v>0</v>
      </c>
      <c r="V674" s="34">
        <v>28.99</v>
      </c>
    </row>
    <row r="675" spans="1:22" ht="25.5" x14ac:dyDescent="0.2">
      <c r="A675" t="s">
        <v>15</v>
      </c>
      <c r="B675" s="27" t="s">
        <v>670</v>
      </c>
      <c r="C675" s="28" t="s">
        <v>932</v>
      </c>
      <c r="D675" s="32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1"/>
    </row>
    <row r="676" spans="1:22" x14ac:dyDescent="0.2">
      <c r="A676" t="s">
        <v>15</v>
      </c>
      <c r="B676" s="34" t="s">
        <v>933</v>
      </c>
      <c r="C676" s="38" t="s">
        <v>930</v>
      </c>
      <c r="D676" s="34" t="s">
        <v>931</v>
      </c>
      <c r="E676" s="39">
        <v>1180341054</v>
      </c>
      <c r="F676" s="39">
        <v>0</v>
      </c>
      <c r="G676" s="39">
        <v>0</v>
      </c>
      <c r="H676" s="39">
        <v>0</v>
      </c>
      <c r="I676" s="39">
        <v>0</v>
      </c>
      <c r="J676" s="39">
        <v>1180341054</v>
      </c>
      <c r="K676" s="39">
        <f>L676-'[1]MARZO 2023'!K674</f>
        <v>76380888</v>
      </c>
      <c r="L676" s="39">
        <v>360746960</v>
      </c>
      <c r="M676" s="39">
        <v>96837677</v>
      </c>
      <c r="N676" s="39">
        <v>360746960</v>
      </c>
      <c r="O676" s="39">
        <v>360746960</v>
      </c>
      <c r="P676" s="39">
        <v>0</v>
      </c>
      <c r="Q676" s="39">
        <v>96837677</v>
      </c>
      <c r="R676" s="39">
        <v>360746960</v>
      </c>
      <c r="S676" s="39">
        <v>819594094</v>
      </c>
      <c r="T676" s="39">
        <v>0</v>
      </c>
      <c r="U676" s="39">
        <v>0</v>
      </c>
      <c r="V676" s="34">
        <v>30.56</v>
      </c>
    </row>
    <row r="677" spans="1:22" x14ac:dyDescent="0.2">
      <c r="A677" t="s">
        <v>15</v>
      </c>
      <c r="B677" s="31"/>
      <c r="C677" s="32"/>
      <c r="D677" s="32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1"/>
    </row>
    <row r="678" spans="1:22" ht="25.5" x14ac:dyDescent="0.2">
      <c r="A678" t="s">
        <v>15</v>
      </c>
      <c r="B678" s="31"/>
      <c r="C678" s="28" t="s">
        <v>934</v>
      </c>
      <c r="D678" s="32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1"/>
    </row>
    <row r="679" spans="1:22" ht="38.25" x14ac:dyDescent="0.2">
      <c r="A679" t="s">
        <v>15</v>
      </c>
      <c r="B679" s="27" t="s">
        <v>670</v>
      </c>
      <c r="C679" s="28" t="s">
        <v>935</v>
      </c>
      <c r="D679" s="32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1"/>
    </row>
    <row r="680" spans="1:22" ht="25.5" x14ac:dyDescent="0.2">
      <c r="A680" t="s">
        <v>15</v>
      </c>
      <c r="B680" s="34" t="s">
        <v>936</v>
      </c>
      <c r="C680" s="38" t="s">
        <v>937</v>
      </c>
      <c r="D680" s="34" t="s">
        <v>52</v>
      </c>
      <c r="E680" s="39">
        <v>40700000</v>
      </c>
      <c r="F680" s="39">
        <v>0</v>
      </c>
      <c r="G680" s="39">
        <v>0</v>
      </c>
      <c r="H680" s="39">
        <v>0</v>
      </c>
      <c r="I680" s="39">
        <v>0</v>
      </c>
      <c r="J680" s="39">
        <v>40700000</v>
      </c>
      <c r="K680" s="39">
        <f>L680-'[1]MARZO 2023'!K678</f>
        <v>0</v>
      </c>
      <c r="L680" s="39">
        <v>10500000</v>
      </c>
      <c r="M680" s="39">
        <v>0</v>
      </c>
      <c r="N680" s="39">
        <v>10500000</v>
      </c>
      <c r="O680" s="39">
        <v>5700000</v>
      </c>
      <c r="P680" s="39">
        <v>0</v>
      </c>
      <c r="Q680" s="39">
        <v>3000000</v>
      </c>
      <c r="R680" s="39">
        <v>5700000</v>
      </c>
      <c r="S680" s="39">
        <v>30200000</v>
      </c>
      <c r="T680" s="39">
        <v>0</v>
      </c>
      <c r="U680" s="39">
        <v>4800000</v>
      </c>
      <c r="V680" s="34">
        <v>25.79</v>
      </c>
    </row>
    <row r="681" spans="1:22" x14ac:dyDescent="0.2">
      <c r="A681" t="s">
        <v>15</v>
      </c>
      <c r="B681" s="31"/>
      <c r="C681" s="32"/>
      <c r="D681" s="32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1"/>
    </row>
    <row r="682" spans="1:22" ht="25.5" x14ac:dyDescent="0.2">
      <c r="A682" t="s">
        <v>15</v>
      </c>
      <c r="B682" s="31"/>
      <c r="C682" s="28" t="s">
        <v>496</v>
      </c>
      <c r="D682" s="32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1"/>
    </row>
    <row r="683" spans="1:22" ht="38.25" x14ac:dyDescent="0.2">
      <c r="A683" t="s">
        <v>15</v>
      </c>
      <c r="B683" s="31"/>
      <c r="C683" s="28" t="s">
        <v>938</v>
      </c>
      <c r="D683" s="32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1"/>
    </row>
    <row r="684" spans="1:22" ht="38.25" x14ac:dyDescent="0.2">
      <c r="A684" t="s">
        <v>15</v>
      </c>
      <c r="B684" s="27" t="s">
        <v>670</v>
      </c>
      <c r="C684" s="28" t="s">
        <v>939</v>
      </c>
      <c r="D684" s="32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1"/>
    </row>
    <row r="685" spans="1:22" ht="25.5" x14ac:dyDescent="0.2">
      <c r="A685" t="s">
        <v>15</v>
      </c>
      <c r="B685" s="34" t="s">
        <v>940</v>
      </c>
      <c r="C685" s="38" t="s">
        <v>941</v>
      </c>
      <c r="D685" s="34" t="s">
        <v>52</v>
      </c>
      <c r="E685" s="39">
        <v>5000000</v>
      </c>
      <c r="F685" s="39">
        <v>0</v>
      </c>
      <c r="G685" s="39">
        <v>0</v>
      </c>
      <c r="H685" s="39">
        <v>0</v>
      </c>
      <c r="I685" s="39">
        <v>0</v>
      </c>
      <c r="J685" s="39">
        <v>5000000</v>
      </c>
      <c r="K685" s="39">
        <v>0</v>
      </c>
      <c r="L685" s="39">
        <v>0</v>
      </c>
      <c r="M685" s="39">
        <v>0</v>
      </c>
      <c r="N685" s="39">
        <v>0</v>
      </c>
      <c r="O685" s="39">
        <v>0</v>
      </c>
      <c r="P685" s="39">
        <v>0</v>
      </c>
      <c r="Q685" s="39">
        <v>0</v>
      </c>
      <c r="R685" s="39">
        <v>0</v>
      </c>
      <c r="S685" s="39">
        <v>5000000</v>
      </c>
      <c r="T685" s="39">
        <v>0</v>
      </c>
      <c r="U685" s="39">
        <v>0</v>
      </c>
      <c r="V685" s="34">
        <v>0</v>
      </c>
    </row>
    <row r="686" spans="1:22" ht="25.5" x14ac:dyDescent="0.2">
      <c r="A686" t="s">
        <v>15</v>
      </c>
      <c r="B686" s="34" t="s">
        <v>942</v>
      </c>
      <c r="C686" s="38" t="s">
        <v>943</v>
      </c>
      <c r="D686" s="34" t="s">
        <v>931</v>
      </c>
      <c r="E686" s="39">
        <v>70000000</v>
      </c>
      <c r="F686" s="39">
        <v>0</v>
      </c>
      <c r="G686" s="39">
        <v>0</v>
      </c>
      <c r="H686" s="39">
        <v>0</v>
      </c>
      <c r="I686" s="39">
        <v>0</v>
      </c>
      <c r="J686" s="39">
        <v>70000000</v>
      </c>
      <c r="K686" s="39">
        <v>0</v>
      </c>
      <c r="L686" s="39">
        <v>0</v>
      </c>
      <c r="M686" s="39">
        <v>0</v>
      </c>
      <c r="N686" s="39">
        <v>0</v>
      </c>
      <c r="O686" s="39">
        <v>0</v>
      </c>
      <c r="P686" s="39">
        <v>0</v>
      </c>
      <c r="Q686" s="39">
        <v>0</v>
      </c>
      <c r="R686" s="39">
        <v>0</v>
      </c>
      <c r="S686" s="39">
        <v>70000000</v>
      </c>
      <c r="T686" s="39">
        <v>0</v>
      </c>
      <c r="U686" s="39">
        <v>0</v>
      </c>
      <c r="V686" s="34">
        <v>0</v>
      </c>
    </row>
    <row r="687" spans="1:22" x14ac:dyDescent="0.2">
      <c r="A687" t="s">
        <v>15</v>
      </c>
      <c r="B687" s="31"/>
      <c r="C687" s="32"/>
      <c r="D687" s="32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1"/>
    </row>
    <row r="688" spans="1:22" x14ac:dyDescent="0.2">
      <c r="A688" t="s">
        <v>15</v>
      </c>
      <c r="B688" s="31"/>
      <c r="C688" s="28" t="s">
        <v>944</v>
      </c>
      <c r="D688" s="32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1"/>
    </row>
    <row r="689" spans="1:22" ht="25.5" x14ac:dyDescent="0.2">
      <c r="A689" t="s">
        <v>15</v>
      </c>
      <c r="B689" s="27" t="s">
        <v>670</v>
      </c>
      <c r="C689" s="28" t="s">
        <v>945</v>
      </c>
      <c r="D689" s="32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1"/>
    </row>
    <row r="690" spans="1:22" x14ac:dyDescent="0.2">
      <c r="A690" t="s">
        <v>15</v>
      </c>
      <c r="B690" s="34" t="s">
        <v>946</v>
      </c>
      <c r="C690" s="38" t="s">
        <v>947</v>
      </c>
      <c r="D690" s="34" t="s">
        <v>52</v>
      </c>
      <c r="E690" s="39">
        <v>276739648</v>
      </c>
      <c r="F690" s="39">
        <v>0</v>
      </c>
      <c r="G690" s="39">
        <v>0</v>
      </c>
      <c r="H690" s="39">
        <v>0</v>
      </c>
      <c r="I690" s="39">
        <v>0</v>
      </c>
      <c r="J690" s="39">
        <v>276739648</v>
      </c>
      <c r="K690" s="39">
        <v>0</v>
      </c>
      <c r="L690" s="39">
        <v>0</v>
      </c>
      <c r="M690" s="39">
        <v>0</v>
      </c>
      <c r="N690" s="39">
        <v>0</v>
      </c>
      <c r="O690" s="39">
        <v>0</v>
      </c>
      <c r="P690" s="39">
        <v>0</v>
      </c>
      <c r="Q690" s="39">
        <v>0</v>
      </c>
      <c r="R690" s="39">
        <v>0</v>
      </c>
      <c r="S690" s="39">
        <v>276739648</v>
      </c>
      <c r="T690" s="39">
        <v>0</v>
      </c>
      <c r="U690" s="39">
        <v>0</v>
      </c>
      <c r="V690" s="34">
        <v>0</v>
      </c>
    </row>
    <row r="691" spans="1:22" x14ac:dyDescent="0.2">
      <c r="A691" t="s">
        <v>15</v>
      </c>
      <c r="B691" s="34" t="s">
        <v>948</v>
      </c>
      <c r="C691" s="38" t="s">
        <v>949</v>
      </c>
      <c r="D691" s="34" t="s">
        <v>931</v>
      </c>
      <c r="E691" s="39">
        <v>123260352</v>
      </c>
      <c r="F691" s="39">
        <v>0</v>
      </c>
      <c r="G691" s="39">
        <v>0</v>
      </c>
      <c r="H691" s="39">
        <v>0</v>
      </c>
      <c r="I691" s="39">
        <v>0</v>
      </c>
      <c r="J691" s="39">
        <v>123260352</v>
      </c>
      <c r="K691" s="39">
        <v>0</v>
      </c>
      <c r="L691" s="39">
        <v>0</v>
      </c>
      <c r="M691" s="39">
        <v>0</v>
      </c>
      <c r="N691" s="39">
        <v>0</v>
      </c>
      <c r="O691" s="39">
        <v>0</v>
      </c>
      <c r="P691" s="39">
        <v>0</v>
      </c>
      <c r="Q691" s="39">
        <v>0</v>
      </c>
      <c r="R691" s="39">
        <v>0</v>
      </c>
      <c r="S691" s="39">
        <v>123260352</v>
      </c>
      <c r="T691" s="39">
        <v>0</v>
      </c>
      <c r="U691" s="39">
        <v>0</v>
      </c>
      <c r="V691" s="34">
        <v>0</v>
      </c>
    </row>
    <row r="692" spans="1:22" x14ac:dyDescent="0.2">
      <c r="A692" t="s">
        <v>15</v>
      </c>
      <c r="B692" s="31"/>
      <c r="C692" s="32"/>
      <c r="D692" s="32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1"/>
    </row>
    <row r="693" spans="1:22" ht="25.5" x14ac:dyDescent="0.2">
      <c r="A693" t="s">
        <v>15</v>
      </c>
      <c r="B693" s="31"/>
      <c r="C693" s="28" t="s">
        <v>914</v>
      </c>
      <c r="D693" s="32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1"/>
    </row>
    <row r="694" spans="1:22" ht="25.5" x14ac:dyDescent="0.2">
      <c r="A694" t="s">
        <v>15</v>
      </c>
      <c r="B694" s="27" t="s">
        <v>670</v>
      </c>
      <c r="C694" s="28" t="s">
        <v>950</v>
      </c>
      <c r="D694" s="32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1"/>
    </row>
    <row r="695" spans="1:22" ht="25.5" x14ac:dyDescent="0.2">
      <c r="A695" t="s">
        <v>15</v>
      </c>
      <c r="B695" s="34" t="s">
        <v>951</v>
      </c>
      <c r="C695" s="38" t="s">
        <v>843</v>
      </c>
      <c r="D695" s="34" t="s">
        <v>109</v>
      </c>
      <c r="E695" s="39">
        <v>11695199</v>
      </c>
      <c r="F695" s="39">
        <v>0</v>
      </c>
      <c r="G695" s="39">
        <v>0</v>
      </c>
      <c r="H695" s="39">
        <v>0</v>
      </c>
      <c r="I695" s="39">
        <v>0</v>
      </c>
      <c r="J695" s="39">
        <v>11695199</v>
      </c>
      <c r="K695" s="39">
        <v>0</v>
      </c>
      <c r="L695" s="39">
        <v>0</v>
      </c>
      <c r="M695" s="39">
        <v>0</v>
      </c>
      <c r="N695" s="39">
        <v>0</v>
      </c>
      <c r="O695" s="39">
        <v>0</v>
      </c>
      <c r="P695" s="39">
        <v>0</v>
      </c>
      <c r="Q695" s="39">
        <v>0</v>
      </c>
      <c r="R695" s="39">
        <v>0</v>
      </c>
      <c r="S695" s="39">
        <v>11695199</v>
      </c>
      <c r="T695" s="39">
        <v>0</v>
      </c>
      <c r="U695" s="39">
        <v>0</v>
      </c>
      <c r="V695" s="34">
        <v>0</v>
      </c>
    </row>
    <row r="696" spans="1:22" x14ac:dyDescent="0.2">
      <c r="A696" t="s">
        <v>15</v>
      </c>
      <c r="B696" s="31"/>
      <c r="C696" s="32"/>
      <c r="D696" s="32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1"/>
    </row>
    <row r="697" spans="1:22" ht="25.5" x14ac:dyDescent="0.2">
      <c r="A697" t="s">
        <v>15</v>
      </c>
      <c r="B697" s="31"/>
      <c r="C697" s="28" t="s">
        <v>952</v>
      </c>
      <c r="D697" s="32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1"/>
    </row>
    <row r="698" spans="1:22" ht="25.5" x14ac:dyDescent="0.2">
      <c r="A698" t="s">
        <v>15</v>
      </c>
      <c r="B698" s="27" t="s">
        <v>670</v>
      </c>
      <c r="C698" s="28" t="s">
        <v>953</v>
      </c>
      <c r="D698" s="32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1"/>
    </row>
    <row r="699" spans="1:22" ht="38.25" x14ac:dyDescent="0.2">
      <c r="A699" t="s">
        <v>15</v>
      </c>
      <c r="B699" s="34" t="s">
        <v>954</v>
      </c>
      <c r="C699" s="38" t="s">
        <v>955</v>
      </c>
      <c r="D699" s="34" t="s">
        <v>52</v>
      </c>
      <c r="E699" s="39">
        <v>0</v>
      </c>
      <c r="F699" s="39">
        <v>0</v>
      </c>
      <c r="G699" s="39">
        <v>0</v>
      </c>
      <c r="H699" s="39">
        <v>24276000</v>
      </c>
      <c r="I699" s="39">
        <v>0</v>
      </c>
      <c r="J699" s="39">
        <v>24276000</v>
      </c>
      <c r="K699" s="39">
        <v>0</v>
      </c>
      <c r="L699" s="39">
        <v>0</v>
      </c>
      <c r="M699" s="39">
        <v>0</v>
      </c>
      <c r="N699" s="39">
        <v>0</v>
      </c>
      <c r="O699" s="39">
        <v>0</v>
      </c>
      <c r="P699" s="39">
        <v>0</v>
      </c>
      <c r="Q699" s="39">
        <v>0</v>
      </c>
      <c r="R699" s="39">
        <v>0</v>
      </c>
      <c r="S699" s="39">
        <v>24276000</v>
      </c>
      <c r="T699" s="39">
        <v>0</v>
      </c>
      <c r="U699" s="39">
        <v>0</v>
      </c>
      <c r="V699" s="34">
        <v>0</v>
      </c>
    </row>
    <row r="700" spans="1:22" ht="25.5" x14ac:dyDescent="0.2">
      <c r="A700" t="s">
        <v>15</v>
      </c>
      <c r="B700" s="27" t="s">
        <v>670</v>
      </c>
      <c r="C700" s="28" t="s">
        <v>956</v>
      </c>
      <c r="D700" s="32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1"/>
    </row>
    <row r="701" spans="1:22" ht="38.25" x14ac:dyDescent="0.2">
      <c r="A701" t="s">
        <v>15</v>
      </c>
      <c r="B701" s="34" t="s">
        <v>957</v>
      </c>
      <c r="C701" s="38" t="s">
        <v>958</v>
      </c>
      <c r="D701" s="34" t="s">
        <v>52</v>
      </c>
      <c r="E701" s="39">
        <v>0</v>
      </c>
      <c r="F701" s="39">
        <v>0</v>
      </c>
      <c r="G701" s="39">
        <v>0</v>
      </c>
      <c r="H701" s="39">
        <v>24276000</v>
      </c>
      <c r="I701" s="39">
        <v>24276000</v>
      </c>
      <c r="J701" s="39">
        <v>0</v>
      </c>
      <c r="K701" s="39">
        <v>0</v>
      </c>
      <c r="L701" s="39">
        <v>0</v>
      </c>
      <c r="M701" s="39">
        <v>0</v>
      </c>
      <c r="N701" s="39">
        <v>0</v>
      </c>
      <c r="O701" s="39">
        <v>0</v>
      </c>
      <c r="P701" s="39">
        <v>0</v>
      </c>
      <c r="Q701" s="39">
        <v>0</v>
      </c>
      <c r="R701" s="39">
        <v>0</v>
      </c>
      <c r="S701" s="39">
        <v>0</v>
      </c>
      <c r="T701" s="39">
        <v>0</v>
      </c>
      <c r="U701" s="39">
        <v>0</v>
      </c>
      <c r="V701" s="34">
        <v>0</v>
      </c>
    </row>
    <row r="702" spans="1:22" x14ac:dyDescent="0.2">
      <c r="A702" t="s">
        <v>15</v>
      </c>
      <c r="B702" s="34" t="s">
        <v>959</v>
      </c>
      <c r="C702" s="38" t="s">
        <v>960</v>
      </c>
      <c r="D702" s="34" t="s">
        <v>931</v>
      </c>
      <c r="E702" s="39">
        <v>110140271</v>
      </c>
      <c r="F702" s="39">
        <v>0</v>
      </c>
      <c r="G702" s="39">
        <v>0</v>
      </c>
      <c r="H702" s="39">
        <v>0</v>
      </c>
      <c r="I702" s="39">
        <v>0</v>
      </c>
      <c r="J702" s="39">
        <v>110140271</v>
      </c>
      <c r="K702" s="39">
        <v>0</v>
      </c>
      <c r="L702" s="39">
        <v>0</v>
      </c>
      <c r="M702" s="39">
        <v>0</v>
      </c>
      <c r="N702" s="39">
        <v>0</v>
      </c>
      <c r="O702" s="39">
        <v>0</v>
      </c>
      <c r="P702" s="39">
        <v>0</v>
      </c>
      <c r="Q702" s="39">
        <v>0</v>
      </c>
      <c r="R702" s="39">
        <v>0</v>
      </c>
      <c r="S702" s="39">
        <v>110140271</v>
      </c>
      <c r="T702" s="39">
        <v>0</v>
      </c>
      <c r="U702" s="39">
        <v>0</v>
      </c>
      <c r="V702" s="34">
        <v>0</v>
      </c>
    </row>
    <row r="703" spans="1:22" ht="25.5" x14ac:dyDescent="0.2">
      <c r="A703" t="s">
        <v>15</v>
      </c>
      <c r="B703" s="27" t="s">
        <v>670</v>
      </c>
      <c r="C703" s="28" t="s">
        <v>732</v>
      </c>
      <c r="D703" s="32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1"/>
    </row>
    <row r="704" spans="1:22" x14ac:dyDescent="0.2">
      <c r="A704" t="s">
        <v>15</v>
      </c>
      <c r="B704" s="34" t="s">
        <v>961</v>
      </c>
      <c r="C704" s="38" t="s">
        <v>734</v>
      </c>
      <c r="D704" s="34" t="s">
        <v>52</v>
      </c>
      <c r="E704" s="39">
        <v>150000000</v>
      </c>
      <c r="F704" s="39">
        <v>0</v>
      </c>
      <c r="G704" s="39">
        <v>0</v>
      </c>
      <c r="H704" s="39">
        <v>0</v>
      </c>
      <c r="I704" s="39">
        <v>0</v>
      </c>
      <c r="J704" s="39">
        <v>150000000</v>
      </c>
      <c r="K704" s="39">
        <v>0</v>
      </c>
      <c r="L704" s="39">
        <v>0</v>
      </c>
      <c r="M704" s="39">
        <v>0</v>
      </c>
      <c r="N704" s="39">
        <v>0</v>
      </c>
      <c r="O704" s="39">
        <v>0</v>
      </c>
      <c r="P704" s="39">
        <v>0</v>
      </c>
      <c r="Q704" s="39">
        <v>0</v>
      </c>
      <c r="R704" s="39">
        <v>0</v>
      </c>
      <c r="S704" s="39">
        <v>150000000</v>
      </c>
      <c r="T704" s="39">
        <v>0</v>
      </c>
      <c r="U704" s="39">
        <v>0</v>
      </c>
      <c r="V704" s="34">
        <v>0</v>
      </c>
    </row>
    <row r="705" spans="1:22" x14ac:dyDescent="0.2">
      <c r="A705" t="s">
        <v>15</v>
      </c>
      <c r="B705" s="31"/>
      <c r="C705" s="32"/>
      <c r="D705" s="32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1"/>
    </row>
    <row r="706" spans="1:22" ht="51" x14ac:dyDescent="0.2">
      <c r="A706" t="s">
        <v>15</v>
      </c>
      <c r="B706" s="31"/>
      <c r="C706" s="28" t="s">
        <v>962</v>
      </c>
      <c r="D706" s="32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1"/>
    </row>
    <row r="707" spans="1:22" ht="51" x14ac:dyDescent="0.2">
      <c r="A707" t="s">
        <v>15</v>
      </c>
      <c r="B707" s="27" t="s">
        <v>670</v>
      </c>
      <c r="C707" s="28" t="s">
        <v>963</v>
      </c>
      <c r="D707" s="32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1"/>
    </row>
    <row r="708" spans="1:22" ht="38.25" x14ac:dyDescent="0.2">
      <c r="A708" t="s">
        <v>15</v>
      </c>
      <c r="B708" s="34" t="s">
        <v>964</v>
      </c>
      <c r="C708" s="38" t="s">
        <v>965</v>
      </c>
      <c r="D708" s="34" t="s">
        <v>109</v>
      </c>
      <c r="E708" s="39">
        <v>34300206</v>
      </c>
      <c r="F708" s="39">
        <v>0</v>
      </c>
      <c r="G708" s="39">
        <v>0</v>
      </c>
      <c r="H708" s="39">
        <v>0</v>
      </c>
      <c r="I708" s="39">
        <v>0</v>
      </c>
      <c r="J708" s="39">
        <v>34300206</v>
      </c>
      <c r="K708" s="39">
        <f>L708-'[1]MARZO 2023'!K702</f>
        <v>0</v>
      </c>
      <c r="L708" s="39">
        <v>0</v>
      </c>
      <c r="M708" s="39">
        <v>0</v>
      </c>
      <c r="N708" s="39">
        <v>0</v>
      </c>
      <c r="O708" s="39">
        <v>0</v>
      </c>
      <c r="P708" s="39">
        <v>0</v>
      </c>
      <c r="Q708" s="39">
        <v>0</v>
      </c>
      <c r="R708" s="39">
        <v>0</v>
      </c>
      <c r="S708" s="39">
        <v>34300206</v>
      </c>
      <c r="T708" s="39">
        <v>0</v>
      </c>
      <c r="U708" s="39">
        <v>0</v>
      </c>
      <c r="V708" s="34">
        <v>0</v>
      </c>
    </row>
    <row r="709" spans="1:22" x14ac:dyDescent="0.2">
      <c r="A709" t="s">
        <v>15</v>
      </c>
      <c r="B709" s="31"/>
      <c r="C709" s="32"/>
      <c r="D709" s="32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1"/>
    </row>
    <row r="710" spans="1:22" ht="38.25" x14ac:dyDescent="0.2">
      <c r="A710" t="s">
        <v>15</v>
      </c>
      <c r="B710" s="31"/>
      <c r="C710" s="28" t="s">
        <v>966</v>
      </c>
      <c r="D710" s="32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1"/>
    </row>
    <row r="711" spans="1:22" ht="38.25" x14ac:dyDescent="0.2">
      <c r="A711" t="s">
        <v>15</v>
      </c>
      <c r="B711" s="27" t="s">
        <v>670</v>
      </c>
      <c r="C711" s="28" t="s">
        <v>967</v>
      </c>
      <c r="D711" s="32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1"/>
    </row>
    <row r="712" spans="1:22" ht="25.5" x14ac:dyDescent="0.2">
      <c r="A712" t="s">
        <v>15</v>
      </c>
      <c r="B712" s="34" t="s">
        <v>968</v>
      </c>
      <c r="C712" s="38" t="s">
        <v>969</v>
      </c>
      <c r="D712" s="34" t="s">
        <v>931</v>
      </c>
      <c r="E712" s="39">
        <v>4844629745</v>
      </c>
      <c r="F712" s="39">
        <v>0</v>
      </c>
      <c r="G712" s="39">
        <v>0</v>
      </c>
      <c r="H712" s="39">
        <v>0</v>
      </c>
      <c r="I712" s="39">
        <v>0</v>
      </c>
      <c r="J712" s="39">
        <v>4844629745</v>
      </c>
      <c r="K712" s="39">
        <f>L712-'[1]MARZO 2023'!K706</f>
        <v>0</v>
      </c>
      <c r="L712" s="39">
        <v>3651066231</v>
      </c>
      <c r="M712" s="39">
        <v>0</v>
      </c>
      <c r="N712" s="39">
        <v>3651066231</v>
      </c>
      <c r="O712" s="39">
        <v>3651066231</v>
      </c>
      <c r="P712" s="39">
        <v>0</v>
      </c>
      <c r="Q712" s="39">
        <v>0</v>
      </c>
      <c r="R712" s="39">
        <v>3651066231</v>
      </c>
      <c r="S712" s="39">
        <v>1193563514</v>
      </c>
      <c r="T712" s="39">
        <v>0</v>
      </c>
      <c r="U712" s="39">
        <v>0</v>
      </c>
      <c r="V712" s="34">
        <v>75.36</v>
      </c>
    </row>
    <row r="713" spans="1:22" x14ac:dyDescent="0.2">
      <c r="A713" t="s">
        <v>15</v>
      </c>
      <c r="B713" s="31"/>
      <c r="C713" s="32"/>
      <c r="D713" s="32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1"/>
    </row>
    <row r="714" spans="1:22" ht="38.25" x14ac:dyDescent="0.2">
      <c r="A714" t="s">
        <v>15</v>
      </c>
      <c r="B714" s="31"/>
      <c r="C714" s="28" t="s">
        <v>901</v>
      </c>
      <c r="D714" s="32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1"/>
    </row>
    <row r="715" spans="1:22" ht="25.5" x14ac:dyDescent="0.2">
      <c r="A715" t="s">
        <v>15</v>
      </c>
      <c r="B715" s="27" t="s">
        <v>670</v>
      </c>
      <c r="C715" s="28" t="s">
        <v>970</v>
      </c>
      <c r="D715" s="32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1"/>
    </row>
    <row r="716" spans="1:22" x14ac:dyDescent="0.2">
      <c r="A716" t="s">
        <v>15</v>
      </c>
      <c r="B716" s="34" t="s">
        <v>971</v>
      </c>
      <c r="C716" s="38" t="s">
        <v>904</v>
      </c>
      <c r="D716" s="34" t="s">
        <v>52</v>
      </c>
      <c r="E716" s="39">
        <v>1172836199</v>
      </c>
      <c r="F716" s="39">
        <v>0</v>
      </c>
      <c r="G716" s="39">
        <v>0</v>
      </c>
      <c r="H716" s="39">
        <v>0</v>
      </c>
      <c r="I716" s="39">
        <v>0</v>
      </c>
      <c r="J716" s="39">
        <v>1172836199</v>
      </c>
      <c r="K716" s="39">
        <f>L716-'[1]MARZO 2023'!K710</f>
        <v>0</v>
      </c>
      <c r="L716" s="39">
        <v>1172836199</v>
      </c>
      <c r="M716" s="39">
        <v>0</v>
      </c>
      <c r="N716" s="39">
        <v>1172836199</v>
      </c>
      <c r="O716" s="39">
        <v>0</v>
      </c>
      <c r="P716" s="39">
        <v>0</v>
      </c>
      <c r="Q716" s="39">
        <v>0</v>
      </c>
      <c r="R716" s="39">
        <v>0</v>
      </c>
      <c r="S716" s="39">
        <v>0</v>
      </c>
      <c r="T716" s="39">
        <v>0</v>
      </c>
      <c r="U716" s="39">
        <v>1172836199</v>
      </c>
      <c r="V716" s="34">
        <v>100</v>
      </c>
    </row>
    <row r="717" spans="1:22" x14ac:dyDescent="0.2">
      <c r="A717" t="s">
        <v>15</v>
      </c>
      <c r="B717" s="34" t="s">
        <v>972</v>
      </c>
      <c r="C717" s="38" t="s">
        <v>801</v>
      </c>
      <c r="D717" s="34" t="s">
        <v>109</v>
      </c>
      <c r="E717" s="39">
        <v>13045523179</v>
      </c>
      <c r="F717" s="39">
        <v>0</v>
      </c>
      <c r="G717" s="39">
        <v>0</v>
      </c>
      <c r="H717" s="39">
        <v>448867874</v>
      </c>
      <c r="I717" s="39">
        <v>0</v>
      </c>
      <c r="J717" s="39">
        <v>13494391053</v>
      </c>
      <c r="K717" s="39">
        <f>L717-'[1]MARZO 2023'!K711</f>
        <v>0</v>
      </c>
      <c r="L717" s="39">
        <v>13156871841</v>
      </c>
      <c r="M717" s="39">
        <v>0</v>
      </c>
      <c r="N717" s="39">
        <v>13156871841</v>
      </c>
      <c r="O717" s="39">
        <v>0</v>
      </c>
      <c r="P717" s="39">
        <v>0</v>
      </c>
      <c r="Q717" s="39">
        <v>0</v>
      </c>
      <c r="R717" s="39">
        <v>0</v>
      </c>
      <c r="S717" s="39">
        <v>337519212</v>
      </c>
      <c r="T717" s="39">
        <v>0</v>
      </c>
      <c r="U717" s="39">
        <v>13156871841</v>
      </c>
      <c r="V717" s="34">
        <v>97.49</v>
      </c>
    </row>
    <row r="718" spans="1:22" x14ac:dyDescent="0.2">
      <c r="A718" t="s">
        <v>15</v>
      </c>
      <c r="B718" s="34" t="s">
        <v>973</v>
      </c>
      <c r="C718" s="38" t="s">
        <v>974</v>
      </c>
      <c r="D718" s="34" t="s">
        <v>886</v>
      </c>
      <c r="E718" s="39">
        <v>1224120000</v>
      </c>
      <c r="F718" s="39">
        <v>0</v>
      </c>
      <c r="G718" s="39">
        <v>0</v>
      </c>
      <c r="H718" s="39">
        <v>0</v>
      </c>
      <c r="I718" s="39">
        <v>0</v>
      </c>
      <c r="J718" s="39">
        <v>1224120000</v>
      </c>
      <c r="K718" s="39">
        <f>L718-'[1]MARZO 2023'!K712</f>
        <v>0</v>
      </c>
      <c r="L718" s="39">
        <v>1224120000</v>
      </c>
      <c r="M718" s="39">
        <v>0</v>
      </c>
      <c r="N718" s="39">
        <v>1224120000</v>
      </c>
      <c r="O718" s="39">
        <v>0</v>
      </c>
      <c r="P718" s="39">
        <v>0</v>
      </c>
      <c r="Q718" s="39">
        <v>0</v>
      </c>
      <c r="R718" s="39">
        <v>0</v>
      </c>
      <c r="S718" s="39">
        <v>0</v>
      </c>
      <c r="T718" s="39">
        <v>0</v>
      </c>
      <c r="U718" s="39">
        <v>1224120000</v>
      </c>
      <c r="V718" s="34">
        <v>100</v>
      </c>
    </row>
    <row r="719" spans="1:22" x14ac:dyDescent="0.2">
      <c r="A719" t="s">
        <v>15</v>
      </c>
      <c r="B719" s="31"/>
      <c r="C719" s="32"/>
      <c r="D719" s="32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1"/>
    </row>
    <row r="720" spans="1:22" x14ac:dyDescent="0.2">
      <c r="A720" t="s">
        <v>15</v>
      </c>
      <c r="B720" s="31"/>
      <c r="C720" s="48" t="s">
        <v>975</v>
      </c>
      <c r="D720" s="32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1"/>
    </row>
    <row r="721" spans="1:22" x14ac:dyDescent="0.2">
      <c r="A721" t="s">
        <v>15</v>
      </c>
      <c r="B721" s="31"/>
      <c r="C721" s="28" t="s">
        <v>476</v>
      </c>
      <c r="D721" s="32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1"/>
    </row>
    <row r="722" spans="1:22" x14ac:dyDescent="0.2">
      <c r="A722" t="s">
        <v>15</v>
      </c>
      <c r="B722" s="31"/>
      <c r="C722" s="28" t="s">
        <v>478</v>
      </c>
      <c r="D722" s="32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1"/>
    </row>
    <row r="723" spans="1:22" x14ac:dyDescent="0.2">
      <c r="A723" t="s">
        <v>15</v>
      </c>
      <c r="B723" s="31"/>
      <c r="C723" s="28" t="s">
        <v>490</v>
      </c>
      <c r="D723" s="32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1"/>
    </row>
    <row r="724" spans="1:22" x14ac:dyDescent="0.2">
      <c r="A724" t="s">
        <v>15</v>
      </c>
      <c r="B724" s="31"/>
      <c r="C724" s="28" t="s">
        <v>498</v>
      </c>
      <c r="D724" s="32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1"/>
    </row>
    <row r="725" spans="1:22" ht="38.25" x14ac:dyDescent="0.2">
      <c r="A725" t="s">
        <v>15</v>
      </c>
      <c r="B725" s="31"/>
      <c r="C725" s="28" t="s">
        <v>976</v>
      </c>
      <c r="D725" s="32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1"/>
    </row>
    <row r="726" spans="1:22" ht="51" x14ac:dyDescent="0.2">
      <c r="A726" t="s">
        <v>15</v>
      </c>
      <c r="B726" s="27" t="s">
        <v>670</v>
      </c>
      <c r="C726" s="28" t="s">
        <v>977</v>
      </c>
      <c r="D726" s="32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1"/>
    </row>
    <row r="727" spans="1:22" ht="25.5" x14ac:dyDescent="0.2">
      <c r="A727" t="s">
        <v>15</v>
      </c>
      <c r="B727" s="34" t="s">
        <v>978</v>
      </c>
      <c r="C727" s="38" t="s">
        <v>979</v>
      </c>
      <c r="D727" s="34" t="s">
        <v>52</v>
      </c>
      <c r="E727" s="39">
        <v>3163277505</v>
      </c>
      <c r="F727" s="39">
        <v>0</v>
      </c>
      <c r="G727" s="39">
        <v>0</v>
      </c>
      <c r="H727" s="39">
        <v>0</v>
      </c>
      <c r="I727" s="39">
        <v>0</v>
      </c>
      <c r="J727" s="39">
        <v>3163277505</v>
      </c>
      <c r="K727" s="39">
        <f>L727-'[1]MARZO 2023'!K721</f>
        <v>0</v>
      </c>
      <c r="L727" s="39">
        <v>3047271592</v>
      </c>
      <c r="M727" s="39">
        <v>0</v>
      </c>
      <c r="N727" s="39">
        <v>3047271592</v>
      </c>
      <c r="O727" s="39">
        <v>0</v>
      </c>
      <c r="P727" s="39">
        <v>0</v>
      </c>
      <c r="Q727" s="39">
        <v>0</v>
      </c>
      <c r="R727" s="39">
        <v>0</v>
      </c>
      <c r="S727" s="39">
        <v>116005913</v>
      </c>
      <c r="T727" s="39">
        <v>0</v>
      </c>
      <c r="U727" s="39">
        <v>3047271592</v>
      </c>
      <c r="V727" s="34">
        <v>96.33</v>
      </c>
    </row>
    <row r="728" spans="1:22" ht="25.5" x14ac:dyDescent="0.2">
      <c r="A728" t="s">
        <v>15</v>
      </c>
      <c r="B728" s="34" t="s">
        <v>980</v>
      </c>
      <c r="C728" s="38" t="s">
        <v>981</v>
      </c>
      <c r="D728" s="34" t="s">
        <v>982</v>
      </c>
      <c r="E728" s="39">
        <v>2043706344</v>
      </c>
      <c r="F728" s="39">
        <v>0</v>
      </c>
      <c r="G728" s="39">
        <v>0</v>
      </c>
      <c r="H728" s="39">
        <v>0</v>
      </c>
      <c r="I728" s="39">
        <v>0</v>
      </c>
      <c r="J728" s="39">
        <v>2043706344</v>
      </c>
      <c r="K728" s="39">
        <f>L728-'[1]MARZO 2023'!K722</f>
        <v>0</v>
      </c>
      <c r="L728" s="39">
        <v>1048213058</v>
      </c>
      <c r="M728" s="39">
        <v>0</v>
      </c>
      <c r="N728" s="39">
        <v>1048213058</v>
      </c>
      <c r="O728" s="39">
        <v>0</v>
      </c>
      <c r="P728" s="39">
        <v>0</v>
      </c>
      <c r="Q728" s="39">
        <v>0</v>
      </c>
      <c r="R728" s="39">
        <v>0</v>
      </c>
      <c r="S728" s="39">
        <v>995493286</v>
      </c>
      <c r="T728" s="39">
        <v>0</v>
      </c>
      <c r="U728" s="39">
        <v>1048213058</v>
      </c>
      <c r="V728" s="34">
        <v>51.28</v>
      </c>
    </row>
    <row r="729" spans="1:22" ht="38.25" x14ac:dyDescent="0.2">
      <c r="A729" t="s">
        <v>15</v>
      </c>
      <c r="B729" s="27" t="s">
        <v>670</v>
      </c>
      <c r="C729" s="28" t="s">
        <v>983</v>
      </c>
      <c r="D729" s="32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1"/>
    </row>
    <row r="730" spans="1:22" ht="25.5" x14ac:dyDescent="0.2">
      <c r="A730" t="s">
        <v>15</v>
      </c>
      <c r="B730" s="34" t="s">
        <v>984</v>
      </c>
      <c r="C730" s="38" t="s">
        <v>979</v>
      </c>
      <c r="D730" s="34" t="s">
        <v>52</v>
      </c>
      <c r="E730" s="39">
        <v>2851637658</v>
      </c>
      <c r="F730" s="39">
        <v>0</v>
      </c>
      <c r="G730" s="39">
        <v>0</v>
      </c>
      <c r="H730" s="39">
        <v>0</v>
      </c>
      <c r="I730" s="39">
        <v>0</v>
      </c>
      <c r="J730" s="39">
        <v>2851637658</v>
      </c>
      <c r="K730" s="39">
        <f>L730-'[1]MARZO 2023'!K724</f>
        <v>0</v>
      </c>
      <c r="L730" s="39">
        <v>2149568163</v>
      </c>
      <c r="M730" s="39">
        <v>0</v>
      </c>
      <c r="N730" s="39">
        <v>2149568163</v>
      </c>
      <c r="O730" s="39">
        <v>0</v>
      </c>
      <c r="P730" s="39">
        <v>0</v>
      </c>
      <c r="Q730" s="39">
        <v>0</v>
      </c>
      <c r="R730" s="39">
        <v>0</v>
      </c>
      <c r="S730" s="39">
        <v>702069495</v>
      </c>
      <c r="T730" s="39">
        <v>0</v>
      </c>
      <c r="U730" s="39">
        <v>2149568163</v>
      </c>
      <c r="V730" s="34">
        <v>75.38</v>
      </c>
    </row>
    <row r="731" spans="1:22" x14ac:dyDescent="0.2">
      <c r="A731" t="s">
        <v>15</v>
      </c>
      <c r="B731" s="31"/>
      <c r="C731" s="32"/>
      <c r="D731" s="32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1"/>
    </row>
    <row r="732" spans="1:22" x14ac:dyDescent="0.2">
      <c r="A732" t="s">
        <v>15</v>
      </c>
      <c r="B732" s="31"/>
      <c r="C732" s="48" t="s">
        <v>985</v>
      </c>
      <c r="D732" s="32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1"/>
    </row>
    <row r="733" spans="1:22" x14ac:dyDescent="0.2">
      <c r="A733" t="s">
        <v>15</v>
      </c>
      <c r="B733" s="31"/>
      <c r="C733" s="28" t="s">
        <v>476</v>
      </c>
      <c r="D733" s="32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1"/>
    </row>
    <row r="734" spans="1:22" x14ac:dyDescent="0.2">
      <c r="A734" t="s">
        <v>15</v>
      </c>
      <c r="B734" s="31"/>
      <c r="C734" s="28" t="s">
        <v>478</v>
      </c>
      <c r="D734" s="32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1"/>
    </row>
    <row r="735" spans="1:22" x14ac:dyDescent="0.2">
      <c r="A735" t="s">
        <v>15</v>
      </c>
      <c r="B735" s="31"/>
      <c r="C735" s="28" t="s">
        <v>490</v>
      </c>
      <c r="D735" s="32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1"/>
    </row>
    <row r="736" spans="1:22" x14ac:dyDescent="0.2">
      <c r="A736" t="s">
        <v>15</v>
      </c>
      <c r="B736" s="31"/>
      <c r="C736" s="28" t="s">
        <v>498</v>
      </c>
      <c r="D736" s="32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1"/>
    </row>
    <row r="737" spans="1:25" ht="25.5" x14ac:dyDescent="0.2">
      <c r="A737" t="s">
        <v>15</v>
      </c>
      <c r="B737" s="31"/>
      <c r="C737" s="28" t="s">
        <v>986</v>
      </c>
      <c r="D737" s="32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1"/>
    </row>
    <row r="738" spans="1:25" ht="38.25" x14ac:dyDescent="0.2">
      <c r="A738" t="s">
        <v>15</v>
      </c>
      <c r="B738" s="27" t="s">
        <v>670</v>
      </c>
      <c r="C738" s="28" t="s">
        <v>910</v>
      </c>
      <c r="D738" s="32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1"/>
    </row>
    <row r="739" spans="1:25" ht="25.5" x14ac:dyDescent="0.2">
      <c r="A739" t="s">
        <v>15</v>
      </c>
      <c r="B739" s="34" t="s">
        <v>987</v>
      </c>
      <c r="C739" s="38" t="s">
        <v>988</v>
      </c>
      <c r="D739" s="34" t="s">
        <v>982</v>
      </c>
      <c r="E739" s="39">
        <v>51796378</v>
      </c>
      <c r="F739" s="39">
        <v>0</v>
      </c>
      <c r="G739" s="39">
        <v>0</v>
      </c>
      <c r="H739" s="39">
        <v>0</v>
      </c>
      <c r="I739" s="39">
        <v>0</v>
      </c>
      <c r="J739" s="39">
        <v>51796378</v>
      </c>
      <c r="K739" s="39">
        <v>0</v>
      </c>
      <c r="L739" s="39">
        <v>0</v>
      </c>
      <c r="M739" s="39">
        <v>0</v>
      </c>
      <c r="N739" s="39">
        <v>0</v>
      </c>
      <c r="O739" s="39">
        <v>0</v>
      </c>
      <c r="P739" s="39">
        <v>0</v>
      </c>
      <c r="Q739" s="39">
        <v>0</v>
      </c>
      <c r="R739" s="39">
        <v>0</v>
      </c>
      <c r="S739" s="39">
        <v>51796378</v>
      </c>
      <c r="T739" s="39">
        <v>0</v>
      </c>
      <c r="U739" s="39">
        <v>0</v>
      </c>
      <c r="V739" s="34">
        <v>0</v>
      </c>
    </row>
    <row r="740" spans="1:25" x14ac:dyDescent="0.2">
      <c r="A740" t="s">
        <v>15</v>
      </c>
      <c r="B740" s="31"/>
      <c r="C740" s="32"/>
      <c r="D740" s="32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1"/>
    </row>
    <row r="741" spans="1:25" x14ac:dyDescent="0.2">
      <c r="A741" t="s">
        <v>15</v>
      </c>
      <c r="B741" s="44"/>
      <c r="C741" s="23" t="s">
        <v>989</v>
      </c>
      <c r="D741" s="32"/>
      <c r="E741" s="24">
        <f>SUM(E422:E739)</f>
        <v>344736834903</v>
      </c>
      <c r="F741" s="24">
        <f t="shared" ref="F741:U741" si="2">SUM(F422:F739)</f>
        <v>0</v>
      </c>
      <c r="G741" s="24">
        <f t="shared" si="2"/>
        <v>0</v>
      </c>
      <c r="H741" s="24">
        <f t="shared" si="2"/>
        <v>2900541655.6900001</v>
      </c>
      <c r="I741" s="24">
        <f t="shared" si="2"/>
        <v>569722184</v>
      </c>
      <c r="J741" s="24">
        <f t="shared" si="2"/>
        <v>347067654374.69</v>
      </c>
      <c r="K741" s="24">
        <f t="shared" si="2"/>
        <v>16856012831.66</v>
      </c>
      <c r="L741" s="24">
        <f t="shared" si="2"/>
        <v>154187195711.46002</v>
      </c>
      <c r="M741" s="24">
        <f t="shared" si="2"/>
        <v>16983978055.66</v>
      </c>
      <c r="N741" s="24">
        <f t="shared" si="2"/>
        <v>152434600664.25</v>
      </c>
      <c r="O741" s="24">
        <f t="shared" si="2"/>
        <v>74407879738.76001</v>
      </c>
      <c r="P741" s="24">
        <f t="shared" si="2"/>
        <v>1718494952.4000001</v>
      </c>
      <c r="Q741" s="24">
        <f t="shared" si="2"/>
        <v>16535513111.34</v>
      </c>
      <c r="R741" s="24">
        <f t="shared" si="2"/>
        <v>72689384786.360001</v>
      </c>
      <c r="S741" s="24">
        <f t="shared" si="2"/>
        <v>192880458663.23001</v>
      </c>
      <c r="T741" s="24">
        <f t="shared" si="2"/>
        <v>1752595047.21</v>
      </c>
      <c r="U741" s="24">
        <f t="shared" si="2"/>
        <v>78026720925.48999</v>
      </c>
      <c r="V741" s="46">
        <v>43.92071653548085</v>
      </c>
      <c r="Y741" s="26"/>
    </row>
    <row r="742" spans="1:25" x14ac:dyDescent="0.2">
      <c r="A742" t="s">
        <v>15</v>
      </c>
      <c r="B742" s="31"/>
      <c r="C742" s="32"/>
      <c r="D742" s="32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1"/>
    </row>
    <row r="743" spans="1:25" x14ac:dyDescent="0.2">
      <c r="A743" t="s">
        <v>15</v>
      </c>
      <c r="B743" s="44"/>
      <c r="C743" s="23" t="s">
        <v>990</v>
      </c>
      <c r="D743" s="32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4"/>
    </row>
    <row r="744" spans="1:25" x14ac:dyDescent="0.2">
      <c r="A744" t="s">
        <v>15</v>
      </c>
      <c r="B744" s="31"/>
      <c r="C744" s="28" t="s">
        <v>991</v>
      </c>
      <c r="D744" s="32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1"/>
    </row>
    <row r="745" spans="1:25" x14ac:dyDescent="0.2">
      <c r="A745" t="s">
        <v>15</v>
      </c>
      <c r="B745" s="31"/>
      <c r="C745" s="28" t="s">
        <v>476</v>
      </c>
      <c r="D745" s="32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1"/>
    </row>
    <row r="746" spans="1:25" x14ac:dyDescent="0.2">
      <c r="A746" t="s">
        <v>15</v>
      </c>
      <c r="B746" s="31"/>
      <c r="C746" s="28" t="s">
        <v>478</v>
      </c>
      <c r="D746" s="32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1"/>
    </row>
    <row r="747" spans="1:25" x14ac:dyDescent="0.2">
      <c r="A747" t="s">
        <v>15</v>
      </c>
      <c r="B747" s="31"/>
      <c r="C747" s="28" t="s">
        <v>490</v>
      </c>
      <c r="D747" s="32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1"/>
    </row>
    <row r="748" spans="1:25" x14ac:dyDescent="0.2">
      <c r="A748" t="s">
        <v>15</v>
      </c>
      <c r="B748" s="31"/>
      <c r="C748" s="28" t="s">
        <v>863</v>
      </c>
      <c r="D748" s="32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1"/>
    </row>
    <row r="749" spans="1:25" x14ac:dyDescent="0.2">
      <c r="A749" t="s">
        <v>15</v>
      </c>
      <c r="B749" s="31"/>
      <c r="C749" s="28" t="s">
        <v>992</v>
      </c>
      <c r="D749" s="32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1"/>
    </row>
    <row r="750" spans="1:25" x14ac:dyDescent="0.2">
      <c r="A750" t="s">
        <v>15</v>
      </c>
      <c r="B750" s="27" t="s">
        <v>670</v>
      </c>
      <c r="C750" s="28" t="s">
        <v>993</v>
      </c>
      <c r="D750" s="32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1"/>
    </row>
    <row r="751" spans="1:25" x14ac:dyDescent="0.2">
      <c r="A751" t="s">
        <v>15</v>
      </c>
      <c r="B751" s="34" t="s">
        <v>994</v>
      </c>
      <c r="C751" s="38" t="s">
        <v>995</v>
      </c>
      <c r="D751" s="34" t="s">
        <v>52</v>
      </c>
      <c r="E751" s="39">
        <v>1507637293.97</v>
      </c>
      <c r="F751" s="39">
        <v>0</v>
      </c>
      <c r="G751" s="39">
        <v>0</v>
      </c>
      <c r="H751" s="39">
        <v>0</v>
      </c>
      <c r="I751" s="39">
        <v>710531414.63999999</v>
      </c>
      <c r="J751" s="39">
        <v>797105879.33000004</v>
      </c>
      <c r="K751" s="39">
        <v>0</v>
      </c>
      <c r="L751" s="39">
        <v>797105879.33000004</v>
      </c>
      <c r="M751" s="39">
        <v>0</v>
      </c>
      <c r="N751" s="39">
        <v>797105879.33000004</v>
      </c>
      <c r="O751" s="39">
        <v>0</v>
      </c>
      <c r="P751" s="39">
        <v>0</v>
      </c>
      <c r="Q751" s="39">
        <v>0</v>
      </c>
      <c r="R751" s="39">
        <v>0</v>
      </c>
      <c r="S751" s="39">
        <v>0</v>
      </c>
      <c r="T751" s="39">
        <v>0</v>
      </c>
      <c r="U751" s="39">
        <v>797105879.33000004</v>
      </c>
      <c r="V751" s="34">
        <v>100</v>
      </c>
    </row>
    <row r="752" spans="1:25" x14ac:dyDescent="0.2">
      <c r="A752" t="s">
        <v>15</v>
      </c>
      <c r="B752" s="31"/>
      <c r="C752" s="32"/>
      <c r="D752" s="32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1"/>
    </row>
    <row r="753" spans="1:22" x14ac:dyDescent="0.2">
      <c r="A753" t="s">
        <v>15</v>
      </c>
      <c r="B753" s="31"/>
      <c r="C753" s="28" t="s">
        <v>996</v>
      </c>
      <c r="D753" s="32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1"/>
    </row>
    <row r="754" spans="1:22" ht="25.5" x14ac:dyDescent="0.2">
      <c r="A754" t="s">
        <v>15</v>
      </c>
      <c r="B754" s="27" t="s">
        <v>670</v>
      </c>
      <c r="C754" s="28" t="s">
        <v>997</v>
      </c>
      <c r="D754" s="32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1"/>
    </row>
    <row r="755" spans="1:22" x14ac:dyDescent="0.2">
      <c r="A755" t="s">
        <v>15</v>
      </c>
      <c r="B755" s="34" t="s">
        <v>998</v>
      </c>
      <c r="C755" s="38" t="s">
        <v>999</v>
      </c>
      <c r="D755" s="34" t="s">
        <v>52</v>
      </c>
      <c r="E755" s="39">
        <v>0</v>
      </c>
      <c r="F755" s="39">
        <v>0</v>
      </c>
      <c r="G755" s="39">
        <v>0</v>
      </c>
      <c r="H755" s="39">
        <v>1123032442.3199999</v>
      </c>
      <c r="I755" s="39">
        <v>0</v>
      </c>
      <c r="J755" s="39">
        <v>1123032442.3199999</v>
      </c>
      <c r="K755" s="39">
        <v>0</v>
      </c>
      <c r="L755" s="39">
        <v>500000000</v>
      </c>
      <c r="M755" s="39">
        <v>0</v>
      </c>
      <c r="N755" s="39">
        <v>500000000</v>
      </c>
      <c r="O755" s="39">
        <v>0</v>
      </c>
      <c r="P755" s="39">
        <v>0</v>
      </c>
      <c r="Q755" s="39">
        <v>0</v>
      </c>
      <c r="R755" s="39">
        <v>0</v>
      </c>
      <c r="S755" s="39">
        <v>623032442.32000005</v>
      </c>
      <c r="T755" s="39">
        <v>0</v>
      </c>
      <c r="U755" s="39">
        <v>500000000</v>
      </c>
      <c r="V755" s="34">
        <v>44.52</v>
      </c>
    </row>
    <row r="756" spans="1:22" x14ac:dyDescent="0.2">
      <c r="A756" t="s">
        <v>15</v>
      </c>
      <c r="B756" s="31"/>
      <c r="C756" s="32"/>
      <c r="D756" s="32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1"/>
    </row>
    <row r="757" spans="1:22" ht="25.5" x14ac:dyDescent="0.2">
      <c r="A757" t="s">
        <v>15</v>
      </c>
      <c r="B757" s="31"/>
      <c r="C757" s="28" t="s">
        <v>1000</v>
      </c>
      <c r="D757" s="32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1"/>
    </row>
    <row r="758" spans="1:22" ht="38.25" x14ac:dyDescent="0.2">
      <c r="A758" t="s">
        <v>15</v>
      </c>
      <c r="B758" s="27" t="s">
        <v>670</v>
      </c>
      <c r="C758" s="28" t="s">
        <v>1001</v>
      </c>
      <c r="D758" s="32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1"/>
    </row>
    <row r="759" spans="1:22" x14ac:dyDescent="0.2">
      <c r="A759" t="s">
        <v>15</v>
      </c>
      <c r="B759" s="34" t="s">
        <v>1002</v>
      </c>
      <c r="C759" s="38" t="s">
        <v>1003</v>
      </c>
      <c r="D759" s="34" t="s">
        <v>52</v>
      </c>
      <c r="E759" s="39">
        <v>0</v>
      </c>
      <c r="F759" s="39">
        <v>0</v>
      </c>
      <c r="G759" s="39">
        <v>0</v>
      </c>
      <c r="H759" s="39">
        <v>730760868</v>
      </c>
      <c r="I759" s="39">
        <v>0</v>
      </c>
      <c r="J759" s="39">
        <v>730760868</v>
      </c>
      <c r="K759" s="39">
        <v>0</v>
      </c>
      <c r="L759" s="39">
        <v>730747183</v>
      </c>
      <c r="M759" s="39">
        <v>0</v>
      </c>
      <c r="N759" s="39">
        <v>730747183</v>
      </c>
      <c r="O759" s="39">
        <v>0</v>
      </c>
      <c r="P759" s="39">
        <v>0</v>
      </c>
      <c r="Q759" s="39">
        <v>0</v>
      </c>
      <c r="R759" s="39">
        <v>0</v>
      </c>
      <c r="S759" s="39">
        <v>13685</v>
      </c>
      <c r="T759" s="39">
        <v>0</v>
      </c>
      <c r="U759" s="39">
        <v>730747183</v>
      </c>
      <c r="V759" s="34">
        <v>99.99</v>
      </c>
    </row>
    <row r="760" spans="1:22" x14ac:dyDescent="0.2">
      <c r="A760" t="s">
        <v>15</v>
      </c>
      <c r="B760" s="34" t="s">
        <v>1004</v>
      </c>
      <c r="C760" s="38" t="s">
        <v>1005</v>
      </c>
      <c r="D760" s="34" t="s">
        <v>52</v>
      </c>
      <c r="E760" s="39">
        <v>1561000000</v>
      </c>
      <c r="F760" s="39">
        <v>0</v>
      </c>
      <c r="G760" s="39">
        <v>0</v>
      </c>
      <c r="H760" s="39">
        <v>0</v>
      </c>
      <c r="I760" s="39">
        <v>1561000000</v>
      </c>
      <c r="J760" s="39">
        <v>0</v>
      </c>
      <c r="K760" s="39">
        <v>0</v>
      </c>
      <c r="L760" s="39">
        <v>0</v>
      </c>
      <c r="M760" s="39">
        <v>0</v>
      </c>
      <c r="N760" s="39">
        <v>0</v>
      </c>
      <c r="O760" s="39">
        <v>0</v>
      </c>
      <c r="P760" s="39">
        <v>0</v>
      </c>
      <c r="Q760" s="39">
        <v>0</v>
      </c>
      <c r="R760" s="39">
        <v>0</v>
      </c>
      <c r="S760" s="39">
        <v>0</v>
      </c>
      <c r="T760" s="39">
        <v>0</v>
      </c>
      <c r="U760" s="39">
        <v>0</v>
      </c>
      <c r="V760" s="34">
        <v>0</v>
      </c>
    </row>
    <row r="761" spans="1:22" x14ac:dyDescent="0.2">
      <c r="A761" t="s">
        <v>15</v>
      </c>
      <c r="B761" s="31"/>
      <c r="C761" s="32"/>
      <c r="D761" s="32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1"/>
    </row>
    <row r="762" spans="1:22" x14ac:dyDescent="0.2">
      <c r="A762" t="s">
        <v>15</v>
      </c>
      <c r="B762" s="31"/>
      <c r="C762" s="28" t="s">
        <v>1006</v>
      </c>
      <c r="D762" s="32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1"/>
    </row>
    <row r="763" spans="1:22" ht="25.5" x14ac:dyDescent="0.2">
      <c r="A763" t="s">
        <v>15</v>
      </c>
      <c r="B763" s="27" t="s">
        <v>670</v>
      </c>
      <c r="C763" s="28" t="s">
        <v>1007</v>
      </c>
      <c r="D763" s="32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1"/>
    </row>
    <row r="764" spans="1:22" x14ac:dyDescent="0.2">
      <c r="A764" t="s">
        <v>15</v>
      </c>
      <c r="B764" s="34" t="s">
        <v>1008</v>
      </c>
      <c r="C764" s="38" t="s">
        <v>1009</v>
      </c>
      <c r="D764" s="34" t="s">
        <v>982</v>
      </c>
      <c r="E764" s="39">
        <v>3247005368</v>
      </c>
      <c r="F764" s="39">
        <v>0</v>
      </c>
      <c r="G764" s="39">
        <v>0</v>
      </c>
      <c r="H764" s="39">
        <v>0</v>
      </c>
      <c r="I764" s="39">
        <v>0</v>
      </c>
      <c r="J764" s="39">
        <v>3247005368</v>
      </c>
      <c r="K764" s="39">
        <v>0</v>
      </c>
      <c r="L764" s="39">
        <v>0</v>
      </c>
      <c r="M764" s="39">
        <v>0</v>
      </c>
      <c r="N764" s="39">
        <v>0</v>
      </c>
      <c r="O764" s="39">
        <v>0</v>
      </c>
      <c r="P764" s="39">
        <v>0</v>
      </c>
      <c r="Q764" s="39">
        <v>0</v>
      </c>
      <c r="R764" s="39">
        <v>0</v>
      </c>
      <c r="S764" s="39">
        <v>3247005368</v>
      </c>
      <c r="T764" s="39">
        <v>0</v>
      </c>
      <c r="U764" s="39">
        <v>0</v>
      </c>
      <c r="V764" s="34">
        <v>0</v>
      </c>
    </row>
    <row r="765" spans="1:22" x14ac:dyDescent="0.2">
      <c r="A765" t="s">
        <v>15</v>
      </c>
      <c r="B765" s="34" t="s">
        <v>1010</v>
      </c>
      <c r="C765" s="38" t="s">
        <v>1011</v>
      </c>
      <c r="D765" s="34" t="s">
        <v>895</v>
      </c>
      <c r="E765" s="39">
        <v>271318965</v>
      </c>
      <c r="F765" s="39">
        <v>0</v>
      </c>
      <c r="G765" s="39">
        <v>0</v>
      </c>
      <c r="H765" s="39">
        <v>0</v>
      </c>
      <c r="I765" s="39">
        <v>0</v>
      </c>
      <c r="J765" s="39">
        <v>271318965</v>
      </c>
      <c r="K765" s="39">
        <v>0</v>
      </c>
      <c r="L765" s="39">
        <v>0</v>
      </c>
      <c r="M765" s="39">
        <v>0</v>
      </c>
      <c r="N765" s="39">
        <v>0</v>
      </c>
      <c r="O765" s="39">
        <v>0</v>
      </c>
      <c r="P765" s="39">
        <v>0</v>
      </c>
      <c r="Q765" s="39">
        <v>0</v>
      </c>
      <c r="R765" s="39">
        <v>0</v>
      </c>
      <c r="S765" s="39">
        <v>271318965</v>
      </c>
      <c r="T765" s="39">
        <v>0</v>
      </c>
      <c r="U765" s="39">
        <v>0</v>
      </c>
      <c r="V765" s="34">
        <v>0</v>
      </c>
    </row>
    <row r="766" spans="1:22" x14ac:dyDescent="0.2">
      <c r="A766" t="s">
        <v>15</v>
      </c>
      <c r="B766" s="31"/>
      <c r="C766" s="32"/>
      <c r="D766" s="32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1"/>
    </row>
    <row r="767" spans="1:22" ht="25.5" x14ac:dyDescent="0.2">
      <c r="A767" t="s">
        <v>15</v>
      </c>
      <c r="B767" s="31"/>
      <c r="C767" s="28" t="s">
        <v>1012</v>
      </c>
      <c r="D767" s="32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1"/>
    </row>
    <row r="768" spans="1:22" ht="25.5" x14ac:dyDescent="0.2">
      <c r="A768" t="s">
        <v>15</v>
      </c>
      <c r="B768" s="27" t="s">
        <v>670</v>
      </c>
      <c r="C768" s="28" t="s">
        <v>1013</v>
      </c>
      <c r="D768" s="32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1"/>
    </row>
    <row r="769" spans="1:22" x14ac:dyDescent="0.2">
      <c r="A769" t="s">
        <v>15</v>
      </c>
      <c r="B769" s="34" t="s">
        <v>1014</v>
      </c>
      <c r="C769" s="38" t="s">
        <v>1015</v>
      </c>
      <c r="D769" s="34" t="s">
        <v>52</v>
      </c>
      <c r="E769" s="39">
        <v>7206004473.2200003</v>
      </c>
      <c r="F769" s="39">
        <v>0</v>
      </c>
      <c r="G769" s="39">
        <v>0</v>
      </c>
      <c r="H769" s="39">
        <v>2813539844</v>
      </c>
      <c r="I769" s="39">
        <v>336783193</v>
      </c>
      <c r="J769" s="39">
        <v>9682761124.2199993</v>
      </c>
      <c r="K769" s="39">
        <v>0</v>
      </c>
      <c r="L769" s="39">
        <v>6869221280.2200003</v>
      </c>
      <c r="M769" s="39">
        <v>0</v>
      </c>
      <c r="N769" s="39">
        <v>6869221280.2200003</v>
      </c>
      <c r="O769" s="39">
        <v>152464978.61000001</v>
      </c>
      <c r="P769" s="39">
        <v>0</v>
      </c>
      <c r="Q769" s="39">
        <v>136921268</v>
      </c>
      <c r="R769" s="39">
        <v>152464978.61000001</v>
      </c>
      <c r="S769" s="39">
        <v>2813539844</v>
      </c>
      <c r="T769" s="39">
        <v>0</v>
      </c>
      <c r="U769" s="39">
        <v>6716756301.6099997</v>
      </c>
      <c r="V769" s="34">
        <v>70.94</v>
      </c>
    </row>
    <row r="770" spans="1:22" x14ac:dyDescent="0.2">
      <c r="A770" t="s">
        <v>15</v>
      </c>
      <c r="B770" s="34" t="s">
        <v>1016</v>
      </c>
      <c r="C770" s="38" t="s">
        <v>1017</v>
      </c>
      <c r="D770" s="34" t="s">
        <v>886</v>
      </c>
      <c r="E770" s="39">
        <v>248171667</v>
      </c>
      <c r="F770" s="39">
        <v>0</v>
      </c>
      <c r="G770" s="39">
        <v>0</v>
      </c>
      <c r="H770" s="39">
        <v>0</v>
      </c>
      <c r="I770" s="39">
        <v>0</v>
      </c>
      <c r="J770" s="39">
        <v>248171667</v>
      </c>
      <c r="K770" s="39">
        <v>0</v>
      </c>
      <c r="L770" s="39">
        <v>0</v>
      </c>
      <c r="M770" s="39">
        <v>0</v>
      </c>
      <c r="N770" s="39">
        <v>0</v>
      </c>
      <c r="O770" s="39">
        <v>0</v>
      </c>
      <c r="P770" s="39">
        <v>0</v>
      </c>
      <c r="Q770" s="39">
        <v>0</v>
      </c>
      <c r="R770" s="39">
        <v>0</v>
      </c>
      <c r="S770" s="39">
        <v>248171667</v>
      </c>
      <c r="T770" s="39">
        <v>0</v>
      </c>
      <c r="U770" s="39">
        <v>0</v>
      </c>
      <c r="V770" s="34">
        <v>0</v>
      </c>
    </row>
    <row r="771" spans="1:22" x14ac:dyDescent="0.2">
      <c r="A771" t="s">
        <v>15</v>
      </c>
      <c r="B771" s="34" t="s">
        <v>1018</v>
      </c>
      <c r="C771" s="38" t="s">
        <v>1019</v>
      </c>
      <c r="D771" s="34" t="s">
        <v>52</v>
      </c>
      <c r="E771" s="39">
        <v>1479000000</v>
      </c>
      <c r="F771" s="39">
        <v>0</v>
      </c>
      <c r="G771" s="39">
        <v>0</v>
      </c>
      <c r="H771" s="39">
        <v>0</v>
      </c>
      <c r="I771" s="39">
        <v>1479000000</v>
      </c>
      <c r="J771" s="39">
        <v>0</v>
      </c>
      <c r="K771" s="39">
        <v>0</v>
      </c>
      <c r="L771" s="39">
        <v>0</v>
      </c>
      <c r="M771" s="39">
        <v>0</v>
      </c>
      <c r="N771" s="39">
        <v>0</v>
      </c>
      <c r="O771" s="39">
        <v>0</v>
      </c>
      <c r="P771" s="39">
        <v>0</v>
      </c>
      <c r="Q771" s="39">
        <v>0</v>
      </c>
      <c r="R771" s="39">
        <v>0</v>
      </c>
      <c r="S771" s="39">
        <v>0</v>
      </c>
      <c r="T771" s="39">
        <v>0</v>
      </c>
      <c r="U771" s="39">
        <v>0</v>
      </c>
      <c r="V771" s="34">
        <v>0</v>
      </c>
    </row>
    <row r="772" spans="1:22" x14ac:dyDescent="0.2">
      <c r="A772" t="s">
        <v>15</v>
      </c>
      <c r="B772" s="31"/>
      <c r="C772" s="32"/>
      <c r="D772" s="32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1"/>
    </row>
    <row r="773" spans="1:22" ht="25.5" x14ac:dyDescent="0.2">
      <c r="A773" t="s">
        <v>15</v>
      </c>
      <c r="B773" s="31"/>
      <c r="C773" s="28" t="s">
        <v>1020</v>
      </c>
      <c r="D773" s="32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1"/>
    </row>
    <row r="774" spans="1:22" ht="38.25" x14ac:dyDescent="0.2">
      <c r="A774" t="s">
        <v>15</v>
      </c>
      <c r="B774" s="27" t="s">
        <v>670</v>
      </c>
      <c r="C774" s="28" t="s">
        <v>1021</v>
      </c>
      <c r="D774" s="32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1"/>
    </row>
    <row r="775" spans="1:22" x14ac:dyDescent="0.2">
      <c r="A775" t="s">
        <v>15</v>
      </c>
      <c r="B775" s="34" t="s">
        <v>1022</v>
      </c>
      <c r="C775" s="38" t="s">
        <v>1023</v>
      </c>
      <c r="D775" s="34" t="s">
        <v>52</v>
      </c>
      <c r="E775" s="39">
        <v>0</v>
      </c>
      <c r="F775" s="39">
        <v>0</v>
      </c>
      <c r="G775" s="39">
        <v>0</v>
      </c>
      <c r="H775" s="39">
        <v>4721796333.4399996</v>
      </c>
      <c r="I775" s="39">
        <v>2581800663.2199998</v>
      </c>
      <c r="J775" s="39">
        <v>2139995670.22</v>
      </c>
      <c r="K775" s="39">
        <v>0</v>
      </c>
      <c r="L775" s="39">
        <v>1672805757.78</v>
      </c>
      <c r="M775" s="39">
        <v>0</v>
      </c>
      <c r="N775" s="39">
        <v>1672805757.78</v>
      </c>
      <c r="O775" s="39">
        <v>0</v>
      </c>
      <c r="P775" s="39">
        <v>0</v>
      </c>
      <c r="Q775" s="39">
        <v>0</v>
      </c>
      <c r="R775" s="39">
        <v>0</v>
      </c>
      <c r="S775" s="39">
        <v>467189912.44</v>
      </c>
      <c r="T775" s="39">
        <v>0</v>
      </c>
      <c r="U775" s="39">
        <v>1672805757.78</v>
      </c>
      <c r="V775" s="34">
        <v>78.16</v>
      </c>
    </row>
    <row r="776" spans="1:22" ht="25.5" x14ac:dyDescent="0.2">
      <c r="A776" t="s">
        <v>15</v>
      </c>
      <c r="B776" s="34" t="s">
        <v>1024</v>
      </c>
      <c r="C776" s="38" t="s">
        <v>1025</v>
      </c>
      <c r="D776" s="34" t="s">
        <v>52</v>
      </c>
      <c r="E776" s="39">
        <v>0</v>
      </c>
      <c r="F776" s="39">
        <v>0</v>
      </c>
      <c r="G776" s="39">
        <v>0</v>
      </c>
      <c r="H776" s="39">
        <v>2106626924.48</v>
      </c>
      <c r="I776" s="39">
        <v>0</v>
      </c>
      <c r="J776" s="39">
        <v>2106626924.48</v>
      </c>
      <c r="K776" s="39">
        <v>0</v>
      </c>
      <c r="L776" s="39">
        <v>2106626924.48</v>
      </c>
      <c r="M776" s="39">
        <v>0</v>
      </c>
      <c r="N776" s="39">
        <v>2106626924.48</v>
      </c>
      <c r="O776" s="39">
        <v>0</v>
      </c>
      <c r="P776" s="39">
        <v>0</v>
      </c>
      <c r="Q776" s="39">
        <v>0</v>
      </c>
      <c r="R776" s="39">
        <v>0</v>
      </c>
      <c r="S776" s="39">
        <v>0</v>
      </c>
      <c r="T776" s="39">
        <v>0</v>
      </c>
      <c r="U776" s="39">
        <v>2106626924.48</v>
      </c>
      <c r="V776" s="34">
        <v>100</v>
      </c>
    </row>
    <row r="777" spans="1:22" x14ac:dyDescent="0.2">
      <c r="A777" t="s">
        <v>15</v>
      </c>
      <c r="B777" s="31"/>
      <c r="C777" s="32"/>
      <c r="D777" s="32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1"/>
    </row>
    <row r="778" spans="1:22" ht="25.5" x14ac:dyDescent="0.2">
      <c r="A778" t="s">
        <v>15</v>
      </c>
      <c r="B778" s="31"/>
      <c r="C778" s="28" t="s">
        <v>1026</v>
      </c>
      <c r="D778" s="32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1"/>
    </row>
    <row r="779" spans="1:22" ht="25.5" x14ac:dyDescent="0.2">
      <c r="A779" t="s">
        <v>15</v>
      </c>
      <c r="B779" s="27" t="s">
        <v>670</v>
      </c>
      <c r="C779" s="28" t="s">
        <v>1027</v>
      </c>
      <c r="D779" s="32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1"/>
    </row>
    <row r="780" spans="1:22" ht="25.5" x14ac:dyDescent="0.2">
      <c r="A780" t="s">
        <v>15</v>
      </c>
      <c r="B780" s="34" t="s">
        <v>1028</v>
      </c>
      <c r="C780" s="38" t="s">
        <v>1029</v>
      </c>
      <c r="D780" s="34" t="s">
        <v>52</v>
      </c>
      <c r="E780" s="39">
        <v>0</v>
      </c>
      <c r="F780" s="39">
        <v>0</v>
      </c>
      <c r="G780" s="39">
        <v>0</v>
      </c>
      <c r="H780" s="39">
        <v>79500000</v>
      </c>
      <c r="I780" s="39">
        <v>0</v>
      </c>
      <c r="J780" s="39">
        <v>79500000</v>
      </c>
      <c r="K780" s="39">
        <v>0</v>
      </c>
      <c r="L780" s="39">
        <v>79500000</v>
      </c>
      <c r="M780" s="39">
        <v>0</v>
      </c>
      <c r="N780" s="39">
        <v>79500000</v>
      </c>
      <c r="O780" s="39">
        <v>0</v>
      </c>
      <c r="P780" s="39">
        <v>0</v>
      </c>
      <c r="Q780" s="39">
        <v>0</v>
      </c>
      <c r="R780" s="39">
        <v>0</v>
      </c>
      <c r="S780" s="39">
        <v>0</v>
      </c>
      <c r="T780" s="39">
        <v>0</v>
      </c>
      <c r="U780" s="39">
        <v>79500000</v>
      </c>
      <c r="V780" s="34">
        <v>100</v>
      </c>
    </row>
    <row r="781" spans="1:22" x14ac:dyDescent="0.2">
      <c r="A781" t="s">
        <v>15</v>
      </c>
      <c r="B781" s="31"/>
      <c r="C781" s="32"/>
      <c r="D781" s="32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1"/>
    </row>
    <row r="782" spans="1:22" ht="25.5" x14ac:dyDescent="0.2">
      <c r="A782" t="s">
        <v>15</v>
      </c>
      <c r="B782" s="31"/>
      <c r="C782" s="28" t="s">
        <v>1030</v>
      </c>
      <c r="D782" s="32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1"/>
    </row>
    <row r="783" spans="1:22" x14ac:dyDescent="0.2">
      <c r="A783" t="s">
        <v>15</v>
      </c>
      <c r="B783" s="27" t="s">
        <v>670</v>
      </c>
      <c r="C783" s="28" t="s">
        <v>1031</v>
      </c>
      <c r="D783" s="32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1"/>
    </row>
    <row r="784" spans="1:22" x14ac:dyDescent="0.2">
      <c r="A784" t="s">
        <v>15</v>
      </c>
      <c r="B784" s="34" t="s">
        <v>1032</v>
      </c>
      <c r="C784" s="38" t="s">
        <v>1033</v>
      </c>
      <c r="D784" s="34" t="s">
        <v>52</v>
      </c>
      <c r="E784" s="39">
        <v>10591133878.040001</v>
      </c>
      <c r="F784" s="39">
        <v>0</v>
      </c>
      <c r="G784" s="39">
        <v>0</v>
      </c>
      <c r="H784" s="39">
        <v>3906144762.21</v>
      </c>
      <c r="I784" s="39">
        <v>0</v>
      </c>
      <c r="J784" s="39">
        <v>14497278640.25</v>
      </c>
      <c r="K784" s="39">
        <v>0</v>
      </c>
      <c r="L784" s="39">
        <v>12571357176.84</v>
      </c>
      <c r="M784" s="39">
        <v>0</v>
      </c>
      <c r="N784" s="39">
        <v>12571357176.84</v>
      </c>
      <c r="O784" s="39">
        <v>0</v>
      </c>
      <c r="P784" s="39">
        <v>0</v>
      </c>
      <c r="Q784" s="39">
        <v>0</v>
      </c>
      <c r="R784" s="39">
        <v>0</v>
      </c>
      <c r="S784" s="39">
        <v>1925921463.4100001</v>
      </c>
      <c r="T784" s="39">
        <v>0</v>
      </c>
      <c r="U784" s="39">
        <v>12571357176.84</v>
      </c>
      <c r="V784" s="34">
        <v>86.71</v>
      </c>
    </row>
    <row r="785" spans="1:22" ht="25.5" x14ac:dyDescent="0.2">
      <c r="A785" t="s">
        <v>15</v>
      </c>
      <c r="B785" s="27" t="s">
        <v>670</v>
      </c>
      <c r="C785" s="28" t="s">
        <v>1034</v>
      </c>
      <c r="D785" s="32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1"/>
    </row>
    <row r="786" spans="1:22" x14ac:dyDescent="0.2">
      <c r="A786" t="s">
        <v>15</v>
      </c>
      <c r="B786" s="34" t="s">
        <v>1035</v>
      </c>
      <c r="C786" s="38" t="s">
        <v>1033</v>
      </c>
      <c r="D786" s="34" t="s">
        <v>52</v>
      </c>
      <c r="E786" s="39">
        <v>26898178325.369999</v>
      </c>
      <c r="F786" s="39">
        <v>0</v>
      </c>
      <c r="G786" s="39">
        <v>0</v>
      </c>
      <c r="H786" s="39">
        <v>0</v>
      </c>
      <c r="I786" s="39">
        <v>8649877215.4400005</v>
      </c>
      <c r="J786" s="39">
        <v>18248301109.93</v>
      </c>
      <c r="K786" s="39">
        <v>13811927587</v>
      </c>
      <c r="L786" s="39">
        <v>17980921894.490002</v>
      </c>
      <c r="M786" s="39">
        <v>0</v>
      </c>
      <c r="N786" s="39">
        <v>4168994307.4899998</v>
      </c>
      <c r="O786" s="39">
        <v>0</v>
      </c>
      <c r="P786" s="39">
        <v>0</v>
      </c>
      <c r="Q786" s="39">
        <v>0</v>
      </c>
      <c r="R786" s="39">
        <v>0</v>
      </c>
      <c r="S786" s="39">
        <v>267379215.44</v>
      </c>
      <c r="T786" s="39">
        <v>13811927587</v>
      </c>
      <c r="U786" s="39">
        <v>4168994307.4899998</v>
      </c>
      <c r="V786" s="34">
        <v>22.84</v>
      </c>
    </row>
    <row r="787" spans="1:22" x14ac:dyDescent="0.2">
      <c r="A787" t="s">
        <v>15</v>
      </c>
      <c r="B787" s="34" t="s">
        <v>1036</v>
      </c>
      <c r="C787" s="38" t="s">
        <v>1037</v>
      </c>
      <c r="D787" s="34" t="s">
        <v>886</v>
      </c>
      <c r="E787" s="39">
        <v>3998939014</v>
      </c>
      <c r="F787" s="39">
        <v>0</v>
      </c>
      <c r="G787" s="39">
        <v>0</v>
      </c>
      <c r="H787" s="39">
        <v>0</v>
      </c>
      <c r="I787" s="39">
        <v>0</v>
      </c>
      <c r="J787" s="39">
        <v>3998939014</v>
      </c>
      <c r="K787" s="39">
        <v>0</v>
      </c>
      <c r="L787" s="39">
        <v>3998939014</v>
      </c>
      <c r="M787" s="39">
        <v>0</v>
      </c>
      <c r="N787" s="39">
        <v>3998939014</v>
      </c>
      <c r="O787" s="39">
        <v>0</v>
      </c>
      <c r="P787" s="39">
        <v>0</v>
      </c>
      <c r="Q787" s="39">
        <v>0</v>
      </c>
      <c r="R787" s="39">
        <v>0</v>
      </c>
      <c r="S787" s="39">
        <v>0</v>
      </c>
      <c r="T787" s="39">
        <v>0</v>
      </c>
      <c r="U787" s="39">
        <v>3998939014</v>
      </c>
      <c r="V787" s="34">
        <v>100</v>
      </c>
    </row>
    <row r="788" spans="1:22" x14ac:dyDescent="0.2">
      <c r="A788" t="s">
        <v>15</v>
      </c>
      <c r="B788" s="27" t="s">
        <v>670</v>
      </c>
      <c r="C788" s="28" t="s">
        <v>1038</v>
      </c>
      <c r="D788" s="32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1"/>
    </row>
    <row r="789" spans="1:22" x14ac:dyDescent="0.2">
      <c r="A789" t="s">
        <v>15</v>
      </c>
      <c r="B789" s="34" t="s">
        <v>1039</v>
      </c>
      <c r="C789" s="38" t="s">
        <v>1040</v>
      </c>
      <c r="D789" s="34" t="s">
        <v>614</v>
      </c>
      <c r="E789" s="39">
        <v>1500000000</v>
      </c>
      <c r="F789" s="39">
        <v>0</v>
      </c>
      <c r="G789" s="39">
        <v>0</v>
      </c>
      <c r="H789" s="39">
        <v>0</v>
      </c>
      <c r="I789" s="39">
        <v>141317564.18000001</v>
      </c>
      <c r="J789" s="39">
        <v>1358682435.8199999</v>
      </c>
      <c r="K789" s="39">
        <v>0</v>
      </c>
      <c r="L789" s="39">
        <v>0</v>
      </c>
      <c r="M789" s="39">
        <v>0</v>
      </c>
      <c r="N789" s="39">
        <v>0</v>
      </c>
      <c r="O789" s="39">
        <v>0</v>
      </c>
      <c r="P789" s="39">
        <v>0</v>
      </c>
      <c r="Q789" s="39">
        <v>0</v>
      </c>
      <c r="R789" s="39">
        <v>0</v>
      </c>
      <c r="S789" s="39">
        <v>1358682435.8199999</v>
      </c>
      <c r="T789" s="39">
        <v>0</v>
      </c>
      <c r="U789" s="39">
        <v>0</v>
      </c>
      <c r="V789" s="34">
        <v>0</v>
      </c>
    </row>
    <row r="790" spans="1:22" ht="38.25" x14ac:dyDescent="0.2">
      <c r="A790" t="s">
        <v>15</v>
      </c>
      <c r="B790" s="27" t="s">
        <v>670</v>
      </c>
      <c r="C790" s="28" t="s">
        <v>1041</v>
      </c>
      <c r="D790" s="32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1"/>
    </row>
    <row r="791" spans="1:22" x14ac:dyDescent="0.2">
      <c r="A791" t="s">
        <v>15</v>
      </c>
      <c r="B791" s="34" t="s">
        <v>1042</v>
      </c>
      <c r="C791" s="38" t="s">
        <v>1043</v>
      </c>
      <c r="D791" s="34" t="s">
        <v>52</v>
      </c>
      <c r="E791" s="39">
        <v>14762325144</v>
      </c>
      <c r="F791" s="39">
        <v>0</v>
      </c>
      <c r="G791" s="39">
        <v>0</v>
      </c>
      <c r="H791" s="39">
        <v>0</v>
      </c>
      <c r="I791" s="39">
        <v>14762325144</v>
      </c>
      <c r="J791" s="39">
        <v>0</v>
      </c>
      <c r="K791" s="39">
        <v>0</v>
      </c>
      <c r="L791" s="39">
        <v>0</v>
      </c>
      <c r="M791" s="39">
        <v>0</v>
      </c>
      <c r="N791" s="39">
        <v>0</v>
      </c>
      <c r="O791" s="39">
        <v>0</v>
      </c>
      <c r="P791" s="39">
        <v>0</v>
      </c>
      <c r="Q791" s="39">
        <v>0</v>
      </c>
      <c r="R791" s="39">
        <v>0</v>
      </c>
      <c r="S791" s="39">
        <v>0</v>
      </c>
      <c r="T791" s="39">
        <v>0</v>
      </c>
      <c r="U791" s="39">
        <v>0</v>
      </c>
      <c r="V791" s="34">
        <v>0</v>
      </c>
    </row>
    <row r="792" spans="1:22" x14ac:dyDescent="0.2">
      <c r="A792" t="s">
        <v>15</v>
      </c>
      <c r="B792" s="31"/>
      <c r="C792" s="32"/>
      <c r="D792" s="32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1"/>
    </row>
    <row r="793" spans="1:22" ht="38.25" x14ac:dyDescent="0.2">
      <c r="A793" t="s">
        <v>15</v>
      </c>
      <c r="B793" s="31"/>
      <c r="C793" s="28" t="s">
        <v>1044</v>
      </c>
      <c r="D793" s="32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1"/>
    </row>
    <row r="794" spans="1:22" ht="38.25" x14ac:dyDescent="0.2">
      <c r="A794" t="s">
        <v>15</v>
      </c>
      <c r="B794" s="27" t="s">
        <v>670</v>
      </c>
      <c r="C794" s="28" t="s">
        <v>1045</v>
      </c>
      <c r="D794" s="32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1"/>
    </row>
    <row r="795" spans="1:22" x14ac:dyDescent="0.2">
      <c r="A795" t="s">
        <v>15</v>
      </c>
      <c r="B795" s="34" t="s">
        <v>1046</v>
      </c>
      <c r="C795" s="38" t="s">
        <v>1047</v>
      </c>
      <c r="D795" s="34" t="s">
        <v>886</v>
      </c>
      <c r="E795" s="39">
        <v>4577050038</v>
      </c>
      <c r="F795" s="39">
        <v>0</v>
      </c>
      <c r="G795" s="39">
        <v>0</v>
      </c>
      <c r="H795" s="39">
        <v>0</v>
      </c>
      <c r="I795" s="39">
        <v>0</v>
      </c>
      <c r="J795" s="39">
        <v>4577050038</v>
      </c>
      <c r="K795" s="39">
        <v>0</v>
      </c>
      <c r="L795" s="39">
        <v>0</v>
      </c>
      <c r="M795" s="39">
        <v>0</v>
      </c>
      <c r="N795" s="39">
        <v>0</v>
      </c>
      <c r="O795" s="39">
        <v>0</v>
      </c>
      <c r="P795" s="39">
        <v>0</v>
      </c>
      <c r="Q795" s="39">
        <v>0</v>
      </c>
      <c r="R795" s="39">
        <v>0</v>
      </c>
      <c r="S795" s="39">
        <v>4577050038</v>
      </c>
      <c r="T795" s="39">
        <v>0</v>
      </c>
      <c r="U795" s="39">
        <v>0</v>
      </c>
      <c r="V795" s="34">
        <v>0</v>
      </c>
    </row>
    <row r="796" spans="1:22" x14ac:dyDescent="0.2">
      <c r="A796" t="s">
        <v>15</v>
      </c>
      <c r="B796" s="34" t="s">
        <v>1048</v>
      </c>
      <c r="C796" s="38" t="s">
        <v>1049</v>
      </c>
      <c r="D796" s="34" t="s">
        <v>1050</v>
      </c>
      <c r="E796" s="39">
        <v>50656246</v>
      </c>
      <c r="F796" s="39">
        <v>0</v>
      </c>
      <c r="G796" s="39">
        <v>0</v>
      </c>
      <c r="H796" s="39">
        <v>0</v>
      </c>
      <c r="I796" s="39">
        <v>0</v>
      </c>
      <c r="J796" s="39">
        <v>50656246</v>
      </c>
      <c r="K796" s="39">
        <v>0</v>
      </c>
      <c r="L796" s="39">
        <v>0</v>
      </c>
      <c r="M796" s="39">
        <v>0</v>
      </c>
      <c r="N796" s="39">
        <v>0</v>
      </c>
      <c r="O796" s="39">
        <v>0</v>
      </c>
      <c r="P796" s="39">
        <v>0</v>
      </c>
      <c r="Q796" s="39">
        <v>0</v>
      </c>
      <c r="R796" s="39">
        <v>0</v>
      </c>
      <c r="S796" s="39">
        <v>50656246</v>
      </c>
      <c r="T796" s="39">
        <v>0</v>
      </c>
      <c r="U796" s="39">
        <v>0</v>
      </c>
      <c r="V796" s="34">
        <v>0</v>
      </c>
    </row>
    <row r="797" spans="1:22" x14ac:dyDescent="0.2">
      <c r="A797" t="s">
        <v>15</v>
      </c>
      <c r="B797" s="34" t="s">
        <v>1051</v>
      </c>
      <c r="C797" s="38" t="s">
        <v>1052</v>
      </c>
      <c r="D797" s="34" t="s">
        <v>895</v>
      </c>
      <c r="E797" s="39">
        <v>200000000</v>
      </c>
      <c r="F797" s="39">
        <v>0</v>
      </c>
      <c r="G797" s="39">
        <v>0</v>
      </c>
      <c r="H797" s="39">
        <v>0</v>
      </c>
      <c r="I797" s="39">
        <v>0</v>
      </c>
      <c r="J797" s="39">
        <v>200000000</v>
      </c>
      <c r="K797" s="39">
        <v>0</v>
      </c>
      <c r="L797" s="39">
        <v>0</v>
      </c>
      <c r="M797" s="39">
        <v>0</v>
      </c>
      <c r="N797" s="39">
        <v>0</v>
      </c>
      <c r="O797" s="39">
        <v>0</v>
      </c>
      <c r="P797" s="39">
        <v>0</v>
      </c>
      <c r="Q797" s="39">
        <v>0</v>
      </c>
      <c r="R797" s="39">
        <v>0</v>
      </c>
      <c r="S797" s="39">
        <v>200000000</v>
      </c>
      <c r="T797" s="39">
        <v>0</v>
      </c>
      <c r="U797" s="39">
        <v>0</v>
      </c>
      <c r="V797" s="34">
        <v>0</v>
      </c>
    </row>
    <row r="798" spans="1:22" x14ac:dyDescent="0.2">
      <c r="A798" t="s">
        <v>15</v>
      </c>
      <c r="B798" s="31"/>
      <c r="C798" s="32"/>
      <c r="D798" s="32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1"/>
    </row>
    <row r="799" spans="1:22" ht="25.5" x14ac:dyDescent="0.2">
      <c r="A799" t="s">
        <v>15</v>
      </c>
      <c r="B799" s="31"/>
      <c r="C799" s="28" t="s">
        <v>1053</v>
      </c>
      <c r="D799" s="32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1"/>
    </row>
    <row r="800" spans="1:22" x14ac:dyDescent="0.2">
      <c r="A800" t="s">
        <v>15</v>
      </c>
      <c r="B800" s="27" t="s">
        <v>670</v>
      </c>
      <c r="C800" s="28" t="s">
        <v>1054</v>
      </c>
      <c r="D800" s="32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1"/>
    </row>
    <row r="801" spans="1:22" ht="25.5" x14ac:dyDescent="0.2">
      <c r="A801" t="s">
        <v>15</v>
      </c>
      <c r="B801" s="34" t="s">
        <v>1055</v>
      </c>
      <c r="C801" s="38" t="s">
        <v>1056</v>
      </c>
      <c r="D801" s="34" t="s">
        <v>52</v>
      </c>
      <c r="E801" s="39">
        <v>7246113637.1499996</v>
      </c>
      <c r="F801" s="39">
        <v>0</v>
      </c>
      <c r="G801" s="39">
        <v>0</v>
      </c>
      <c r="H801" s="39">
        <v>0</v>
      </c>
      <c r="I801" s="39">
        <v>406298821.10000002</v>
      </c>
      <c r="J801" s="39">
        <v>6839814816.0500002</v>
      </c>
      <c r="K801" s="39">
        <v>0</v>
      </c>
      <c r="L801" s="39">
        <v>6839814816.0500002</v>
      </c>
      <c r="M801" s="39">
        <v>0</v>
      </c>
      <c r="N801" s="39">
        <v>6839814816.0500002</v>
      </c>
      <c r="O801" s="39">
        <v>0</v>
      </c>
      <c r="P801" s="39">
        <v>0</v>
      </c>
      <c r="Q801" s="39">
        <v>0</v>
      </c>
      <c r="R801" s="39">
        <v>0</v>
      </c>
      <c r="S801" s="39">
        <v>0</v>
      </c>
      <c r="T801" s="39">
        <v>0</v>
      </c>
      <c r="U801" s="39">
        <v>6839814816.0500002</v>
      </c>
      <c r="V801" s="34">
        <v>100</v>
      </c>
    </row>
    <row r="802" spans="1:22" x14ac:dyDescent="0.2">
      <c r="A802" t="s">
        <v>15</v>
      </c>
      <c r="B802" s="31"/>
      <c r="C802" s="32"/>
      <c r="D802" s="32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1"/>
    </row>
    <row r="803" spans="1:22" ht="51" x14ac:dyDescent="0.2">
      <c r="A803" t="s">
        <v>15</v>
      </c>
      <c r="B803" s="31"/>
      <c r="C803" s="28" t="s">
        <v>1057</v>
      </c>
      <c r="D803" s="32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1"/>
    </row>
    <row r="804" spans="1:22" ht="25.5" x14ac:dyDescent="0.2">
      <c r="A804" t="s">
        <v>15</v>
      </c>
      <c r="B804" s="27" t="s">
        <v>670</v>
      </c>
      <c r="C804" s="28" t="s">
        <v>1058</v>
      </c>
      <c r="D804" s="32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1"/>
    </row>
    <row r="805" spans="1:22" ht="25.5" x14ac:dyDescent="0.2">
      <c r="A805" t="s">
        <v>15</v>
      </c>
      <c r="B805" s="34" t="s">
        <v>1059</v>
      </c>
      <c r="C805" s="38" t="s">
        <v>1060</v>
      </c>
      <c r="D805" s="34" t="s">
        <v>52</v>
      </c>
      <c r="E805" s="39">
        <v>10789776795.360001</v>
      </c>
      <c r="F805" s="39">
        <v>0</v>
      </c>
      <c r="G805" s="39">
        <v>0</v>
      </c>
      <c r="H805" s="39">
        <v>288637559</v>
      </c>
      <c r="I805" s="39">
        <v>1278574017.6900001</v>
      </c>
      <c r="J805" s="39">
        <v>9799840336.6700001</v>
      </c>
      <c r="K805" s="39">
        <v>0</v>
      </c>
      <c r="L805" s="39">
        <v>9799840336.6700001</v>
      </c>
      <c r="M805" s="39">
        <v>0</v>
      </c>
      <c r="N805" s="39">
        <v>9799840336.6700001</v>
      </c>
      <c r="O805" s="39">
        <v>0</v>
      </c>
      <c r="P805" s="39">
        <v>0</v>
      </c>
      <c r="Q805" s="39">
        <v>0</v>
      </c>
      <c r="R805" s="39">
        <v>0</v>
      </c>
      <c r="S805" s="39">
        <v>0</v>
      </c>
      <c r="T805" s="39">
        <v>0</v>
      </c>
      <c r="U805" s="39">
        <v>9799840336.6700001</v>
      </c>
      <c r="V805" s="34">
        <v>100</v>
      </c>
    </row>
    <row r="806" spans="1:22" x14ac:dyDescent="0.2">
      <c r="A806" t="s">
        <v>15</v>
      </c>
      <c r="B806" s="31"/>
      <c r="C806" s="32"/>
      <c r="D806" s="32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1"/>
    </row>
    <row r="807" spans="1:22" ht="38.25" x14ac:dyDescent="0.2">
      <c r="A807" t="s">
        <v>15</v>
      </c>
      <c r="B807" s="31"/>
      <c r="C807" s="28" t="s">
        <v>1061</v>
      </c>
      <c r="D807" s="32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1"/>
    </row>
    <row r="808" spans="1:22" ht="25.5" x14ac:dyDescent="0.2">
      <c r="A808" t="s">
        <v>15</v>
      </c>
      <c r="B808" s="34" t="s">
        <v>1062</v>
      </c>
      <c r="C808" s="38" t="s">
        <v>1060</v>
      </c>
      <c r="D808" s="34" t="s">
        <v>52</v>
      </c>
      <c r="E808" s="39">
        <v>0</v>
      </c>
      <c r="F808" s="39">
        <v>0</v>
      </c>
      <c r="G808" s="39">
        <v>0</v>
      </c>
      <c r="H808" s="39">
        <v>66366862</v>
      </c>
      <c r="I808" s="39">
        <v>0</v>
      </c>
      <c r="J808" s="39">
        <v>66366862</v>
      </c>
      <c r="K808" s="39">
        <v>0</v>
      </c>
      <c r="L808" s="39">
        <v>66366862</v>
      </c>
      <c r="M808" s="39">
        <v>0</v>
      </c>
      <c r="N808" s="39">
        <v>66366862</v>
      </c>
      <c r="O808" s="39">
        <v>0</v>
      </c>
      <c r="P808" s="39">
        <v>0</v>
      </c>
      <c r="Q808" s="39">
        <v>0</v>
      </c>
      <c r="R808" s="39">
        <v>0</v>
      </c>
      <c r="S808" s="39">
        <v>0</v>
      </c>
      <c r="T808" s="39">
        <v>0</v>
      </c>
      <c r="U808" s="39">
        <v>66366862</v>
      </c>
      <c r="V808" s="34">
        <v>100</v>
      </c>
    </row>
    <row r="809" spans="1:22" x14ac:dyDescent="0.2">
      <c r="A809" t="s">
        <v>15</v>
      </c>
      <c r="B809" s="31"/>
      <c r="C809" s="32"/>
      <c r="D809" s="32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1"/>
    </row>
    <row r="810" spans="1:22" ht="38.25" x14ac:dyDescent="0.2">
      <c r="A810" t="s">
        <v>15</v>
      </c>
      <c r="B810" s="31"/>
      <c r="C810" s="28" t="s">
        <v>1063</v>
      </c>
      <c r="D810" s="32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1"/>
    </row>
    <row r="811" spans="1:22" ht="38.25" x14ac:dyDescent="0.2">
      <c r="A811" t="s">
        <v>15</v>
      </c>
      <c r="B811" s="27" t="s">
        <v>670</v>
      </c>
      <c r="C811" s="28" t="s">
        <v>1064</v>
      </c>
      <c r="D811" s="32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1"/>
    </row>
    <row r="812" spans="1:22" x14ac:dyDescent="0.2">
      <c r="A812" t="s">
        <v>15</v>
      </c>
      <c r="B812" s="34" t="s">
        <v>1065</v>
      </c>
      <c r="C812" s="38" t="s">
        <v>1066</v>
      </c>
      <c r="D812" s="34" t="s">
        <v>52</v>
      </c>
      <c r="E812" s="39">
        <v>1187499026</v>
      </c>
      <c r="F812" s="39">
        <v>0</v>
      </c>
      <c r="G812" s="39">
        <v>0</v>
      </c>
      <c r="H812" s="39">
        <v>1198013656</v>
      </c>
      <c r="I812" s="39">
        <v>0</v>
      </c>
      <c r="J812" s="39">
        <v>2385512682</v>
      </c>
      <c r="K812" s="39">
        <v>0</v>
      </c>
      <c r="L812" s="39">
        <v>2362703433.1100001</v>
      </c>
      <c r="M812" s="39">
        <v>0</v>
      </c>
      <c r="N812" s="39">
        <v>2362703433.1100001</v>
      </c>
      <c r="O812" s="39">
        <v>0</v>
      </c>
      <c r="P812" s="39">
        <v>0</v>
      </c>
      <c r="Q812" s="39">
        <v>0</v>
      </c>
      <c r="R812" s="39">
        <v>0</v>
      </c>
      <c r="S812" s="39">
        <v>22809248.890000001</v>
      </c>
      <c r="T812" s="39">
        <v>0</v>
      </c>
      <c r="U812" s="39">
        <v>2362703433.1100001</v>
      </c>
      <c r="V812" s="34">
        <v>99.04</v>
      </c>
    </row>
    <row r="813" spans="1:22" x14ac:dyDescent="0.2">
      <c r="A813" t="s">
        <v>15</v>
      </c>
      <c r="B813" s="31"/>
      <c r="C813" s="32"/>
      <c r="D813" s="32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1"/>
    </row>
    <row r="814" spans="1:22" ht="38.25" x14ac:dyDescent="0.2">
      <c r="A814" t="s">
        <v>15</v>
      </c>
      <c r="B814" s="31"/>
      <c r="C814" s="28" t="s">
        <v>1067</v>
      </c>
      <c r="D814" s="32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1"/>
    </row>
    <row r="815" spans="1:22" x14ac:dyDescent="0.2">
      <c r="A815" t="s">
        <v>15</v>
      </c>
      <c r="B815" s="27" t="s">
        <v>670</v>
      </c>
      <c r="C815" s="28" t="s">
        <v>1068</v>
      </c>
      <c r="D815" s="32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1"/>
    </row>
    <row r="816" spans="1:22" x14ac:dyDescent="0.2">
      <c r="A816" t="s">
        <v>15</v>
      </c>
      <c r="B816" s="34" t="s">
        <v>1069</v>
      </c>
      <c r="C816" s="38" t="s">
        <v>1070</v>
      </c>
      <c r="D816" s="34" t="s">
        <v>52</v>
      </c>
      <c r="E816" s="39">
        <v>1290288809.47</v>
      </c>
      <c r="F816" s="39">
        <v>0</v>
      </c>
      <c r="G816" s="39">
        <v>0</v>
      </c>
      <c r="H816" s="39">
        <v>0</v>
      </c>
      <c r="I816" s="39">
        <v>86632098.469999999</v>
      </c>
      <c r="J816" s="39">
        <v>1203656711</v>
      </c>
      <c r="K816" s="39">
        <v>0</v>
      </c>
      <c r="L816" s="39">
        <v>1203656711</v>
      </c>
      <c r="M816" s="39">
        <v>0</v>
      </c>
      <c r="N816" s="39">
        <v>1203656711</v>
      </c>
      <c r="O816" s="39">
        <v>0</v>
      </c>
      <c r="P816" s="39">
        <v>0</v>
      </c>
      <c r="Q816" s="39">
        <v>0</v>
      </c>
      <c r="R816" s="39">
        <v>0</v>
      </c>
      <c r="S816" s="39">
        <v>0</v>
      </c>
      <c r="T816" s="39">
        <v>0</v>
      </c>
      <c r="U816" s="39">
        <v>1203656711</v>
      </c>
      <c r="V816" s="34">
        <v>100</v>
      </c>
    </row>
    <row r="817" spans="1:22" ht="25.5" x14ac:dyDescent="0.2">
      <c r="A817" t="s">
        <v>15</v>
      </c>
      <c r="B817" s="27" t="s">
        <v>670</v>
      </c>
      <c r="C817" s="28" t="s">
        <v>1071</v>
      </c>
      <c r="D817" s="32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1"/>
    </row>
    <row r="818" spans="1:22" x14ac:dyDescent="0.2">
      <c r="A818" t="s">
        <v>15</v>
      </c>
      <c r="B818" s="34" t="s">
        <v>1072</v>
      </c>
      <c r="C818" s="38" t="s">
        <v>1070</v>
      </c>
      <c r="D818" s="34" t="s">
        <v>52</v>
      </c>
      <c r="E818" s="39">
        <v>0</v>
      </c>
      <c r="F818" s="39">
        <v>0</v>
      </c>
      <c r="G818" s="39">
        <v>0</v>
      </c>
      <c r="H818" s="39">
        <v>171917428.49000001</v>
      </c>
      <c r="I818" s="39">
        <v>0</v>
      </c>
      <c r="J818" s="39">
        <v>171917428.49000001</v>
      </c>
      <c r="K818" s="39">
        <v>0</v>
      </c>
      <c r="L818" s="39">
        <v>171917428</v>
      </c>
      <c r="M818" s="39">
        <v>0</v>
      </c>
      <c r="N818" s="39">
        <v>171917428</v>
      </c>
      <c r="O818" s="39">
        <v>0</v>
      </c>
      <c r="P818" s="39">
        <v>0</v>
      </c>
      <c r="Q818" s="39">
        <v>0</v>
      </c>
      <c r="R818" s="39">
        <v>0</v>
      </c>
      <c r="S818" s="39">
        <v>0.49</v>
      </c>
      <c r="T818" s="39">
        <v>0</v>
      </c>
      <c r="U818" s="39">
        <v>171917428</v>
      </c>
      <c r="V818" s="34">
        <v>99.99</v>
      </c>
    </row>
    <row r="819" spans="1:22" x14ac:dyDescent="0.2">
      <c r="A819" t="s">
        <v>15</v>
      </c>
      <c r="B819" s="31"/>
      <c r="C819" s="32"/>
      <c r="D819" s="32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1"/>
    </row>
    <row r="820" spans="1:22" ht="25.5" x14ac:dyDescent="0.2">
      <c r="A820" t="s">
        <v>15</v>
      </c>
      <c r="B820" s="31"/>
      <c r="C820" s="28" t="s">
        <v>496</v>
      </c>
      <c r="D820" s="32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1"/>
    </row>
    <row r="821" spans="1:22" x14ac:dyDescent="0.2">
      <c r="A821" t="s">
        <v>15</v>
      </c>
      <c r="B821" s="31"/>
      <c r="C821" s="28" t="s">
        <v>1073</v>
      </c>
      <c r="D821" s="32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1"/>
    </row>
    <row r="822" spans="1:22" ht="25.5" x14ac:dyDescent="0.2">
      <c r="A822" t="s">
        <v>15</v>
      </c>
      <c r="B822" s="27" t="s">
        <v>670</v>
      </c>
      <c r="C822" s="28" t="s">
        <v>1074</v>
      </c>
      <c r="D822" s="32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1"/>
    </row>
    <row r="823" spans="1:22" x14ac:dyDescent="0.2">
      <c r="A823" t="s">
        <v>15</v>
      </c>
      <c r="B823" s="34" t="s">
        <v>1075</v>
      </c>
      <c r="C823" s="38" t="s">
        <v>1076</v>
      </c>
      <c r="D823" s="34" t="s">
        <v>52</v>
      </c>
      <c r="E823" s="39">
        <v>0</v>
      </c>
      <c r="F823" s="39">
        <v>0</v>
      </c>
      <c r="G823" s="39">
        <v>0</v>
      </c>
      <c r="H823" s="39">
        <v>300000000</v>
      </c>
      <c r="I823" s="39">
        <v>0</v>
      </c>
      <c r="J823" s="39">
        <v>300000000</v>
      </c>
      <c r="K823" s="39">
        <v>0</v>
      </c>
      <c r="L823" s="39">
        <v>0</v>
      </c>
      <c r="M823" s="39">
        <v>0</v>
      </c>
      <c r="N823" s="39">
        <v>0</v>
      </c>
      <c r="O823" s="39">
        <v>0</v>
      </c>
      <c r="P823" s="39">
        <v>0</v>
      </c>
      <c r="Q823" s="39">
        <v>0</v>
      </c>
      <c r="R823" s="39">
        <v>0</v>
      </c>
      <c r="S823" s="39">
        <v>300000000</v>
      </c>
      <c r="T823" s="39">
        <v>0</v>
      </c>
      <c r="U823" s="39">
        <v>0</v>
      </c>
      <c r="V823" s="34">
        <v>0</v>
      </c>
    </row>
    <row r="824" spans="1:22" x14ac:dyDescent="0.2">
      <c r="A824" t="s">
        <v>15</v>
      </c>
      <c r="B824" s="31"/>
      <c r="C824" s="32"/>
      <c r="D824" s="32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1"/>
    </row>
    <row r="825" spans="1:22" x14ac:dyDescent="0.2">
      <c r="A825" t="s">
        <v>15</v>
      </c>
      <c r="B825" s="31"/>
      <c r="C825" s="28" t="s">
        <v>1077</v>
      </c>
      <c r="D825" s="32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1"/>
    </row>
    <row r="826" spans="1:22" ht="25.5" x14ac:dyDescent="0.2">
      <c r="A826" t="s">
        <v>15</v>
      </c>
      <c r="B826" s="27" t="s">
        <v>670</v>
      </c>
      <c r="C826" s="28" t="s">
        <v>1078</v>
      </c>
      <c r="D826" s="32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1"/>
    </row>
    <row r="827" spans="1:22" x14ac:dyDescent="0.2">
      <c r="A827" t="s">
        <v>15</v>
      </c>
      <c r="B827" s="34" t="s">
        <v>1079</v>
      </c>
      <c r="C827" s="38" t="s">
        <v>1040</v>
      </c>
      <c r="D827" s="34" t="s">
        <v>614</v>
      </c>
      <c r="E827" s="39">
        <v>0</v>
      </c>
      <c r="F827" s="39">
        <v>0</v>
      </c>
      <c r="G827" s="39">
        <v>0</v>
      </c>
      <c r="H827" s="39">
        <v>141317564.18000001</v>
      </c>
      <c r="I827" s="39">
        <v>0</v>
      </c>
      <c r="J827" s="39">
        <v>141317564.18000001</v>
      </c>
      <c r="K827" s="39">
        <v>0</v>
      </c>
      <c r="L827" s="39">
        <v>141317564.18000001</v>
      </c>
      <c r="M827" s="39">
        <v>0</v>
      </c>
      <c r="N827" s="39">
        <v>0</v>
      </c>
      <c r="O827" s="39">
        <v>0</v>
      </c>
      <c r="P827" s="39">
        <v>0</v>
      </c>
      <c r="Q827" s="39">
        <v>0</v>
      </c>
      <c r="R827" s="39">
        <v>0</v>
      </c>
      <c r="S827" s="39">
        <v>0</v>
      </c>
      <c r="T827" s="39">
        <v>141317564.18000001</v>
      </c>
      <c r="U827" s="39">
        <v>0</v>
      </c>
      <c r="V827" s="34">
        <v>0</v>
      </c>
    </row>
    <row r="828" spans="1:22" x14ac:dyDescent="0.2">
      <c r="A828" t="s">
        <v>15</v>
      </c>
      <c r="B828" s="31"/>
      <c r="C828" s="32"/>
      <c r="D828" s="32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1"/>
    </row>
    <row r="829" spans="1:22" ht="25.5" x14ac:dyDescent="0.2">
      <c r="A829" t="s">
        <v>15</v>
      </c>
      <c r="B829" s="31"/>
      <c r="C829" s="28" t="s">
        <v>1080</v>
      </c>
      <c r="D829" s="32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1"/>
    </row>
    <row r="830" spans="1:22" ht="25.5" x14ac:dyDescent="0.2">
      <c r="A830" t="s">
        <v>15</v>
      </c>
      <c r="B830" s="27" t="s">
        <v>670</v>
      </c>
      <c r="C830" s="28" t="s">
        <v>1081</v>
      </c>
      <c r="D830" s="32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1"/>
    </row>
    <row r="831" spans="1:22" x14ac:dyDescent="0.2">
      <c r="A831" t="s">
        <v>15</v>
      </c>
      <c r="B831" s="34" t="s">
        <v>1082</v>
      </c>
      <c r="C831" s="38" t="s">
        <v>1083</v>
      </c>
      <c r="D831" s="34" t="s">
        <v>52</v>
      </c>
      <c r="E831" s="39">
        <v>0</v>
      </c>
      <c r="F831" s="39">
        <v>0</v>
      </c>
      <c r="G831" s="39">
        <v>0</v>
      </c>
      <c r="H831" s="39">
        <v>119185266</v>
      </c>
      <c r="I831" s="39">
        <v>0</v>
      </c>
      <c r="J831" s="39">
        <v>119185266</v>
      </c>
      <c r="K831" s="39">
        <v>0</v>
      </c>
      <c r="L831" s="39">
        <v>53900000</v>
      </c>
      <c r="M831" s="39">
        <v>0</v>
      </c>
      <c r="N831" s="39">
        <v>53900000</v>
      </c>
      <c r="O831" s="39">
        <v>13780000</v>
      </c>
      <c r="P831" s="39">
        <v>0</v>
      </c>
      <c r="Q831" s="39">
        <v>7700000</v>
      </c>
      <c r="R831" s="39">
        <v>13780000</v>
      </c>
      <c r="S831" s="39">
        <v>65285266</v>
      </c>
      <c r="T831" s="39">
        <v>0</v>
      </c>
      <c r="U831" s="39">
        <v>40120000</v>
      </c>
      <c r="V831" s="34">
        <v>45.22</v>
      </c>
    </row>
    <row r="832" spans="1:22" ht="25.5" x14ac:dyDescent="0.2">
      <c r="A832" t="s">
        <v>15</v>
      </c>
      <c r="B832" s="27" t="s">
        <v>670</v>
      </c>
      <c r="C832" s="28" t="s">
        <v>1084</v>
      </c>
      <c r="D832" s="32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1"/>
    </row>
    <row r="833" spans="1:22" x14ac:dyDescent="0.2">
      <c r="A833" t="s">
        <v>15</v>
      </c>
      <c r="B833" s="34" t="s">
        <v>1085</v>
      </c>
      <c r="C833" s="38" t="s">
        <v>1083</v>
      </c>
      <c r="D833" s="34" t="s">
        <v>52</v>
      </c>
      <c r="E833" s="39">
        <v>3690578454</v>
      </c>
      <c r="F833" s="39">
        <v>0</v>
      </c>
      <c r="G833" s="39">
        <v>0</v>
      </c>
      <c r="H833" s="39">
        <v>78978925.5</v>
      </c>
      <c r="I833" s="39">
        <v>334735266</v>
      </c>
      <c r="J833" s="39">
        <v>3434822113.5</v>
      </c>
      <c r="K833" s="39">
        <v>0</v>
      </c>
      <c r="L833" s="39">
        <v>3434822113.5</v>
      </c>
      <c r="M833" s="39">
        <v>0</v>
      </c>
      <c r="N833" s="39">
        <v>3434822113.5</v>
      </c>
      <c r="O833" s="39">
        <v>430660578.60000002</v>
      </c>
      <c r="P833" s="39">
        <v>0</v>
      </c>
      <c r="Q833" s="39">
        <v>235453278.59999999</v>
      </c>
      <c r="R833" s="39">
        <v>430660578.60000002</v>
      </c>
      <c r="S833" s="39">
        <v>0</v>
      </c>
      <c r="T833" s="39">
        <v>0</v>
      </c>
      <c r="U833" s="39">
        <v>3004161534.9000001</v>
      </c>
      <c r="V833" s="34">
        <v>100</v>
      </c>
    </row>
    <row r="834" spans="1:22" x14ac:dyDescent="0.2">
      <c r="A834" t="s">
        <v>15</v>
      </c>
      <c r="B834" s="27" t="s">
        <v>670</v>
      </c>
      <c r="C834" s="28" t="s">
        <v>1086</v>
      </c>
      <c r="D834" s="32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1"/>
    </row>
    <row r="835" spans="1:22" x14ac:dyDescent="0.2">
      <c r="A835" t="s">
        <v>15</v>
      </c>
      <c r="B835" s="34" t="s">
        <v>1087</v>
      </c>
      <c r="C835" s="38" t="s">
        <v>1083</v>
      </c>
      <c r="D835" s="34" t="s">
        <v>52</v>
      </c>
      <c r="E835" s="39">
        <v>0</v>
      </c>
      <c r="F835" s="39">
        <v>0</v>
      </c>
      <c r="G835" s="39">
        <v>0</v>
      </c>
      <c r="H835" s="39">
        <v>215550000</v>
      </c>
      <c r="I835" s="39">
        <v>0</v>
      </c>
      <c r="J835" s="39">
        <v>215550000</v>
      </c>
      <c r="K835" s="39">
        <v>0</v>
      </c>
      <c r="L835" s="39">
        <v>126700000</v>
      </c>
      <c r="M835" s="39">
        <v>0</v>
      </c>
      <c r="N835" s="39">
        <v>126700000</v>
      </c>
      <c r="O835" s="39">
        <v>34065000</v>
      </c>
      <c r="P835" s="39">
        <v>0</v>
      </c>
      <c r="Q835" s="39">
        <v>18100000</v>
      </c>
      <c r="R835" s="39">
        <v>34065000</v>
      </c>
      <c r="S835" s="39">
        <v>88850000</v>
      </c>
      <c r="T835" s="39">
        <v>0</v>
      </c>
      <c r="U835" s="39">
        <v>92635000</v>
      </c>
      <c r="V835" s="34">
        <v>58.77</v>
      </c>
    </row>
    <row r="836" spans="1:22" x14ac:dyDescent="0.2">
      <c r="A836" t="s">
        <v>15</v>
      </c>
      <c r="B836" s="31"/>
      <c r="C836" s="32"/>
      <c r="D836" s="32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1"/>
    </row>
    <row r="837" spans="1:22" x14ac:dyDescent="0.2">
      <c r="A837" t="s">
        <v>15</v>
      </c>
      <c r="B837" s="31"/>
      <c r="C837" s="28" t="s">
        <v>1088</v>
      </c>
      <c r="D837" s="32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1"/>
    </row>
    <row r="838" spans="1:22" ht="25.5" x14ac:dyDescent="0.2">
      <c r="A838" t="s">
        <v>15</v>
      </c>
      <c r="B838" s="27" t="s">
        <v>670</v>
      </c>
      <c r="C838" s="28" t="s">
        <v>1089</v>
      </c>
      <c r="D838" s="32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1"/>
    </row>
    <row r="839" spans="1:22" x14ac:dyDescent="0.2">
      <c r="A839" t="s">
        <v>15</v>
      </c>
      <c r="B839" s="34" t="s">
        <v>1090</v>
      </c>
      <c r="C839" s="38" t="s">
        <v>1091</v>
      </c>
      <c r="D839" s="34" t="s">
        <v>52</v>
      </c>
      <c r="E839" s="39">
        <v>0</v>
      </c>
      <c r="F839" s="39">
        <v>0</v>
      </c>
      <c r="G839" s="39">
        <v>0</v>
      </c>
      <c r="H839" s="39">
        <v>85470000</v>
      </c>
      <c r="I839" s="39">
        <v>0</v>
      </c>
      <c r="J839" s="39">
        <v>85470000</v>
      </c>
      <c r="K839" s="39">
        <v>0</v>
      </c>
      <c r="L839" s="39">
        <v>56700000</v>
      </c>
      <c r="M839" s="39">
        <v>0</v>
      </c>
      <c r="N839" s="39">
        <v>56700000</v>
      </c>
      <c r="O839" s="39">
        <v>7560000</v>
      </c>
      <c r="P839" s="39">
        <v>0</v>
      </c>
      <c r="Q839" s="39">
        <v>7560000</v>
      </c>
      <c r="R839" s="39">
        <v>7560000</v>
      </c>
      <c r="S839" s="39">
        <v>28770000</v>
      </c>
      <c r="T839" s="39">
        <v>0</v>
      </c>
      <c r="U839" s="39">
        <v>49140000</v>
      </c>
      <c r="V839" s="34">
        <v>66.33</v>
      </c>
    </row>
    <row r="840" spans="1:22" ht="25.5" x14ac:dyDescent="0.2">
      <c r="A840" t="s">
        <v>15</v>
      </c>
      <c r="B840" s="27" t="s">
        <v>670</v>
      </c>
      <c r="C840" s="28" t="s">
        <v>1092</v>
      </c>
      <c r="D840" s="32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1"/>
    </row>
    <row r="841" spans="1:22" x14ac:dyDescent="0.2">
      <c r="A841" t="s">
        <v>15</v>
      </c>
      <c r="B841" s="34" t="s">
        <v>1093</v>
      </c>
      <c r="C841" s="38" t="s">
        <v>1066</v>
      </c>
      <c r="D841" s="34" t="s">
        <v>52</v>
      </c>
      <c r="E841" s="39">
        <v>0</v>
      </c>
      <c r="F841" s="39">
        <v>0</v>
      </c>
      <c r="G841" s="39">
        <v>0</v>
      </c>
      <c r="H841" s="39">
        <v>91245000</v>
      </c>
      <c r="I841" s="39">
        <v>0</v>
      </c>
      <c r="J841" s="39">
        <v>91245000</v>
      </c>
      <c r="K841" s="39">
        <v>16100000</v>
      </c>
      <c r="L841" s="39">
        <v>64750000</v>
      </c>
      <c r="M841" s="39">
        <v>16100000</v>
      </c>
      <c r="N841" s="39">
        <v>64750000</v>
      </c>
      <c r="O841" s="39">
        <v>6486666.6699999999</v>
      </c>
      <c r="P841" s="39">
        <v>0</v>
      </c>
      <c r="Q841" s="39">
        <v>6486666.6699999999</v>
      </c>
      <c r="R841" s="39">
        <v>6486666.6699999999</v>
      </c>
      <c r="S841" s="39">
        <v>26495000</v>
      </c>
      <c r="T841" s="39">
        <v>0</v>
      </c>
      <c r="U841" s="39">
        <v>58263333.329999998</v>
      </c>
      <c r="V841" s="34">
        <v>70.959999999999994</v>
      </c>
    </row>
    <row r="842" spans="1:22" x14ac:dyDescent="0.2">
      <c r="A842" t="s">
        <v>15</v>
      </c>
      <c r="B842" s="31"/>
      <c r="C842" s="32"/>
      <c r="D842" s="32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1"/>
    </row>
    <row r="843" spans="1:22" ht="38.25" x14ac:dyDescent="0.2">
      <c r="A843" t="s">
        <v>15</v>
      </c>
      <c r="B843" s="31"/>
      <c r="C843" s="28" t="s">
        <v>1094</v>
      </c>
      <c r="D843" s="32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1"/>
    </row>
    <row r="844" spans="1:22" ht="38.25" x14ac:dyDescent="0.2">
      <c r="A844" t="s">
        <v>15</v>
      </c>
      <c r="B844" s="27" t="s">
        <v>670</v>
      </c>
      <c r="C844" s="28" t="s">
        <v>1095</v>
      </c>
      <c r="D844" s="32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1"/>
    </row>
    <row r="845" spans="1:22" x14ac:dyDescent="0.2">
      <c r="A845" t="s">
        <v>15</v>
      </c>
      <c r="B845" s="34" t="s">
        <v>1096</v>
      </c>
      <c r="C845" s="38" t="s">
        <v>1097</v>
      </c>
      <c r="D845" s="34" t="s">
        <v>52</v>
      </c>
      <c r="E845" s="39">
        <v>270000000</v>
      </c>
      <c r="F845" s="39">
        <v>0</v>
      </c>
      <c r="G845" s="39">
        <v>0</v>
      </c>
      <c r="H845" s="39">
        <v>199000000</v>
      </c>
      <c r="I845" s="39">
        <v>0</v>
      </c>
      <c r="J845" s="39">
        <v>469000000</v>
      </c>
      <c r="K845" s="39">
        <v>101500000</v>
      </c>
      <c r="L845" s="39">
        <v>434000000</v>
      </c>
      <c r="M845" s="39">
        <v>101500000</v>
      </c>
      <c r="N845" s="39">
        <v>434000000</v>
      </c>
      <c r="O845" s="39">
        <v>114866666.66</v>
      </c>
      <c r="P845" s="39">
        <v>9500000</v>
      </c>
      <c r="Q845" s="39">
        <v>44350000</v>
      </c>
      <c r="R845" s="39">
        <v>105366666.66</v>
      </c>
      <c r="S845" s="39">
        <v>35000000</v>
      </c>
      <c r="T845" s="39">
        <v>0</v>
      </c>
      <c r="U845" s="39">
        <v>319133333.33999997</v>
      </c>
      <c r="V845" s="34">
        <v>92.53</v>
      </c>
    </row>
    <row r="846" spans="1:22" ht="25.5" x14ac:dyDescent="0.2">
      <c r="A846" t="s">
        <v>15</v>
      </c>
      <c r="B846" s="27" t="s">
        <v>670</v>
      </c>
      <c r="C846" s="28" t="s">
        <v>1098</v>
      </c>
      <c r="D846" s="32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1"/>
    </row>
    <row r="847" spans="1:22" x14ac:dyDescent="0.2">
      <c r="A847" t="s">
        <v>15</v>
      </c>
      <c r="B847" s="34" t="s">
        <v>1099</v>
      </c>
      <c r="C847" s="38" t="s">
        <v>1097</v>
      </c>
      <c r="D847" s="34" t="s">
        <v>52</v>
      </c>
      <c r="E847" s="39">
        <v>1200000000</v>
      </c>
      <c r="F847" s="39">
        <v>0</v>
      </c>
      <c r="G847" s="39">
        <v>0</v>
      </c>
      <c r="H847" s="39">
        <v>152500000</v>
      </c>
      <c r="I847" s="39">
        <v>125000000</v>
      </c>
      <c r="J847" s="39">
        <v>1227500000</v>
      </c>
      <c r="K847" s="39">
        <v>119000000</v>
      </c>
      <c r="L847" s="39">
        <v>990999999.98000002</v>
      </c>
      <c r="M847" s="39">
        <v>150500000</v>
      </c>
      <c r="N847" s="39">
        <v>990999999.98000002</v>
      </c>
      <c r="O847" s="39">
        <v>297366666.66000003</v>
      </c>
      <c r="P847" s="39">
        <v>15816666.67</v>
      </c>
      <c r="Q847" s="39">
        <v>136833333.33000001</v>
      </c>
      <c r="R847" s="39">
        <v>281549999.99000001</v>
      </c>
      <c r="S847" s="39">
        <v>236500000.02000001</v>
      </c>
      <c r="T847" s="39">
        <v>0</v>
      </c>
      <c r="U847" s="39">
        <v>693633333.32000005</v>
      </c>
      <c r="V847" s="34">
        <v>80.73</v>
      </c>
    </row>
    <row r="848" spans="1:22" ht="25.5" x14ac:dyDescent="0.2">
      <c r="A848" t="s">
        <v>15</v>
      </c>
      <c r="B848" s="27" t="s">
        <v>670</v>
      </c>
      <c r="C848" s="28" t="s">
        <v>1100</v>
      </c>
      <c r="D848" s="32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1"/>
    </row>
    <row r="849" spans="1:22" x14ac:dyDescent="0.2">
      <c r="A849" t="s">
        <v>15</v>
      </c>
      <c r="B849" s="34" t="s">
        <v>1101</v>
      </c>
      <c r="C849" s="38" t="s">
        <v>1097</v>
      </c>
      <c r="D849" s="34" t="s">
        <v>52</v>
      </c>
      <c r="E849" s="39">
        <v>1000000000</v>
      </c>
      <c r="F849" s="39">
        <v>0</v>
      </c>
      <c r="G849" s="39">
        <v>0</v>
      </c>
      <c r="H849" s="39">
        <v>591012247.60000002</v>
      </c>
      <c r="I849" s="39">
        <v>0</v>
      </c>
      <c r="J849" s="39">
        <v>1591012247.5999999</v>
      </c>
      <c r="K849" s="39">
        <v>114333333.33</v>
      </c>
      <c r="L849" s="39">
        <v>1363690000</v>
      </c>
      <c r="M849" s="39">
        <v>70000000</v>
      </c>
      <c r="N849" s="39">
        <v>1319356666.6700001</v>
      </c>
      <c r="O849" s="39">
        <v>466739999.99000001</v>
      </c>
      <c r="P849" s="39">
        <v>10033333.33</v>
      </c>
      <c r="Q849" s="39">
        <v>237190000</v>
      </c>
      <c r="R849" s="39">
        <v>456706666.66000003</v>
      </c>
      <c r="S849" s="39">
        <v>227322247.59999999</v>
      </c>
      <c r="T849" s="39">
        <v>44333333.329999998</v>
      </c>
      <c r="U849" s="39">
        <v>852616666.67999995</v>
      </c>
      <c r="V849" s="34">
        <v>82.92</v>
      </c>
    </row>
    <row r="850" spans="1:22" ht="25.5" x14ac:dyDescent="0.2">
      <c r="A850" t="s">
        <v>15</v>
      </c>
      <c r="B850" s="27" t="s">
        <v>670</v>
      </c>
      <c r="C850" s="28" t="s">
        <v>1102</v>
      </c>
      <c r="D850" s="32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1"/>
    </row>
    <row r="851" spans="1:22" x14ac:dyDescent="0.2">
      <c r="A851" t="s">
        <v>15</v>
      </c>
      <c r="B851" s="34" t="s">
        <v>1103</v>
      </c>
      <c r="C851" s="38" t="s">
        <v>1097</v>
      </c>
      <c r="D851" s="34" t="s">
        <v>52</v>
      </c>
      <c r="E851" s="39">
        <v>730000000</v>
      </c>
      <c r="F851" s="39">
        <v>0</v>
      </c>
      <c r="G851" s="39">
        <v>0</v>
      </c>
      <c r="H851" s="39">
        <v>764500000</v>
      </c>
      <c r="I851" s="39">
        <v>0</v>
      </c>
      <c r="J851" s="39">
        <v>1494500000</v>
      </c>
      <c r="K851" s="39">
        <v>129500000</v>
      </c>
      <c r="L851" s="39">
        <v>1044326666.66</v>
      </c>
      <c r="M851" s="39">
        <v>129500000</v>
      </c>
      <c r="N851" s="39">
        <v>1044326666.66</v>
      </c>
      <c r="O851" s="39">
        <v>304843333.35000002</v>
      </c>
      <c r="P851" s="39">
        <v>25900000</v>
      </c>
      <c r="Q851" s="39">
        <v>135166666.66999999</v>
      </c>
      <c r="R851" s="39">
        <v>278943333.35000002</v>
      </c>
      <c r="S851" s="39">
        <v>450173333.33999997</v>
      </c>
      <c r="T851" s="39">
        <v>0</v>
      </c>
      <c r="U851" s="39">
        <v>739483333.30999994</v>
      </c>
      <c r="V851" s="34">
        <v>69.87</v>
      </c>
    </row>
    <row r="852" spans="1:22" ht="25.5" x14ac:dyDescent="0.2">
      <c r="A852" t="s">
        <v>15</v>
      </c>
      <c r="B852" s="27" t="s">
        <v>670</v>
      </c>
      <c r="C852" s="28" t="s">
        <v>1104</v>
      </c>
      <c r="D852" s="32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1"/>
    </row>
    <row r="853" spans="1:22" x14ac:dyDescent="0.2">
      <c r="A853" t="s">
        <v>15</v>
      </c>
      <c r="B853" s="34" t="s">
        <v>1105</v>
      </c>
      <c r="C853" s="38" t="s">
        <v>1097</v>
      </c>
      <c r="D853" s="34" t="s">
        <v>52</v>
      </c>
      <c r="E853" s="39">
        <v>300000000</v>
      </c>
      <c r="F853" s="39">
        <v>0</v>
      </c>
      <c r="G853" s="39">
        <v>0</v>
      </c>
      <c r="H853" s="39">
        <v>107100000</v>
      </c>
      <c r="I853" s="39">
        <v>63504832</v>
      </c>
      <c r="J853" s="39">
        <v>343595168</v>
      </c>
      <c r="K853" s="39">
        <v>11200000</v>
      </c>
      <c r="L853" s="39">
        <v>265970000</v>
      </c>
      <c r="M853" s="39">
        <v>11200000</v>
      </c>
      <c r="N853" s="39">
        <v>265970000</v>
      </c>
      <c r="O853" s="39">
        <v>106906666.65000001</v>
      </c>
      <c r="P853" s="39">
        <v>1700000</v>
      </c>
      <c r="Q853" s="39">
        <v>51806666.670000002</v>
      </c>
      <c r="R853" s="39">
        <v>105206666.65000001</v>
      </c>
      <c r="S853" s="39">
        <v>77625168</v>
      </c>
      <c r="T853" s="39">
        <v>0</v>
      </c>
      <c r="U853" s="39">
        <v>159063333.34999999</v>
      </c>
      <c r="V853" s="34">
        <v>77.400000000000006</v>
      </c>
    </row>
    <row r="854" spans="1:22" x14ac:dyDescent="0.2">
      <c r="A854" t="s">
        <v>15</v>
      </c>
      <c r="B854" s="31"/>
      <c r="C854" s="32"/>
      <c r="D854" s="32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1"/>
    </row>
    <row r="855" spans="1:22" x14ac:dyDescent="0.2">
      <c r="A855" t="s">
        <v>15</v>
      </c>
      <c r="B855" s="31"/>
      <c r="C855" s="28" t="s">
        <v>498</v>
      </c>
      <c r="D855" s="32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1"/>
    </row>
    <row r="856" spans="1:22" x14ac:dyDescent="0.2">
      <c r="A856" t="s">
        <v>15</v>
      </c>
      <c r="B856" s="31"/>
      <c r="C856" s="28" t="s">
        <v>1106</v>
      </c>
      <c r="D856" s="32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1"/>
    </row>
    <row r="857" spans="1:22" ht="38.25" x14ac:dyDescent="0.2">
      <c r="A857" t="s">
        <v>15</v>
      </c>
      <c r="B857" s="27" t="s">
        <v>670</v>
      </c>
      <c r="C857" s="28" t="s">
        <v>1107</v>
      </c>
      <c r="D857" s="32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1"/>
    </row>
    <row r="858" spans="1:22" x14ac:dyDescent="0.2">
      <c r="A858" t="s">
        <v>15</v>
      </c>
      <c r="B858" s="34" t="s">
        <v>1108</v>
      </c>
      <c r="C858" s="38" t="s">
        <v>1109</v>
      </c>
      <c r="D858" s="34" t="s">
        <v>982</v>
      </c>
      <c r="E858" s="39">
        <v>0</v>
      </c>
      <c r="F858" s="39">
        <v>0</v>
      </c>
      <c r="G858" s="39">
        <v>0</v>
      </c>
      <c r="H858" s="39">
        <v>500000000</v>
      </c>
      <c r="I858" s="39">
        <v>0</v>
      </c>
      <c r="J858" s="39">
        <v>500000000</v>
      </c>
      <c r="K858" s="39">
        <v>500000000</v>
      </c>
      <c r="L858" s="39">
        <v>500000000</v>
      </c>
      <c r="M858" s="39">
        <v>0</v>
      </c>
      <c r="N858" s="39">
        <v>0</v>
      </c>
      <c r="O858" s="39">
        <v>0</v>
      </c>
      <c r="P858" s="39">
        <v>0</v>
      </c>
      <c r="Q858" s="39">
        <v>0</v>
      </c>
      <c r="R858" s="39">
        <v>0</v>
      </c>
      <c r="S858" s="39">
        <v>0</v>
      </c>
      <c r="T858" s="39">
        <v>500000000</v>
      </c>
      <c r="U858" s="39">
        <v>0</v>
      </c>
      <c r="V858" s="34">
        <v>0</v>
      </c>
    </row>
    <row r="859" spans="1:22" x14ac:dyDescent="0.2">
      <c r="A859" t="s">
        <v>15</v>
      </c>
      <c r="B859" s="31"/>
      <c r="C859" s="32"/>
      <c r="D859" s="32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1"/>
    </row>
    <row r="860" spans="1:22" x14ac:dyDescent="0.2">
      <c r="A860" t="s">
        <v>15</v>
      </c>
      <c r="B860" s="31"/>
      <c r="C860" s="48" t="s">
        <v>1110</v>
      </c>
      <c r="D860" s="32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1"/>
    </row>
    <row r="861" spans="1:22" x14ac:dyDescent="0.2">
      <c r="A861" t="s">
        <v>15</v>
      </c>
      <c r="B861" s="31"/>
      <c r="C861" s="28" t="s">
        <v>476</v>
      </c>
      <c r="D861" s="32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1"/>
    </row>
    <row r="862" spans="1:22" x14ac:dyDescent="0.2">
      <c r="A862" t="s">
        <v>15</v>
      </c>
      <c r="B862" s="31"/>
      <c r="C862" s="28" t="s">
        <v>478</v>
      </c>
      <c r="D862" s="32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1"/>
    </row>
    <row r="863" spans="1:22" x14ac:dyDescent="0.2">
      <c r="A863" t="s">
        <v>15</v>
      </c>
      <c r="B863" s="31"/>
      <c r="C863" s="28" t="s">
        <v>480</v>
      </c>
      <c r="D863" s="32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1"/>
    </row>
    <row r="864" spans="1:22" ht="25.5" x14ac:dyDescent="0.2">
      <c r="A864" t="s">
        <v>15</v>
      </c>
      <c r="B864" s="31"/>
      <c r="C864" s="28" t="s">
        <v>484</v>
      </c>
      <c r="D864" s="32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1"/>
    </row>
    <row r="865" spans="1:22" ht="38.25" x14ac:dyDescent="0.2">
      <c r="A865" t="s">
        <v>15</v>
      </c>
      <c r="B865" s="31"/>
      <c r="C865" s="28" t="s">
        <v>1111</v>
      </c>
      <c r="D865" s="32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1"/>
    </row>
    <row r="866" spans="1:22" x14ac:dyDescent="0.2">
      <c r="A866" t="s">
        <v>15</v>
      </c>
      <c r="B866" s="27" t="s">
        <v>670</v>
      </c>
      <c r="C866" s="28" t="s">
        <v>1112</v>
      </c>
      <c r="D866" s="32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1"/>
    </row>
    <row r="867" spans="1:22" x14ac:dyDescent="0.2">
      <c r="A867" t="s">
        <v>15</v>
      </c>
      <c r="B867" s="34" t="s">
        <v>1113</v>
      </c>
      <c r="C867" s="38" t="s">
        <v>1114</v>
      </c>
      <c r="D867" s="34" t="s">
        <v>982</v>
      </c>
      <c r="E867" s="39">
        <v>5000000</v>
      </c>
      <c r="F867" s="39">
        <v>0</v>
      </c>
      <c r="G867" s="39">
        <v>0</v>
      </c>
      <c r="H867" s="39">
        <v>0</v>
      </c>
      <c r="I867" s="39">
        <v>0</v>
      </c>
      <c r="J867" s="39">
        <v>5000000</v>
      </c>
      <c r="K867" s="39">
        <v>0</v>
      </c>
      <c r="L867" s="39">
        <v>0</v>
      </c>
      <c r="M867" s="39">
        <v>0</v>
      </c>
      <c r="N867" s="39">
        <v>0</v>
      </c>
      <c r="O867" s="39">
        <v>0</v>
      </c>
      <c r="P867" s="39">
        <v>0</v>
      </c>
      <c r="Q867" s="39">
        <v>0</v>
      </c>
      <c r="R867" s="39">
        <v>0</v>
      </c>
      <c r="S867" s="39">
        <v>5000000</v>
      </c>
      <c r="T867" s="39">
        <v>0</v>
      </c>
      <c r="U867" s="39">
        <v>0</v>
      </c>
      <c r="V867" s="34">
        <v>0</v>
      </c>
    </row>
    <row r="868" spans="1:22" ht="25.5" x14ac:dyDescent="0.2">
      <c r="A868" t="s">
        <v>15</v>
      </c>
      <c r="B868" s="27" t="s">
        <v>670</v>
      </c>
      <c r="C868" s="28" t="s">
        <v>1115</v>
      </c>
      <c r="D868" s="32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1"/>
    </row>
    <row r="869" spans="1:22" x14ac:dyDescent="0.2">
      <c r="A869" t="s">
        <v>15</v>
      </c>
      <c r="B869" s="34" t="s">
        <v>1116</v>
      </c>
      <c r="C869" s="38" t="s">
        <v>1114</v>
      </c>
      <c r="D869" s="34" t="s">
        <v>982</v>
      </c>
      <c r="E869" s="39">
        <v>15000000</v>
      </c>
      <c r="F869" s="39">
        <v>0</v>
      </c>
      <c r="G869" s="39">
        <v>0</v>
      </c>
      <c r="H869" s="39">
        <v>0</v>
      </c>
      <c r="I869" s="39">
        <v>0</v>
      </c>
      <c r="J869" s="39">
        <v>15000000</v>
      </c>
      <c r="K869" s="39">
        <v>-100000</v>
      </c>
      <c r="L869" s="39">
        <v>10000000</v>
      </c>
      <c r="M869" s="39">
        <v>10000000</v>
      </c>
      <c r="N869" s="39">
        <v>10000000</v>
      </c>
      <c r="O869" s="39">
        <v>0</v>
      </c>
      <c r="P869" s="39">
        <v>0</v>
      </c>
      <c r="Q869" s="39">
        <v>0</v>
      </c>
      <c r="R869" s="39">
        <v>0</v>
      </c>
      <c r="S869" s="39">
        <v>5000000</v>
      </c>
      <c r="T869" s="39">
        <v>0</v>
      </c>
      <c r="U869" s="39">
        <v>10000000</v>
      </c>
      <c r="V869" s="34">
        <v>66.66</v>
      </c>
    </row>
    <row r="870" spans="1:22" ht="25.5" x14ac:dyDescent="0.2">
      <c r="A870" t="s">
        <v>15</v>
      </c>
      <c r="B870" s="27" t="s">
        <v>670</v>
      </c>
      <c r="C870" s="28" t="s">
        <v>1117</v>
      </c>
      <c r="D870" s="32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1"/>
    </row>
    <row r="871" spans="1:22" x14ac:dyDescent="0.2">
      <c r="A871" t="s">
        <v>15</v>
      </c>
      <c r="B871" s="34" t="s">
        <v>1118</v>
      </c>
      <c r="C871" s="38" t="s">
        <v>1114</v>
      </c>
      <c r="D871" s="34" t="s">
        <v>982</v>
      </c>
      <c r="E871" s="39">
        <v>30000000</v>
      </c>
      <c r="F871" s="39">
        <v>0</v>
      </c>
      <c r="G871" s="39">
        <v>0</v>
      </c>
      <c r="H871" s="39">
        <v>0</v>
      </c>
      <c r="I871" s="39">
        <v>0</v>
      </c>
      <c r="J871" s="39">
        <v>30000000</v>
      </c>
      <c r="K871" s="39">
        <v>0</v>
      </c>
      <c r="L871" s="39">
        <v>0</v>
      </c>
      <c r="M871" s="39">
        <v>0</v>
      </c>
      <c r="N871" s="39">
        <v>0</v>
      </c>
      <c r="O871" s="39">
        <v>0</v>
      </c>
      <c r="P871" s="39">
        <v>0</v>
      </c>
      <c r="Q871" s="39">
        <v>0</v>
      </c>
      <c r="R871" s="39">
        <v>0</v>
      </c>
      <c r="S871" s="39">
        <v>30000000</v>
      </c>
      <c r="T871" s="39">
        <v>0</v>
      </c>
      <c r="U871" s="39">
        <v>0</v>
      </c>
      <c r="V871" s="34">
        <v>0</v>
      </c>
    </row>
    <row r="872" spans="1:22" x14ac:dyDescent="0.2">
      <c r="A872" t="s">
        <v>15</v>
      </c>
      <c r="B872" s="31"/>
      <c r="C872" s="32"/>
      <c r="D872" s="32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1"/>
    </row>
    <row r="873" spans="1:22" x14ac:dyDescent="0.2">
      <c r="A873" t="s">
        <v>15</v>
      </c>
      <c r="B873" s="31"/>
      <c r="C873" s="28" t="s">
        <v>1119</v>
      </c>
      <c r="D873" s="32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1"/>
    </row>
    <row r="874" spans="1:22" ht="38.25" x14ac:dyDescent="0.2">
      <c r="A874" t="s">
        <v>15</v>
      </c>
      <c r="B874" s="31"/>
      <c r="C874" s="28" t="s">
        <v>1111</v>
      </c>
      <c r="D874" s="32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1"/>
    </row>
    <row r="875" spans="1:22" x14ac:dyDescent="0.2">
      <c r="A875" t="s">
        <v>15</v>
      </c>
      <c r="B875" s="27" t="s">
        <v>670</v>
      </c>
      <c r="C875" s="28" t="s">
        <v>1120</v>
      </c>
      <c r="D875" s="32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1"/>
    </row>
    <row r="876" spans="1:22" x14ac:dyDescent="0.2">
      <c r="A876" t="s">
        <v>15</v>
      </c>
      <c r="B876" s="34" t="s">
        <v>1121</v>
      </c>
      <c r="C876" s="38" t="s">
        <v>1114</v>
      </c>
      <c r="D876" s="34" t="s">
        <v>982</v>
      </c>
      <c r="E876" s="39">
        <v>1500000</v>
      </c>
      <c r="F876" s="39">
        <v>0</v>
      </c>
      <c r="G876" s="39">
        <v>0</v>
      </c>
      <c r="H876" s="39">
        <v>0</v>
      </c>
      <c r="I876" s="39">
        <v>0</v>
      </c>
      <c r="J876" s="39">
        <v>1500000</v>
      </c>
      <c r="K876" s="39">
        <v>0</v>
      </c>
      <c r="L876" s="39">
        <v>0</v>
      </c>
      <c r="M876" s="39">
        <v>0</v>
      </c>
      <c r="N876" s="39">
        <v>0</v>
      </c>
      <c r="O876" s="39">
        <v>0</v>
      </c>
      <c r="P876" s="39">
        <v>0</v>
      </c>
      <c r="Q876" s="39">
        <v>0</v>
      </c>
      <c r="R876" s="39">
        <v>0</v>
      </c>
      <c r="S876" s="39">
        <v>1500000</v>
      </c>
      <c r="T876" s="39">
        <v>0</v>
      </c>
      <c r="U876" s="39">
        <v>0</v>
      </c>
      <c r="V876" s="34">
        <v>0</v>
      </c>
    </row>
    <row r="877" spans="1:22" x14ac:dyDescent="0.2">
      <c r="A877" t="s">
        <v>15</v>
      </c>
      <c r="B877" s="27" t="s">
        <v>670</v>
      </c>
      <c r="C877" s="28" t="s">
        <v>1122</v>
      </c>
      <c r="D877" s="32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1"/>
    </row>
    <row r="878" spans="1:22" x14ac:dyDescent="0.2">
      <c r="A878" t="s">
        <v>15</v>
      </c>
      <c r="B878" s="34" t="s">
        <v>1123</v>
      </c>
      <c r="C878" s="38" t="s">
        <v>1114</v>
      </c>
      <c r="D878" s="34" t="s">
        <v>982</v>
      </c>
      <c r="E878" s="39">
        <v>4000000</v>
      </c>
      <c r="F878" s="39">
        <v>0</v>
      </c>
      <c r="G878" s="39">
        <v>0</v>
      </c>
      <c r="H878" s="39">
        <v>0</v>
      </c>
      <c r="I878" s="39">
        <v>0</v>
      </c>
      <c r="J878" s="39">
        <v>4000000</v>
      </c>
      <c r="K878" s="39">
        <v>0</v>
      </c>
      <c r="L878" s="39">
        <v>0</v>
      </c>
      <c r="M878" s="39">
        <v>0</v>
      </c>
      <c r="N878" s="39">
        <v>0</v>
      </c>
      <c r="O878" s="39">
        <v>0</v>
      </c>
      <c r="P878" s="39">
        <v>0</v>
      </c>
      <c r="Q878" s="39">
        <v>0</v>
      </c>
      <c r="R878" s="39">
        <v>0</v>
      </c>
      <c r="S878" s="39">
        <v>4000000</v>
      </c>
      <c r="T878" s="39">
        <v>0</v>
      </c>
      <c r="U878" s="39">
        <v>0</v>
      </c>
      <c r="V878" s="34">
        <v>0</v>
      </c>
    </row>
    <row r="879" spans="1:22" x14ac:dyDescent="0.2">
      <c r="A879" t="s">
        <v>15</v>
      </c>
      <c r="B879" s="34" t="s">
        <v>1124</v>
      </c>
      <c r="C879" s="38" t="s">
        <v>1125</v>
      </c>
      <c r="D879" s="34" t="s">
        <v>37</v>
      </c>
      <c r="E879" s="39">
        <v>11000000</v>
      </c>
      <c r="F879" s="39">
        <v>0</v>
      </c>
      <c r="G879" s="39">
        <v>0</v>
      </c>
      <c r="H879" s="39">
        <v>0</v>
      </c>
      <c r="I879" s="39">
        <v>0</v>
      </c>
      <c r="J879" s="39">
        <v>11000000</v>
      </c>
      <c r="K879" s="39">
        <v>0</v>
      </c>
      <c r="L879" s="39">
        <v>0</v>
      </c>
      <c r="M879" s="39">
        <v>0</v>
      </c>
      <c r="N879" s="39">
        <v>0</v>
      </c>
      <c r="O879" s="39">
        <v>0</v>
      </c>
      <c r="P879" s="39">
        <v>0</v>
      </c>
      <c r="Q879" s="39">
        <v>0</v>
      </c>
      <c r="R879" s="39">
        <v>0</v>
      </c>
      <c r="S879" s="39">
        <v>11000000</v>
      </c>
      <c r="T879" s="39">
        <v>0</v>
      </c>
      <c r="U879" s="39">
        <v>0</v>
      </c>
      <c r="V879" s="34">
        <v>0</v>
      </c>
    </row>
    <row r="880" spans="1:22" x14ac:dyDescent="0.2">
      <c r="A880" t="s">
        <v>15</v>
      </c>
      <c r="B880" s="27" t="s">
        <v>670</v>
      </c>
      <c r="C880" s="28" t="s">
        <v>1126</v>
      </c>
      <c r="D880" s="32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1"/>
    </row>
    <row r="881" spans="1:22" x14ac:dyDescent="0.2">
      <c r="A881" t="s">
        <v>15</v>
      </c>
      <c r="B881" s="34" t="s">
        <v>1127</v>
      </c>
      <c r="C881" s="38" t="s">
        <v>1128</v>
      </c>
      <c r="D881" s="34" t="s">
        <v>895</v>
      </c>
      <c r="E881" s="39">
        <v>1250000000</v>
      </c>
      <c r="F881" s="39">
        <v>0</v>
      </c>
      <c r="G881" s="39">
        <v>0</v>
      </c>
      <c r="H881" s="39">
        <v>0</v>
      </c>
      <c r="I881" s="39">
        <v>0</v>
      </c>
      <c r="J881" s="39">
        <v>1250000000</v>
      </c>
      <c r="K881" s="39">
        <v>0</v>
      </c>
      <c r="L881" s="39">
        <v>1250000000</v>
      </c>
      <c r="M881" s="39">
        <v>0</v>
      </c>
      <c r="N881" s="39">
        <v>0</v>
      </c>
      <c r="O881" s="39">
        <v>0</v>
      </c>
      <c r="P881" s="39">
        <v>0</v>
      </c>
      <c r="Q881" s="39">
        <v>0</v>
      </c>
      <c r="R881" s="39">
        <v>0</v>
      </c>
      <c r="S881" s="39">
        <v>0</v>
      </c>
      <c r="T881" s="39">
        <v>1250000000</v>
      </c>
      <c r="U881" s="39">
        <v>0</v>
      </c>
      <c r="V881" s="34">
        <v>0</v>
      </c>
    </row>
    <row r="882" spans="1:22" ht="25.5" x14ac:dyDescent="0.2">
      <c r="A882" t="s">
        <v>15</v>
      </c>
      <c r="B882" s="27" t="s">
        <v>670</v>
      </c>
      <c r="C882" s="28" t="s">
        <v>1129</v>
      </c>
      <c r="D882" s="32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1"/>
    </row>
    <row r="883" spans="1:22" ht="38.25" x14ac:dyDescent="0.2">
      <c r="A883" t="s">
        <v>15</v>
      </c>
      <c r="B883" s="34" t="s">
        <v>1130</v>
      </c>
      <c r="C883" s="38" t="s">
        <v>1131</v>
      </c>
      <c r="D883" s="34" t="s">
        <v>982</v>
      </c>
      <c r="E883" s="39">
        <v>0</v>
      </c>
      <c r="F883" s="39">
        <v>0</v>
      </c>
      <c r="G883" s="39">
        <v>0</v>
      </c>
      <c r="H883" s="39">
        <v>95362183.629999995</v>
      </c>
      <c r="I883" s="39">
        <v>0</v>
      </c>
      <c r="J883" s="39">
        <v>95362183.629999995</v>
      </c>
      <c r="K883" s="39">
        <v>0</v>
      </c>
      <c r="L883" s="39">
        <v>89141647.010000005</v>
      </c>
      <c r="M883" s="39">
        <v>0</v>
      </c>
      <c r="N883" s="39">
        <v>0</v>
      </c>
      <c r="O883" s="39">
        <v>0</v>
      </c>
      <c r="P883" s="39">
        <v>0</v>
      </c>
      <c r="Q883" s="39">
        <v>0</v>
      </c>
      <c r="R883" s="39">
        <v>0</v>
      </c>
      <c r="S883" s="39">
        <v>6220536.6200000001</v>
      </c>
      <c r="T883" s="39">
        <v>89141647.010000005</v>
      </c>
      <c r="U883" s="39">
        <v>0</v>
      </c>
      <c r="V883" s="34">
        <v>0</v>
      </c>
    </row>
    <row r="884" spans="1:22" x14ac:dyDescent="0.2">
      <c r="A884" t="s">
        <v>15</v>
      </c>
      <c r="B884" s="31"/>
      <c r="C884" s="32"/>
      <c r="D884" s="32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1"/>
    </row>
    <row r="885" spans="1:22" x14ac:dyDescent="0.2">
      <c r="A885" t="s">
        <v>15</v>
      </c>
      <c r="B885" s="31"/>
      <c r="C885" s="28" t="s">
        <v>490</v>
      </c>
      <c r="D885" s="32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1"/>
    </row>
    <row r="886" spans="1:22" ht="38.25" x14ac:dyDescent="0.2">
      <c r="A886" t="s">
        <v>15</v>
      </c>
      <c r="B886" s="31"/>
      <c r="C886" s="28" t="s">
        <v>1132</v>
      </c>
      <c r="D886" s="32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1"/>
    </row>
    <row r="887" spans="1:22" ht="38.25" x14ac:dyDescent="0.2">
      <c r="A887" t="s">
        <v>15</v>
      </c>
      <c r="B887" s="31"/>
      <c r="C887" s="28" t="s">
        <v>1111</v>
      </c>
      <c r="D887" s="32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1"/>
    </row>
    <row r="888" spans="1:22" ht="25.5" x14ac:dyDescent="0.2">
      <c r="A888" t="s">
        <v>15</v>
      </c>
      <c r="B888" s="27" t="s">
        <v>670</v>
      </c>
      <c r="C888" s="28" t="s">
        <v>1133</v>
      </c>
      <c r="D888" s="32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1"/>
    </row>
    <row r="889" spans="1:22" x14ac:dyDescent="0.2">
      <c r="A889" t="s">
        <v>15</v>
      </c>
      <c r="B889" s="34" t="s">
        <v>1134</v>
      </c>
      <c r="C889" s="38" t="s">
        <v>1114</v>
      </c>
      <c r="D889" s="34" t="s">
        <v>982</v>
      </c>
      <c r="E889" s="39">
        <v>9000000000</v>
      </c>
      <c r="F889" s="39">
        <v>0</v>
      </c>
      <c r="G889" s="39">
        <v>0</v>
      </c>
      <c r="H889" s="39">
        <v>0</v>
      </c>
      <c r="I889" s="39">
        <v>2068699647.4000001</v>
      </c>
      <c r="J889" s="39">
        <v>6931300352.6000004</v>
      </c>
      <c r="K889" s="39">
        <v>1202616389</v>
      </c>
      <c r="L889" s="39">
        <v>4675324176</v>
      </c>
      <c r="M889" s="39">
        <v>1202616389</v>
      </c>
      <c r="N889" s="39">
        <v>4675324176</v>
      </c>
      <c r="O889" s="39">
        <v>4675324176</v>
      </c>
      <c r="P889" s="39">
        <v>0</v>
      </c>
      <c r="Q889" s="39">
        <v>1202616389</v>
      </c>
      <c r="R889" s="39">
        <v>4675324176</v>
      </c>
      <c r="S889" s="39">
        <v>2255976176.5999999</v>
      </c>
      <c r="T889" s="39">
        <v>0</v>
      </c>
      <c r="U889" s="39">
        <v>0</v>
      </c>
      <c r="V889" s="34">
        <v>67.45</v>
      </c>
    </row>
    <row r="890" spans="1:22" x14ac:dyDescent="0.2">
      <c r="A890" t="s">
        <v>15</v>
      </c>
      <c r="B890" s="34" t="s">
        <v>1135</v>
      </c>
      <c r="C890" s="38" t="s">
        <v>1136</v>
      </c>
      <c r="D890" s="34" t="s">
        <v>895</v>
      </c>
      <c r="E890" s="39">
        <v>20000000</v>
      </c>
      <c r="F890" s="39">
        <v>0</v>
      </c>
      <c r="G890" s="39">
        <v>0</v>
      </c>
      <c r="H890" s="39">
        <v>0</v>
      </c>
      <c r="I890" s="39">
        <v>0</v>
      </c>
      <c r="J890" s="39">
        <v>20000000</v>
      </c>
      <c r="K890" s="39">
        <v>2134996</v>
      </c>
      <c r="L890" s="39">
        <v>9544735</v>
      </c>
      <c r="M890" s="39">
        <v>2134996</v>
      </c>
      <c r="N890" s="39">
        <v>9544735</v>
      </c>
      <c r="O890" s="39">
        <v>9544735</v>
      </c>
      <c r="P890" s="39">
        <v>0</v>
      </c>
      <c r="Q890" s="39">
        <v>2134996</v>
      </c>
      <c r="R890" s="39">
        <v>9544735</v>
      </c>
      <c r="S890" s="39">
        <v>10455265</v>
      </c>
      <c r="T890" s="39">
        <v>0</v>
      </c>
      <c r="U890" s="39">
        <v>0</v>
      </c>
      <c r="V890" s="34">
        <v>47.72</v>
      </c>
    </row>
    <row r="891" spans="1:22" x14ac:dyDescent="0.2">
      <c r="A891" t="s">
        <v>15</v>
      </c>
      <c r="B891" s="31"/>
      <c r="C891" s="32"/>
      <c r="D891" s="32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1"/>
    </row>
    <row r="892" spans="1:22" ht="25.5" x14ac:dyDescent="0.2">
      <c r="A892" t="s">
        <v>15</v>
      </c>
      <c r="B892" s="31"/>
      <c r="C892" s="28" t="s">
        <v>494</v>
      </c>
      <c r="D892" s="32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1"/>
    </row>
    <row r="893" spans="1:22" ht="38.25" x14ac:dyDescent="0.2">
      <c r="A893" t="s">
        <v>15</v>
      </c>
      <c r="B893" s="31"/>
      <c r="C893" s="28" t="s">
        <v>1111</v>
      </c>
      <c r="D893" s="32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1"/>
    </row>
    <row r="894" spans="1:22" ht="38.25" x14ac:dyDescent="0.2">
      <c r="A894" t="s">
        <v>15</v>
      </c>
      <c r="B894" s="27" t="s">
        <v>670</v>
      </c>
      <c r="C894" s="28" t="s">
        <v>1137</v>
      </c>
      <c r="D894" s="32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1"/>
    </row>
    <row r="895" spans="1:22" x14ac:dyDescent="0.2">
      <c r="A895" t="s">
        <v>15</v>
      </c>
      <c r="B895" s="34" t="s">
        <v>1138</v>
      </c>
      <c r="C895" s="38" t="s">
        <v>1114</v>
      </c>
      <c r="D895" s="34" t="s">
        <v>982</v>
      </c>
      <c r="E895" s="39">
        <v>36237092</v>
      </c>
      <c r="F895" s="39">
        <v>0</v>
      </c>
      <c r="G895" s="39">
        <v>0</v>
      </c>
      <c r="H895" s="39">
        <v>9517793</v>
      </c>
      <c r="I895" s="39">
        <v>0</v>
      </c>
      <c r="J895" s="39">
        <v>45754885</v>
      </c>
      <c r="K895" s="39">
        <v>0</v>
      </c>
      <c r="L895" s="39">
        <v>40350379</v>
      </c>
      <c r="M895" s="39">
        <v>0</v>
      </c>
      <c r="N895" s="39">
        <v>40350379</v>
      </c>
      <c r="O895" s="39">
        <v>0</v>
      </c>
      <c r="P895" s="39">
        <v>0</v>
      </c>
      <c r="Q895" s="39">
        <v>0</v>
      </c>
      <c r="R895" s="39">
        <v>0</v>
      </c>
      <c r="S895" s="39">
        <v>5404506</v>
      </c>
      <c r="T895" s="39">
        <v>0</v>
      </c>
      <c r="U895" s="39">
        <v>40350379</v>
      </c>
      <c r="V895" s="34">
        <v>88.18</v>
      </c>
    </row>
    <row r="896" spans="1:22" x14ac:dyDescent="0.2">
      <c r="A896" t="s">
        <v>15</v>
      </c>
      <c r="B896" s="34" t="s">
        <v>1139</v>
      </c>
      <c r="C896" s="38" t="s">
        <v>1128</v>
      </c>
      <c r="D896" s="34" t="s">
        <v>895</v>
      </c>
      <c r="E896" s="39">
        <v>170535010</v>
      </c>
      <c r="F896" s="39">
        <v>0</v>
      </c>
      <c r="G896" s="39">
        <v>0</v>
      </c>
      <c r="H896" s="39">
        <v>0</v>
      </c>
      <c r="I896" s="39">
        <v>0</v>
      </c>
      <c r="J896" s="39">
        <v>170535010</v>
      </c>
      <c r="K896" s="39">
        <v>0</v>
      </c>
      <c r="L896" s="39">
        <v>170535010</v>
      </c>
      <c r="M896" s="39">
        <v>0</v>
      </c>
      <c r="N896" s="39">
        <v>170535010</v>
      </c>
      <c r="O896" s="39">
        <v>0</v>
      </c>
      <c r="P896" s="39">
        <v>0</v>
      </c>
      <c r="Q896" s="39">
        <v>0</v>
      </c>
      <c r="R896" s="39">
        <v>0</v>
      </c>
      <c r="S896" s="39">
        <v>0</v>
      </c>
      <c r="T896" s="39">
        <v>0</v>
      </c>
      <c r="U896" s="39">
        <v>170535010</v>
      </c>
      <c r="V896" s="34">
        <v>100</v>
      </c>
    </row>
    <row r="897" spans="1:22" x14ac:dyDescent="0.2">
      <c r="A897" t="s">
        <v>15</v>
      </c>
      <c r="B897" s="31"/>
      <c r="C897" s="32"/>
      <c r="D897" s="32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1"/>
    </row>
    <row r="898" spans="1:22" ht="25.5" x14ac:dyDescent="0.2">
      <c r="A898" t="s">
        <v>15</v>
      </c>
      <c r="B898" s="31"/>
      <c r="C898" s="28" t="s">
        <v>496</v>
      </c>
      <c r="D898" s="32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1"/>
    </row>
    <row r="899" spans="1:22" ht="38.25" x14ac:dyDescent="0.2">
      <c r="A899" t="s">
        <v>15</v>
      </c>
      <c r="B899" s="31"/>
      <c r="C899" s="28" t="s">
        <v>1111</v>
      </c>
      <c r="D899" s="32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1"/>
    </row>
    <row r="900" spans="1:22" ht="25.5" x14ac:dyDescent="0.2">
      <c r="A900" t="s">
        <v>15</v>
      </c>
      <c r="B900" s="27" t="s">
        <v>670</v>
      </c>
      <c r="C900" s="28" t="s">
        <v>1140</v>
      </c>
      <c r="D900" s="32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1"/>
    </row>
    <row r="901" spans="1:22" x14ac:dyDescent="0.2">
      <c r="A901" t="s">
        <v>15</v>
      </c>
      <c r="B901" s="34" t="s">
        <v>1141</v>
      </c>
      <c r="C901" s="38" t="s">
        <v>1114</v>
      </c>
      <c r="D901" s="34" t="s">
        <v>982</v>
      </c>
      <c r="E901" s="39">
        <v>50000000</v>
      </c>
      <c r="F901" s="39">
        <v>0</v>
      </c>
      <c r="G901" s="39">
        <v>0</v>
      </c>
      <c r="H901" s="39">
        <v>0</v>
      </c>
      <c r="I901" s="39">
        <v>0</v>
      </c>
      <c r="J901" s="39">
        <v>50000000</v>
      </c>
      <c r="K901" s="39">
        <v>0</v>
      </c>
      <c r="L901" s="39">
        <v>0</v>
      </c>
      <c r="M901" s="39">
        <v>0</v>
      </c>
      <c r="N901" s="39">
        <v>0</v>
      </c>
      <c r="O901" s="39">
        <v>0</v>
      </c>
      <c r="P901" s="39">
        <v>0</v>
      </c>
      <c r="Q901" s="39">
        <v>0</v>
      </c>
      <c r="R901" s="39">
        <v>0</v>
      </c>
      <c r="S901" s="39">
        <v>50000000</v>
      </c>
      <c r="T901" s="39">
        <v>0</v>
      </c>
      <c r="U901" s="39">
        <v>0</v>
      </c>
      <c r="V901" s="34">
        <v>0</v>
      </c>
    </row>
    <row r="902" spans="1:22" ht="25.5" x14ac:dyDescent="0.2">
      <c r="A902" t="s">
        <v>15</v>
      </c>
      <c r="B902" s="27" t="s">
        <v>670</v>
      </c>
      <c r="C902" s="28" t="s">
        <v>1142</v>
      </c>
      <c r="D902" s="32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1"/>
    </row>
    <row r="903" spans="1:22" x14ac:dyDescent="0.2">
      <c r="A903" t="s">
        <v>15</v>
      </c>
      <c r="B903" s="34" t="s">
        <v>1143</v>
      </c>
      <c r="C903" s="38" t="s">
        <v>1114</v>
      </c>
      <c r="D903" s="34" t="s">
        <v>982</v>
      </c>
      <c r="E903" s="39">
        <v>310000000</v>
      </c>
      <c r="F903" s="39">
        <v>0</v>
      </c>
      <c r="G903" s="39">
        <v>0</v>
      </c>
      <c r="H903" s="39">
        <v>0</v>
      </c>
      <c r="I903" s="39">
        <v>0</v>
      </c>
      <c r="J903" s="39">
        <v>310000000</v>
      </c>
      <c r="K903" s="39">
        <v>0</v>
      </c>
      <c r="L903" s="39">
        <v>294487273</v>
      </c>
      <c r="M903" s="39">
        <v>294487273</v>
      </c>
      <c r="N903" s="39">
        <v>294487273</v>
      </c>
      <c r="O903" s="39">
        <v>0</v>
      </c>
      <c r="P903" s="39">
        <v>0</v>
      </c>
      <c r="Q903" s="39">
        <v>0</v>
      </c>
      <c r="R903" s="39">
        <v>0</v>
      </c>
      <c r="S903" s="39">
        <v>15512727</v>
      </c>
      <c r="T903" s="39">
        <v>0</v>
      </c>
      <c r="U903" s="39">
        <v>294487273</v>
      </c>
      <c r="V903" s="34">
        <v>94.99</v>
      </c>
    </row>
    <row r="904" spans="1:22" x14ac:dyDescent="0.2">
      <c r="A904" t="s">
        <v>15</v>
      </c>
      <c r="B904" s="34" t="s">
        <v>1144</v>
      </c>
      <c r="C904" s="38" t="s">
        <v>1125</v>
      </c>
      <c r="D904" s="34" t="s">
        <v>37</v>
      </c>
      <c r="E904" s="39">
        <v>100000000</v>
      </c>
      <c r="F904" s="39">
        <v>0</v>
      </c>
      <c r="G904" s="39">
        <v>0</v>
      </c>
      <c r="H904" s="39">
        <v>0</v>
      </c>
      <c r="I904" s="39">
        <v>0</v>
      </c>
      <c r="J904" s="39">
        <v>100000000</v>
      </c>
      <c r="K904" s="39">
        <v>0</v>
      </c>
      <c r="L904" s="39">
        <v>0</v>
      </c>
      <c r="M904" s="39">
        <v>0</v>
      </c>
      <c r="N904" s="39">
        <v>0</v>
      </c>
      <c r="O904" s="39">
        <v>0</v>
      </c>
      <c r="P904" s="39">
        <v>0</v>
      </c>
      <c r="Q904" s="39">
        <v>0</v>
      </c>
      <c r="R904" s="39">
        <v>0</v>
      </c>
      <c r="S904" s="39">
        <v>100000000</v>
      </c>
      <c r="T904" s="39">
        <v>0</v>
      </c>
      <c r="U904" s="39">
        <v>0</v>
      </c>
      <c r="V904" s="34">
        <v>0</v>
      </c>
    </row>
    <row r="905" spans="1:22" x14ac:dyDescent="0.2">
      <c r="A905" t="s">
        <v>15</v>
      </c>
      <c r="B905" s="27" t="s">
        <v>670</v>
      </c>
      <c r="C905" s="28" t="s">
        <v>1145</v>
      </c>
      <c r="D905" s="32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1"/>
    </row>
    <row r="906" spans="1:22" x14ac:dyDescent="0.2">
      <c r="A906" t="s">
        <v>15</v>
      </c>
      <c r="B906" s="34" t="s">
        <v>1146</v>
      </c>
      <c r="C906" s="38" t="s">
        <v>1114</v>
      </c>
      <c r="D906" s="34" t="s">
        <v>982</v>
      </c>
      <c r="E906" s="39">
        <v>43210251</v>
      </c>
      <c r="F906" s="39">
        <v>0</v>
      </c>
      <c r="G906" s="39">
        <v>0</v>
      </c>
      <c r="H906" s="39">
        <v>0</v>
      </c>
      <c r="I906" s="39">
        <v>0</v>
      </c>
      <c r="J906" s="39">
        <v>43210251</v>
      </c>
      <c r="K906" s="39">
        <v>11295937.779999999</v>
      </c>
      <c r="L906" s="39">
        <v>26554152.129999999</v>
      </c>
      <c r="M906" s="39">
        <v>5618837.7800000003</v>
      </c>
      <c r="N906" s="39">
        <v>20877052.129999999</v>
      </c>
      <c r="O906" s="39">
        <v>20877052.129999999</v>
      </c>
      <c r="P906" s="39">
        <v>0</v>
      </c>
      <c r="Q906" s="39">
        <v>5618837.7800000003</v>
      </c>
      <c r="R906" s="39">
        <v>20877052.129999999</v>
      </c>
      <c r="S906" s="39">
        <v>16656098.869999999</v>
      </c>
      <c r="T906" s="39">
        <v>5677100</v>
      </c>
      <c r="U906" s="39">
        <v>0</v>
      </c>
      <c r="V906" s="34">
        <v>48.31</v>
      </c>
    </row>
    <row r="907" spans="1:22" x14ac:dyDescent="0.2">
      <c r="A907" t="s">
        <v>15</v>
      </c>
      <c r="B907" s="34" t="s">
        <v>1147</v>
      </c>
      <c r="C907" s="38" t="s">
        <v>1128</v>
      </c>
      <c r="D907" s="34" t="s">
        <v>895</v>
      </c>
      <c r="E907" s="39">
        <v>6789749</v>
      </c>
      <c r="F907" s="39">
        <v>0</v>
      </c>
      <c r="G907" s="39">
        <v>0</v>
      </c>
      <c r="H907" s="39">
        <v>0</v>
      </c>
      <c r="I907" s="39">
        <v>0</v>
      </c>
      <c r="J907" s="39">
        <v>6789749</v>
      </c>
      <c r="K907" s="39">
        <v>0</v>
      </c>
      <c r="L907" s="39">
        <v>6789749</v>
      </c>
      <c r="M907" s="39">
        <v>0</v>
      </c>
      <c r="N907" s="39">
        <v>6789749</v>
      </c>
      <c r="O907" s="39">
        <v>6789749</v>
      </c>
      <c r="P907" s="39">
        <v>0</v>
      </c>
      <c r="Q907" s="39">
        <v>0</v>
      </c>
      <c r="R907" s="39">
        <v>6789749</v>
      </c>
      <c r="S907" s="39">
        <v>0</v>
      </c>
      <c r="T907" s="39">
        <v>0</v>
      </c>
      <c r="U907" s="39">
        <v>0</v>
      </c>
      <c r="V907" s="34">
        <v>100</v>
      </c>
    </row>
    <row r="908" spans="1:22" ht="25.5" x14ac:dyDescent="0.2">
      <c r="A908" t="s">
        <v>15</v>
      </c>
      <c r="B908" s="27" t="s">
        <v>670</v>
      </c>
      <c r="C908" s="28" t="s">
        <v>1148</v>
      </c>
      <c r="D908" s="32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1"/>
    </row>
    <row r="909" spans="1:22" x14ac:dyDescent="0.2">
      <c r="A909" t="s">
        <v>15</v>
      </c>
      <c r="B909" s="34" t="s">
        <v>1149</v>
      </c>
      <c r="C909" s="38" t="s">
        <v>1114</v>
      </c>
      <c r="D909" s="34" t="s">
        <v>982</v>
      </c>
      <c r="E909" s="39">
        <v>1400000000</v>
      </c>
      <c r="F909" s="39">
        <v>0</v>
      </c>
      <c r="G909" s="39">
        <v>0</v>
      </c>
      <c r="H909" s="39">
        <v>0</v>
      </c>
      <c r="I909" s="39">
        <v>0</v>
      </c>
      <c r="J909" s="39">
        <v>1400000000</v>
      </c>
      <c r="K909" s="39">
        <v>0</v>
      </c>
      <c r="L909" s="39">
        <v>1400000000</v>
      </c>
      <c r="M909" s="39">
        <v>815135664.52999997</v>
      </c>
      <c r="N909" s="39">
        <v>1400000000</v>
      </c>
      <c r="O909" s="39">
        <v>307931297.87</v>
      </c>
      <c r="P909" s="39">
        <v>0</v>
      </c>
      <c r="Q909" s="39">
        <v>307931297.87</v>
      </c>
      <c r="R909" s="39">
        <v>307931297.87</v>
      </c>
      <c r="S909" s="39">
        <v>0</v>
      </c>
      <c r="T909" s="39">
        <v>0</v>
      </c>
      <c r="U909" s="39">
        <v>1092068702.1300001</v>
      </c>
      <c r="V909" s="34">
        <v>100</v>
      </c>
    </row>
    <row r="910" spans="1:22" x14ac:dyDescent="0.2">
      <c r="A910" t="s">
        <v>15</v>
      </c>
      <c r="B910" s="27" t="s">
        <v>670</v>
      </c>
      <c r="C910" s="28" t="s">
        <v>1150</v>
      </c>
      <c r="D910" s="32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1"/>
    </row>
    <row r="911" spans="1:22" x14ac:dyDescent="0.2">
      <c r="A911" t="s">
        <v>15</v>
      </c>
      <c r="B911" s="34" t="s">
        <v>1151</v>
      </c>
      <c r="C911" s="38" t="s">
        <v>1114</v>
      </c>
      <c r="D911" s="34" t="s">
        <v>982</v>
      </c>
      <c r="E911" s="39">
        <v>27500000</v>
      </c>
      <c r="F911" s="39">
        <v>0</v>
      </c>
      <c r="G911" s="39">
        <v>0</v>
      </c>
      <c r="H911" s="39">
        <v>0</v>
      </c>
      <c r="I911" s="39">
        <v>0</v>
      </c>
      <c r="J911" s="39">
        <v>27500000</v>
      </c>
      <c r="K911" s="39">
        <v>0</v>
      </c>
      <c r="L911" s="39">
        <v>25592347.719999999</v>
      </c>
      <c r="M911" s="39">
        <v>18049423</v>
      </c>
      <c r="N911" s="39">
        <v>25592347.719999999</v>
      </c>
      <c r="O911" s="39">
        <v>0</v>
      </c>
      <c r="P911" s="39">
        <v>0</v>
      </c>
      <c r="Q911" s="39">
        <v>0</v>
      </c>
      <c r="R911" s="39">
        <v>0</v>
      </c>
      <c r="S911" s="39">
        <v>1907652.28</v>
      </c>
      <c r="T911" s="39">
        <v>0</v>
      </c>
      <c r="U911" s="39">
        <v>25592347.719999999</v>
      </c>
      <c r="V911" s="34">
        <v>93.06</v>
      </c>
    </row>
    <row r="912" spans="1:22" ht="25.5" x14ac:dyDescent="0.2">
      <c r="A912" t="s">
        <v>15</v>
      </c>
      <c r="B912" s="27" t="s">
        <v>670</v>
      </c>
      <c r="C912" s="28" t="s">
        <v>1152</v>
      </c>
      <c r="D912" s="32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1"/>
    </row>
    <row r="913" spans="1:22" x14ac:dyDescent="0.2">
      <c r="A913" t="s">
        <v>15</v>
      </c>
      <c r="B913" s="34" t="s">
        <v>1153</v>
      </c>
      <c r="C913" s="38" t="s">
        <v>1114</v>
      </c>
      <c r="D913" s="34" t="s">
        <v>982</v>
      </c>
      <c r="E913" s="39">
        <v>1500000000</v>
      </c>
      <c r="F913" s="39">
        <v>0</v>
      </c>
      <c r="G913" s="39">
        <v>0</v>
      </c>
      <c r="H913" s="39">
        <v>0</v>
      </c>
      <c r="I913" s="39">
        <v>134879976.63</v>
      </c>
      <c r="J913" s="39">
        <v>1365120023.3699999</v>
      </c>
      <c r="K913" s="39">
        <v>0</v>
      </c>
      <c r="L913" s="39">
        <v>346642535.93000001</v>
      </c>
      <c r="M913" s="39">
        <v>0</v>
      </c>
      <c r="N913" s="39">
        <v>346642535.93000001</v>
      </c>
      <c r="O913" s="39">
        <v>0</v>
      </c>
      <c r="P913" s="39">
        <v>0</v>
      </c>
      <c r="Q913" s="39">
        <v>0</v>
      </c>
      <c r="R913" s="39">
        <v>0</v>
      </c>
      <c r="S913" s="39">
        <v>1018477487.4400001</v>
      </c>
      <c r="T913" s="39">
        <v>0</v>
      </c>
      <c r="U913" s="39">
        <v>346642535.93000001</v>
      </c>
      <c r="V913" s="34">
        <v>25.39</v>
      </c>
    </row>
    <row r="914" spans="1:22" ht="25.5" x14ac:dyDescent="0.2">
      <c r="A914" t="s">
        <v>15</v>
      </c>
      <c r="B914" s="27" t="s">
        <v>670</v>
      </c>
      <c r="C914" s="28" t="s">
        <v>1154</v>
      </c>
      <c r="D914" s="32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1"/>
    </row>
    <row r="915" spans="1:22" x14ac:dyDescent="0.2">
      <c r="A915" t="s">
        <v>15</v>
      </c>
      <c r="B915" s="34" t="s">
        <v>1155</v>
      </c>
      <c r="C915" s="38" t="s">
        <v>1114</v>
      </c>
      <c r="D915" s="34" t="s">
        <v>982</v>
      </c>
      <c r="E915" s="39">
        <v>30000000</v>
      </c>
      <c r="F915" s="39">
        <v>0</v>
      </c>
      <c r="G915" s="39">
        <v>0</v>
      </c>
      <c r="H915" s="39">
        <v>30000000</v>
      </c>
      <c r="I915" s="39">
        <v>0</v>
      </c>
      <c r="J915" s="39">
        <v>60000000</v>
      </c>
      <c r="K915" s="39">
        <v>0</v>
      </c>
      <c r="L915" s="39">
        <v>0</v>
      </c>
      <c r="M915" s="39">
        <v>0</v>
      </c>
      <c r="N915" s="39">
        <v>0</v>
      </c>
      <c r="O915" s="39">
        <v>0</v>
      </c>
      <c r="P915" s="39">
        <v>0</v>
      </c>
      <c r="Q915" s="39">
        <v>0</v>
      </c>
      <c r="R915" s="39">
        <v>0</v>
      </c>
      <c r="S915" s="39">
        <v>60000000</v>
      </c>
      <c r="T915" s="39">
        <v>0</v>
      </c>
      <c r="U915" s="39">
        <v>0</v>
      </c>
      <c r="V915" s="34">
        <v>0</v>
      </c>
    </row>
    <row r="916" spans="1:22" ht="25.5" x14ac:dyDescent="0.2">
      <c r="A916" t="s">
        <v>15</v>
      </c>
      <c r="B916" s="27" t="s">
        <v>670</v>
      </c>
      <c r="C916" s="28" t="s">
        <v>1156</v>
      </c>
      <c r="D916" s="32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1"/>
    </row>
    <row r="917" spans="1:22" x14ac:dyDescent="0.2">
      <c r="A917" t="s">
        <v>15</v>
      </c>
      <c r="B917" s="34" t="s">
        <v>1157</v>
      </c>
      <c r="C917" s="38" t="s">
        <v>1114</v>
      </c>
      <c r="D917" s="34" t="s">
        <v>982</v>
      </c>
      <c r="E917" s="39">
        <v>5000000</v>
      </c>
      <c r="F917" s="39">
        <v>0</v>
      </c>
      <c r="G917" s="39">
        <v>0</v>
      </c>
      <c r="H917" s="39">
        <v>0</v>
      </c>
      <c r="I917" s="39">
        <v>0</v>
      </c>
      <c r="J917" s="39">
        <v>5000000</v>
      </c>
      <c r="K917" s="39">
        <v>0</v>
      </c>
      <c r="L917" s="39">
        <v>0</v>
      </c>
      <c r="M917" s="39">
        <v>0</v>
      </c>
      <c r="N917" s="39">
        <v>0</v>
      </c>
      <c r="O917" s="39">
        <v>0</v>
      </c>
      <c r="P917" s="39">
        <v>0</v>
      </c>
      <c r="Q917" s="39">
        <v>0</v>
      </c>
      <c r="R917" s="39">
        <v>0</v>
      </c>
      <c r="S917" s="39">
        <v>5000000</v>
      </c>
      <c r="T917" s="39">
        <v>0</v>
      </c>
      <c r="U917" s="39">
        <v>0</v>
      </c>
      <c r="V917" s="34">
        <v>0</v>
      </c>
    </row>
    <row r="918" spans="1:22" ht="25.5" x14ac:dyDescent="0.2">
      <c r="A918" t="s">
        <v>15</v>
      </c>
      <c r="B918" s="27" t="s">
        <v>670</v>
      </c>
      <c r="C918" s="28" t="s">
        <v>1158</v>
      </c>
      <c r="D918" s="32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1"/>
    </row>
    <row r="919" spans="1:22" x14ac:dyDescent="0.2">
      <c r="A919" t="s">
        <v>15</v>
      </c>
      <c r="B919" s="34" t="s">
        <v>1159</v>
      </c>
      <c r="C919" s="38" t="s">
        <v>1114</v>
      </c>
      <c r="D919" s="34" t="s">
        <v>982</v>
      </c>
      <c r="E919" s="39">
        <v>6000000000</v>
      </c>
      <c r="F919" s="39">
        <v>0</v>
      </c>
      <c r="G919" s="39">
        <v>0</v>
      </c>
      <c r="H919" s="39">
        <v>2068699647.4000001</v>
      </c>
      <c r="I919" s="39">
        <v>0</v>
      </c>
      <c r="J919" s="39">
        <v>8068699647.3999996</v>
      </c>
      <c r="K919" s="39">
        <v>0</v>
      </c>
      <c r="L919" s="39">
        <v>8068699647.3999996</v>
      </c>
      <c r="M919" s="39">
        <v>0</v>
      </c>
      <c r="N919" s="39">
        <v>1484839808.4000001</v>
      </c>
      <c r="O919" s="39">
        <v>277993820.72000003</v>
      </c>
      <c r="P919" s="39">
        <v>0</v>
      </c>
      <c r="Q919" s="39">
        <v>109454527.06999999</v>
      </c>
      <c r="R919" s="39">
        <v>277993820.72000003</v>
      </c>
      <c r="S919" s="39">
        <v>0</v>
      </c>
      <c r="T919" s="39">
        <v>6583859839</v>
      </c>
      <c r="U919" s="39">
        <v>1206845987.6800001</v>
      </c>
      <c r="V919" s="34">
        <v>18.399999999999999</v>
      </c>
    </row>
    <row r="920" spans="1:22" ht="38.25" x14ac:dyDescent="0.2">
      <c r="A920" t="s">
        <v>15</v>
      </c>
      <c r="B920" s="27" t="s">
        <v>670</v>
      </c>
      <c r="C920" s="28" t="s">
        <v>1095</v>
      </c>
      <c r="D920" s="32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1"/>
    </row>
    <row r="921" spans="1:22" ht="38.25" x14ac:dyDescent="0.2">
      <c r="A921" t="s">
        <v>15</v>
      </c>
      <c r="B921" s="34" t="s">
        <v>1160</v>
      </c>
      <c r="C921" s="38" t="s">
        <v>1161</v>
      </c>
      <c r="D921" s="34" t="s">
        <v>982</v>
      </c>
      <c r="E921" s="39">
        <v>244200000</v>
      </c>
      <c r="F921" s="39">
        <v>0</v>
      </c>
      <c r="G921" s="39">
        <v>0</v>
      </c>
      <c r="H921" s="39">
        <v>0</v>
      </c>
      <c r="I921" s="39">
        <v>0</v>
      </c>
      <c r="J921" s="39">
        <v>244200000</v>
      </c>
      <c r="K921" s="39">
        <v>0</v>
      </c>
      <c r="L921" s="39">
        <v>126000000</v>
      </c>
      <c r="M921" s="39">
        <v>0</v>
      </c>
      <c r="N921" s="39">
        <v>126000000</v>
      </c>
      <c r="O921" s="39">
        <v>41200000</v>
      </c>
      <c r="P921" s="39">
        <v>0</v>
      </c>
      <c r="Q921" s="39">
        <v>18000000</v>
      </c>
      <c r="R921" s="39">
        <v>41200000</v>
      </c>
      <c r="S921" s="39">
        <v>118200000</v>
      </c>
      <c r="T921" s="39">
        <v>0</v>
      </c>
      <c r="U921" s="39">
        <v>84800000</v>
      </c>
      <c r="V921" s="34">
        <v>51.59</v>
      </c>
    </row>
    <row r="922" spans="1:22" ht="25.5" x14ac:dyDescent="0.2">
      <c r="A922" t="s">
        <v>15</v>
      </c>
      <c r="B922" s="27" t="s">
        <v>670</v>
      </c>
      <c r="C922" s="28" t="s">
        <v>1098</v>
      </c>
      <c r="D922" s="32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1"/>
    </row>
    <row r="923" spans="1:22" x14ac:dyDescent="0.2">
      <c r="A923" t="s">
        <v>15</v>
      </c>
      <c r="B923" s="34" t="s">
        <v>1162</v>
      </c>
      <c r="C923" s="38" t="s">
        <v>1163</v>
      </c>
      <c r="D923" s="34" t="s">
        <v>982</v>
      </c>
      <c r="E923" s="39">
        <v>59400000</v>
      </c>
      <c r="F923" s="39">
        <v>0</v>
      </c>
      <c r="G923" s="39">
        <v>0</v>
      </c>
      <c r="H923" s="39">
        <v>0</v>
      </c>
      <c r="I923" s="39">
        <v>0</v>
      </c>
      <c r="J923" s="39">
        <v>59400000</v>
      </c>
      <c r="K923" s="39">
        <v>0</v>
      </c>
      <c r="L923" s="39">
        <v>0</v>
      </c>
      <c r="M923" s="39">
        <v>0</v>
      </c>
      <c r="N923" s="39">
        <v>0</v>
      </c>
      <c r="O923" s="39">
        <v>0</v>
      </c>
      <c r="P923" s="39">
        <v>0</v>
      </c>
      <c r="Q923" s="39">
        <v>0</v>
      </c>
      <c r="R923" s="39">
        <v>0</v>
      </c>
      <c r="S923" s="39">
        <v>59400000</v>
      </c>
      <c r="T923" s="39">
        <v>0</v>
      </c>
      <c r="U923" s="39">
        <v>0</v>
      </c>
      <c r="V923" s="34">
        <v>0</v>
      </c>
    </row>
    <row r="924" spans="1:22" ht="25.5" x14ac:dyDescent="0.2">
      <c r="A924" t="s">
        <v>15</v>
      </c>
      <c r="B924" s="27" t="s">
        <v>670</v>
      </c>
      <c r="C924" s="28" t="s">
        <v>1100</v>
      </c>
      <c r="D924" s="32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1"/>
    </row>
    <row r="925" spans="1:22" x14ac:dyDescent="0.2">
      <c r="A925" t="s">
        <v>15</v>
      </c>
      <c r="B925" s="34" t="s">
        <v>1164</v>
      </c>
      <c r="C925" s="38" t="s">
        <v>1163</v>
      </c>
      <c r="D925" s="34" t="s">
        <v>982</v>
      </c>
      <c r="E925" s="39">
        <v>178200000</v>
      </c>
      <c r="F925" s="39">
        <v>0</v>
      </c>
      <c r="G925" s="39">
        <v>0</v>
      </c>
      <c r="H925" s="39">
        <v>0</v>
      </c>
      <c r="I925" s="39">
        <v>0</v>
      </c>
      <c r="J925" s="39">
        <v>178200000</v>
      </c>
      <c r="K925" s="39">
        <v>0</v>
      </c>
      <c r="L925" s="39">
        <v>126000000</v>
      </c>
      <c r="M925" s="39">
        <v>0</v>
      </c>
      <c r="N925" s="39">
        <v>126000000</v>
      </c>
      <c r="O925" s="39">
        <v>42600000</v>
      </c>
      <c r="P925" s="39">
        <v>8700000</v>
      </c>
      <c r="Q925" s="39">
        <v>13500000</v>
      </c>
      <c r="R925" s="39">
        <v>33900000</v>
      </c>
      <c r="S925" s="39">
        <v>52200000</v>
      </c>
      <c r="T925" s="39">
        <v>0</v>
      </c>
      <c r="U925" s="39">
        <v>83400000</v>
      </c>
      <c r="V925" s="34">
        <v>70.7</v>
      </c>
    </row>
    <row r="926" spans="1:22" ht="25.5" x14ac:dyDescent="0.2">
      <c r="A926" t="s">
        <v>15</v>
      </c>
      <c r="B926" s="27" t="s">
        <v>670</v>
      </c>
      <c r="C926" s="28" t="s">
        <v>1165</v>
      </c>
      <c r="D926" s="32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1"/>
    </row>
    <row r="927" spans="1:22" x14ac:dyDescent="0.2">
      <c r="A927" t="s">
        <v>15</v>
      </c>
      <c r="B927" s="34" t="s">
        <v>1166</v>
      </c>
      <c r="C927" s="38" t="s">
        <v>1163</v>
      </c>
      <c r="D927" s="34" t="s">
        <v>982</v>
      </c>
      <c r="E927" s="39">
        <v>1327920000</v>
      </c>
      <c r="F927" s="39">
        <v>0</v>
      </c>
      <c r="G927" s="39">
        <v>0</v>
      </c>
      <c r="H927" s="39">
        <v>0</v>
      </c>
      <c r="I927" s="39">
        <v>0</v>
      </c>
      <c r="J927" s="39">
        <v>1327920000</v>
      </c>
      <c r="K927" s="39">
        <v>45500000</v>
      </c>
      <c r="L927" s="39">
        <v>746200000</v>
      </c>
      <c r="M927" s="39">
        <v>0</v>
      </c>
      <c r="N927" s="39">
        <v>700700000</v>
      </c>
      <c r="O927" s="39">
        <v>220779999.97</v>
      </c>
      <c r="P927" s="39">
        <v>0</v>
      </c>
      <c r="Q927" s="39">
        <v>100100000</v>
      </c>
      <c r="R927" s="39">
        <v>220779999.97</v>
      </c>
      <c r="S927" s="39">
        <v>581720000</v>
      </c>
      <c r="T927" s="39">
        <v>45500000</v>
      </c>
      <c r="U927" s="39">
        <v>479920000.02999997</v>
      </c>
      <c r="V927" s="34">
        <v>52.76</v>
      </c>
    </row>
    <row r="928" spans="1:22" ht="25.5" x14ac:dyDescent="0.2">
      <c r="A928" t="s">
        <v>15</v>
      </c>
      <c r="B928" s="27" t="s">
        <v>670</v>
      </c>
      <c r="C928" s="28" t="s">
        <v>1104</v>
      </c>
      <c r="D928" s="32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1"/>
    </row>
    <row r="929" spans="1:22" x14ac:dyDescent="0.2">
      <c r="A929" t="s">
        <v>15</v>
      </c>
      <c r="B929" s="34" t="s">
        <v>1167</v>
      </c>
      <c r="C929" s="38" t="s">
        <v>1163</v>
      </c>
      <c r="D929" s="34" t="s">
        <v>982</v>
      </c>
      <c r="E929" s="39">
        <v>365640000</v>
      </c>
      <c r="F929" s="39">
        <v>0</v>
      </c>
      <c r="G929" s="39">
        <v>0</v>
      </c>
      <c r="H929" s="39">
        <v>0</v>
      </c>
      <c r="I929" s="39">
        <v>0</v>
      </c>
      <c r="J929" s="39">
        <v>365640000</v>
      </c>
      <c r="K929" s="39">
        <v>0</v>
      </c>
      <c r="L929" s="39">
        <v>130200000</v>
      </c>
      <c r="M929" s="39">
        <v>0</v>
      </c>
      <c r="N929" s="39">
        <v>130200000</v>
      </c>
      <c r="O929" s="39">
        <v>45133333.340000004</v>
      </c>
      <c r="P929" s="39">
        <v>0</v>
      </c>
      <c r="Q929" s="39">
        <v>18600000</v>
      </c>
      <c r="R929" s="39">
        <v>45133333.340000004</v>
      </c>
      <c r="S929" s="39">
        <v>235440000</v>
      </c>
      <c r="T929" s="39">
        <v>0</v>
      </c>
      <c r="U929" s="39">
        <v>85066666.659999996</v>
      </c>
      <c r="V929" s="34">
        <v>35.6</v>
      </c>
    </row>
    <row r="930" spans="1:22" x14ac:dyDescent="0.2">
      <c r="A930" t="s">
        <v>15</v>
      </c>
      <c r="B930" s="31"/>
      <c r="C930" s="32"/>
      <c r="D930" s="32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1"/>
    </row>
    <row r="931" spans="1:22" x14ac:dyDescent="0.2">
      <c r="A931" t="s">
        <v>15</v>
      </c>
      <c r="B931" s="31"/>
      <c r="C931" s="28" t="s">
        <v>498</v>
      </c>
      <c r="D931" s="32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1"/>
    </row>
    <row r="932" spans="1:22" ht="38.25" x14ac:dyDescent="0.2">
      <c r="A932" t="s">
        <v>15</v>
      </c>
      <c r="B932" s="27" t="s">
        <v>670</v>
      </c>
      <c r="C932" s="28" t="s">
        <v>1168</v>
      </c>
      <c r="D932" s="32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1"/>
    </row>
    <row r="933" spans="1:22" x14ac:dyDescent="0.2">
      <c r="A933" t="s">
        <v>15</v>
      </c>
      <c r="B933" s="34" t="s">
        <v>1169</v>
      </c>
      <c r="C933" s="38" t="s">
        <v>1170</v>
      </c>
      <c r="D933" s="34" t="s">
        <v>982</v>
      </c>
      <c r="E933" s="39">
        <v>3000000000</v>
      </c>
      <c r="F933" s="39">
        <v>0</v>
      </c>
      <c r="G933" s="39">
        <v>0</v>
      </c>
      <c r="H933" s="39">
        <v>0</v>
      </c>
      <c r="I933" s="39">
        <v>500000000</v>
      </c>
      <c r="J933" s="39">
        <v>2500000000</v>
      </c>
      <c r="K933" s="39">
        <v>0</v>
      </c>
      <c r="L933" s="39">
        <v>0</v>
      </c>
      <c r="M933" s="39">
        <v>0</v>
      </c>
      <c r="N933" s="39">
        <v>0</v>
      </c>
      <c r="O933" s="39">
        <v>0</v>
      </c>
      <c r="P933" s="39">
        <v>0</v>
      </c>
      <c r="Q933" s="39">
        <v>0</v>
      </c>
      <c r="R933" s="39">
        <v>0</v>
      </c>
      <c r="S933" s="39">
        <v>2500000000</v>
      </c>
      <c r="T933" s="39">
        <v>0</v>
      </c>
      <c r="U933" s="39">
        <v>0</v>
      </c>
      <c r="V933" s="34">
        <v>0</v>
      </c>
    </row>
    <row r="934" spans="1:22" ht="38.25" x14ac:dyDescent="0.2">
      <c r="A934" t="s">
        <v>15</v>
      </c>
      <c r="B934" s="27" t="s">
        <v>670</v>
      </c>
      <c r="C934" s="28" t="s">
        <v>1171</v>
      </c>
      <c r="D934" s="32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1"/>
    </row>
    <row r="935" spans="1:22" x14ac:dyDescent="0.2">
      <c r="A935" t="s">
        <v>15</v>
      </c>
      <c r="B935" s="34" t="s">
        <v>1172</v>
      </c>
      <c r="C935" s="38" t="s">
        <v>1173</v>
      </c>
      <c r="D935" s="34" t="s">
        <v>982</v>
      </c>
      <c r="E935" s="39">
        <v>10500000000</v>
      </c>
      <c r="F935" s="39">
        <v>0</v>
      </c>
      <c r="G935" s="39">
        <v>0</v>
      </c>
      <c r="H935" s="39">
        <v>0</v>
      </c>
      <c r="I935" s="39">
        <v>0</v>
      </c>
      <c r="J935" s="39">
        <v>10500000000</v>
      </c>
      <c r="K935" s="39">
        <v>0</v>
      </c>
      <c r="L935" s="39">
        <v>10499645927</v>
      </c>
      <c r="M935" s="39">
        <v>0</v>
      </c>
      <c r="N935" s="39">
        <v>0</v>
      </c>
      <c r="O935" s="39">
        <v>0</v>
      </c>
      <c r="P935" s="39">
        <v>0</v>
      </c>
      <c r="Q935" s="39">
        <v>0</v>
      </c>
      <c r="R935" s="39">
        <v>0</v>
      </c>
      <c r="S935" s="39">
        <v>354073</v>
      </c>
      <c r="T935" s="39">
        <v>10499645927</v>
      </c>
      <c r="U935" s="39">
        <v>0</v>
      </c>
      <c r="V935" s="34">
        <v>0</v>
      </c>
    </row>
    <row r="936" spans="1:22" ht="38.25" x14ac:dyDescent="0.2">
      <c r="A936" t="s">
        <v>15</v>
      </c>
      <c r="B936" s="27" t="s">
        <v>670</v>
      </c>
      <c r="C936" s="28" t="s">
        <v>1174</v>
      </c>
      <c r="D936" s="32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1"/>
    </row>
    <row r="937" spans="1:22" x14ac:dyDescent="0.2">
      <c r="A937" t="s">
        <v>15</v>
      </c>
      <c r="B937" s="34" t="s">
        <v>1175</v>
      </c>
      <c r="C937" s="38" t="s">
        <v>1176</v>
      </c>
      <c r="D937" s="34" t="s">
        <v>982</v>
      </c>
      <c r="E937" s="39">
        <v>9399135365</v>
      </c>
      <c r="F937" s="39">
        <v>0</v>
      </c>
      <c r="G937" s="39">
        <v>0</v>
      </c>
      <c r="H937" s="39">
        <v>0</v>
      </c>
      <c r="I937" s="39">
        <v>0</v>
      </c>
      <c r="J937" s="39">
        <v>9399135365</v>
      </c>
      <c r="K937" s="39">
        <v>0</v>
      </c>
      <c r="L937" s="39">
        <v>2577303249.23</v>
      </c>
      <c r="M937" s="39">
        <v>0</v>
      </c>
      <c r="N937" s="39">
        <v>2577303249.23</v>
      </c>
      <c r="O937" s="39">
        <v>511538508.47000003</v>
      </c>
      <c r="P937" s="39">
        <v>0</v>
      </c>
      <c r="Q937" s="39">
        <v>0</v>
      </c>
      <c r="R937" s="39">
        <v>511538508.47000003</v>
      </c>
      <c r="S937" s="39">
        <v>6821832115.7700005</v>
      </c>
      <c r="T937" s="39">
        <v>0</v>
      </c>
      <c r="U937" s="39">
        <v>2065764740.76</v>
      </c>
      <c r="V937" s="34">
        <v>27.42</v>
      </c>
    </row>
    <row r="938" spans="1:22" x14ac:dyDescent="0.2">
      <c r="A938" t="s">
        <v>15</v>
      </c>
      <c r="B938" s="31"/>
      <c r="C938" s="32"/>
      <c r="D938" s="32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1"/>
    </row>
    <row r="939" spans="1:22" x14ac:dyDescent="0.2">
      <c r="A939" t="s">
        <v>15</v>
      </c>
      <c r="B939" s="31"/>
      <c r="C939" s="48" t="s">
        <v>1177</v>
      </c>
      <c r="D939" s="32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1"/>
    </row>
    <row r="940" spans="1:22" x14ac:dyDescent="0.2">
      <c r="A940" t="s">
        <v>15</v>
      </c>
      <c r="B940" s="31"/>
      <c r="C940" s="28" t="s">
        <v>476</v>
      </c>
      <c r="D940" s="32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1"/>
    </row>
    <row r="941" spans="1:22" x14ac:dyDescent="0.2">
      <c r="A941" t="s">
        <v>15</v>
      </c>
      <c r="B941" s="31"/>
      <c r="C941" s="28" t="s">
        <v>478</v>
      </c>
      <c r="D941" s="32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1"/>
    </row>
    <row r="942" spans="1:22" x14ac:dyDescent="0.2">
      <c r="A942" t="s">
        <v>15</v>
      </c>
      <c r="B942" s="31"/>
      <c r="C942" s="28" t="s">
        <v>490</v>
      </c>
      <c r="D942" s="32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1"/>
    </row>
    <row r="943" spans="1:22" x14ac:dyDescent="0.2">
      <c r="A943" t="s">
        <v>15</v>
      </c>
      <c r="B943" s="31"/>
      <c r="C943" s="28" t="s">
        <v>863</v>
      </c>
      <c r="D943" s="32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1"/>
    </row>
    <row r="944" spans="1:22" ht="25.5" x14ac:dyDescent="0.2">
      <c r="A944" t="s">
        <v>15</v>
      </c>
      <c r="B944" s="31"/>
      <c r="C944" s="28" t="s">
        <v>1020</v>
      </c>
      <c r="D944" s="32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1"/>
    </row>
    <row r="945" spans="1:22" ht="38.25" x14ac:dyDescent="0.2">
      <c r="A945" t="s">
        <v>15</v>
      </c>
      <c r="B945" s="27" t="s">
        <v>670</v>
      </c>
      <c r="C945" s="28" t="s">
        <v>1178</v>
      </c>
      <c r="D945" s="32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1"/>
    </row>
    <row r="946" spans="1:22" ht="25.5" x14ac:dyDescent="0.2">
      <c r="A946" t="s">
        <v>15</v>
      </c>
      <c r="B946" s="34" t="s">
        <v>1179</v>
      </c>
      <c r="C946" s="38" t="s">
        <v>1180</v>
      </c>
      <c r="D946" s="34" t="s">
        <v>982</v>
      </c>
      <c r="E946" s="39">
        <v>54473808</v>
      </c>
      <c r="F946" s="39">
        <v>0</v>
      </c>
      <c r="G946" s="39">
        <v>0</v>
      </c>
      <c r="H946" s="39">
        <v>0</v>
      </c>
      <c r="I946" s="39">
        <v>0</v>
      </c>
      <c r="J946" s="39">
        <v>54473808</v>
      </c>
      <c r="K946" s="39">
        <v>0</v>
      </c>
      <c r="L946" s="39">
        <v>0</v>
      </c>
      <c r="M946" s="39">
        <v>0</v>
      </c>
      <c r="N946" s="39">
        <v>0</v>
      </c>
      <c r="O946" s="39">
        <v>0</v>
      </c>
      <c r="P946" s="39">
        <v>0</v>
      </c>
      <c r="Q946" s="39">
        <v>0</v>
      </c>
      <c r="R946" s="39">
        <v>0</v>
      </c>
      <c r="S946" s="39">
        <v>54473808</v>
      </c>
      <c r="T946" s="39">
        <v>0</v>
      </c>
      <c r="U946" s="39">
        <v>0</v>
      </c>
      <c r="V946" s="34">
        <v>0</v>
      </c>
    </row>
    <row r="947" spans="1:22" x14ac:dyDescent="0.2">
      <c r="A947" t="s">
        <v>15</v>
      </c>
      <c r="B947" s="34" t="s">
        <v>1181</v>
      </c>
      <c r="C947" s="38" t="s">
        <v>1182</v>
      </c>
      <c r="D947" s="34" t="s">
        <v>614</v>
      </c>
      <c r="E947" s="39">
        <v>1137897659</v>
      </c>
      <c r="F947" s="39">
        <v>0</v>
      </c>
      <c r="G947" s="39">
        <v>0</v>
      </c>
      <c r="H947" s="39">
        <v>0</v>
      </c>
      <c r="I947" s="39">
        <v>0</v>
      </c>
      <c r="J947" s="39">
        <v>1137897659</v>
      </c>
      <c r="K947" s="39">
        <v>0</v>
      </c>
      <c r="L947" s="39">
        <v>115548006.73999999</v>
      </c>
      <c r="M947" s="39">
        <v>0</v>
      </c>
      <c r="N947" s="39">
        <v>115548006.73999999</v>
      </c>
      <c r="O947" s="39">
        <v>0</v>
      </c>
      <c r="P947" s="39">
        <v>0</v>
      </c>
      <c r="Q947" s="39">
        <v>0</v>
      </c>
      <c r="R947" s="39">
        <v>0</v>
      </c>
      <c r="S947" s="39">
        <v>1022349652.26</v>
      </c>
      <c r="T947" s="39">
        <v>0</v>
      </c>
      <c r="U947" s="39">
        <v>115548006.73999999</v>
      </c>
      <c r="V947" s="34">
        <v>10.15</v>
      </c>
    </row>
    <row r="948" spans="1:22" x14ac:dyDescent="0.2">
      <c r="A948" t="s">
        <v>15</v>
      </c>
      <c r="B948" s="31"/>
      <c r="C948" s="32"/>
      <c r="D948" s="32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1"/>
    </row>
    <row r="949" spans="1:22" ht="25.5" x14ac:dyDescent="0.2">
      <c r="A949" t="s">
        <v>15</v>
      </c>
      <c r="B949" s="31"/>
      <c r="C949" s="48" t="s">
        <v>1183</v>
      </c>
      <c r="D949" s="32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1"/>
    </row>
    <row r="950" spans="1:22" x14ac:dyDescent="0.2">
      <c r="A950" t="s">
        <v>15</v>
      </c>
      <c r="B950" s="31"/>
      <c r="C950" s="28" t="s">
        <v>476</v>
      </c>
      <c r="D950" s="32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1"/>
    </row>
    <row r="951" spans="1:22" x14ac:dyDescent="0.2">
      <c r="A951" t="s">
        <v>15</v>
      </c>
      <c r="B951" s="31"/>
      <c r="C951" s="28" t="s">
        <v>478</v>
      </c>
      <c r="D951" s="32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1"/>
    </row>
    <row r="952" spans="1:22" x14ac:dyDescent="0.2">
      <c r="A952" t="s">
        <v>15</v>
      </c>
      <c r="B952" s="31"/>
      <c r="C952" s="28" t="s">
        <v>490</v>
      </c>
      <c r="D952" s="32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1"/>
    </row>
    <row r="953" spans="1:22" x14ac:dyDescent="0.2">
      <c r="A953" t="s">
        <v>15</v>
      </c>
      <c r="B953" s="31"/>
      <c r="C953" s="28" t="s">
        <v>498</v>
      </c>
      <c r="D953" s="32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1"/>
    </row>
    <row r="954" spans="1:22" ht="51" x14ac:dyDescent="0.2">
      <c r="A954" t="s">
        <v>15</v>
      </c>
      <c r="B954" s="31"/>
      <c r="C954" s="28" t="s">
        <v>1184</v>
      </c>
      <c r="D954" s="32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1"/>
    </row>
    <row r="955" spans="1:22" ht="51" x14ac:dyDescent="0.2">
      <c r="A955" t="s">
        <v>15</v>
      </c>
      <c r="B955" s="27" t="s">
        <v>670</v>
      </c>
      <c r="C955" s="28" t="s">
        <v>1185</v>
      </c>
      <c r="D955" s="32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1"/>
    </row>
    <row r="956" spans="1:22" ht="25.5" x14ac:dyDescent="0.2">
      <c r="A956" t="s">
        <v>15</v>
      </c>
      <c r="B956" s="34" t="s">
        <v>1186</v>
      </c>
      <c r="C956" s="38" t="s">
        <v>1187</v>
      </c>
      <c r="D956" s="34" t="s">
        <v>614</v>
      </c>
      <c r="E956" s="39">
        <v>266529916</v>
      </c>
      <c r="F956" s="39">
        <v>0</v>
      </c>
      <c r="G956" s="39">
        <v>0</v>
      </c>
      <c r="H956" s="39">
        <v>0</v>
      </c>
      <c r="I956" s="39">
        <v>0</v>
      </c>
      <c r="J956" s="39">
        <v>266529916</v>
      </c>
      <c r="K956" s="39">
        <v>0</v>
      </c>
      <c r="L956" s="39">
        <v>0</v>
      </c>
      <c r="M956" s="39">
        <v>0</v>
      </c>
      <c r="N956" s="39">
        <v>0</v>
      </c>
      <c r="O956" s="39">
        <v>0</v>
      </c>
      <c r="P956" s="39">
        <v>0</v>
      </c>
      <c r="Q956" s="39">
        <v>0</v>
      </c>
      <c r="R956" s="39">
        <v>0</v>
      </c>
      <c r="S956" s="39">
        <v>266529916</v>
      </c>
      <c r="T956" s="39">
        <v>0</v>
      </c>
      <c r="U956" s="39">
        <v>0</v>
      </c>
      <c r="V956" s="34">
        <v>0</v>
      </c>
    </row>
    <row r="957" spans="1:22" ht="25.5" x14ac:dyDescent="0.2">
      <c r="A957" t="s">
        <v>15</v>
      </c>
      <c r="B957" s="34" t="s">
        <v>1188</v>
      </c>
      <c r="C957" s="38" t="s">
        <v>1189</v>
      </c>
      <c r="D957" s="34" t="s">
        <v>52</v>
      </c>
      <c r="E957" s="39">
        <v>3278053024.4200001</v>
      </c>
      <c r="F957" s="39">
        <v>0</v>
      </c>
      <c r="G957" s="39">
        <v>0</v>
      </c>
      <c r="H957" s="39">
        <v>0</v>
      </c>
      <c r="I957" s="39">
        <v>0</v>
      </c>
      <c r="J957" s="39">
        <v>3278053024.4200001</v>
      </c>
      <c r="K957" s="39">
        <v>0</v>
      </c>
      <c r="L957" s="39">
        <v>0</v>
      </c>
      <c r="M957" s="39">
        <v>0</v>
      </c>
      <c r="N957" s="39">
        <v>0</v>
      </c>
      <c r="O957" s="39">
        <v>0</v>
      </c>
      <c r="P957" s="39">
        <v>0</v>
      </c>
      <c r="Q957" s="39">
        <v>0</v>
      </c>
      <c r="R957" s="39">
        <v>0</v>
      </c>
      <c r="S957" s="39">
        <v>3278053024.4200001</v>
      </c>
      <c r="T957" s="39">
        <v>0</v>
      </c>
      <c r="U957" s="39">
        <v>0</v>
      </c>
      <c r="V957" s="34">
        <v>0</v>
      </c>
    </row>
    <row r="958" spans="1:22" ht="25.5" x14ac:dyDescent="0.2">
      <c r="A958" t="s">
        <v>15</v>
      </c>
      <c r="B958" s="34" t="s">
        <v>1190</v>
      </c>
      <c r="C958" s="38" t="s">
        <v>1191</v>
      </c>
      <c r="D958" s="34" t="s">
        <v>1192</v>
      </c>
      <c r="E958" s="39">
        <v>6699873458</v>
      </c>
      <c r="F958" s="39">
        <v>0</v>
      </c>
      <c r="G958" s="39">
        <v>0</v>
      </c>
      <c r="H958" s="39">
        <v>0</v>
      </c>
      <c r="I958" s="39">
        <v>0</v>
      </c>
      <c r="J958" s="39">
        <v>6699873458</v>
      </c>
      <c r="K958" s="39">
        <v>698909372</v>
      </c>
      <c r="L958" s="39">
        <v>2579681083</v>
      </c>
      <c r="M958" s="39">
        <v>698909372</v>
      </c>
      <c r="N958" s="39">
        <v>2579681083</v>
      </c>
      <c r="O958" s="39">
        <v>2535201758</v>
      </c>
      <c r="P958" s="39">
        <v>132396532</v>
      </c>
      <c r="Q958" s="39">
        <v>648257361</v>
      </c>
      <c r="R958" s="39">
        <v>2402805226</v>
      </c>
      <c r="S958" s="39">
        <v>4120192375</v>
      </c>
      <c r="T958" s="39">
        <v>0</v>
      </c>
      <c r="U958" s="39">
        <v>44479325</v>
      </c>
      <c r="V958" s="34">
        <v>38.5</v>
      </c>
    </row>
    <row r="959" spans="1:22" ht="25.5" x14ac:dyDescent="0.2">
      <c r="A959" t="s">
        <v>15</v>
      </c>
      <c r="B959" s="34" t="s">
        <v>1193</v>
      </c>
      <c r="C959" s="38" t="s">
        <v>1194</v>
      </c>
      <c r="D959" s="34" t="s">
        <v>895</v>
      </c>
      <c r="E959" s="39">
        <v>5000000</v>
      </c>
      <c r="F959" s="39">
        <v>0</v>
      </c>
      <c r="G959" s="39">
        <v>0</v>
      </c>
      <c r="H959" s="39">
        <v>0</v>
      </c>
      <c r="I959" s="39">
        <v>0</v>
      </c>
      <c r="J959" s="39">
        <v>5000000</v>
      </c>
      <c r="K959" s="39">
        <v>0</v>
      </c>
      <c r="L959" s="39">
        <v>0</v>
      </c>
      <c r="M959" s="39">
        <v>0</v>
      </c>
      <c r="N959" s="39">
        <v>0</v>
      </c>
      <c r="O959" s="39">
        <v>0</v>
      </c>
      <c r="P959" s="39">
        <v>0</v>
      </c>
      <c r="Q959" s="39">
        <v>0</v>
      </c>
      <c r="R959" s="39">
        <v>0</v>
      </c>
      <c r="S959" s="39">
        <v>5000000</v>
      </c>
      <c r="T959" s="39">
        <v>0</v>
      </c>
      <c r="U959" s="39">
        <v>0</v>
      </c>
      <c r="V959" s="34">
        <v>0</v>
      </c>
    </row>
    <row r="960" spans="1:22" ht="25.5" x14ac:dyDescent="0.2">
      <c r="A960" t="s">
        <v>15</v>
      </c>
      <c r="B960" s="34" t="s">
        <v>1195</v>
      </c>
      <c r="C960" s="38" t="s">
        <v>1196</v>
      </c>
      <c r="D960" s="34" t="s">
        <v>895</v>
      </c>
      <c r="E960" s="39">
        <v>10000000</v>
      </c>
      <c r="F960" s="39">
        <v>0</v>
      </c>
      <c r="G960" s="39">
        <v>0</v>
      </c>
      <c r="H960" s="39">
        <v>0</v>
      </c>
      <c r="I960" s="39">
        <v>0</v>
      </c>
      <c r="J960" s="39">
        <v>10000000</v>
      </c>
      <c r="K960" s="39">
        <v>0</v>
      </c>
      <c r="L960" s="39">
        <v>0</v>
      </c>
      <c r="M960" s="39">
        <v>0</v>
      </c>
      <c r="N960" s="39">
        <v>0</v>
      </c>
      <c r="O960" s="39">
        <v>0</v>
      </c>
      <c r="P960" s="39">
        <v>0</v>
      </c>
      <c r="Q960" s="39">
        <v>0</v>
      </c>
      <c r="R960" s="39">
        <v>0</v>
      </c>
      <c r="S960" s="39">
        <v>10000000</v>
      </c>
      <c r="T960" s="39">
        <v>0</v>
      </c>
      <c r="U960" s="39">
        <v>0</v>
      </c>
      <c r="V960" s="34">
        <v>0</v>
      </c>
    </row>
    <row r="961" spans="1:25" x14ac:dyDescent="0.2">
      <c r="A961" t="s">
        <v>15</v>
      </c>
      <c r="B961" s="31"/>
      <c r="C961" s="32"/>
      <c r="D961" s="32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1"/>
    </row>
    <row r="962" spans="1:25" x14ac:dyDescent="0.2">
      <c r="A962" t="s">
        <v>15</v>
      </c>
      <c r="B962" s="44"/>
      <c r="C962" s="23" t="s">
        <v>1197</v>
      </c>
      <c r="D962" s="32"/>
      <c r="E962" s="24">
        <f>SUM(E748:E960)</f>
        <v>162344772467.00003</v>
      </c>
      <c r="F962" s="24">
        <f t="shared" ref="F962:U962" si="3">SUM(F748:F960)</f>
        <v>0</v>
      </c>
      <c r="G962" s="24">
        <f t="shared" si="3"/>
        <v>0</v>
      </c>
      <c r="H962" s="24">
        <f t="shared" si="3"/>
        <v>22755775307.25</v>
      </c>
      <c r="I962" s="24">
        <f t="shared" si="3"/>
        <v>35220959853.769997</v>
      </c>
      <c r="J962" s="24">
        <f t="shared" si="3"/>
        <v>149879587920.48001</v>
      </c>
      <c r="K962" s="24">
        <f t="shared" si="3"/>
        <v>16763917615.110001</v>
      </c>
      <c r="L962" s="24">
        <f t="shared" si="3"/>
        <v>109542940959.44998</v>
      </c>
      <c r="M962" s="24">
        <f t="shared" si="3"/>
        <v>3525751955.3099999</v>
      </c>
      <c r="N962" s="24">
        <f t="shared" si="3"/>
        <v>76571537961.929993</v>
      </c>
      <c r="O962" s="24">
        <f t="shared" si="3"/>
        <v>10630654987.690002</v>
      </c>
      <c r="P962" s="24">
        <f t="shared" si="3"/>
        <v>204046532</v>
      </c>
      <c r="Q962" s="24">
        <f t="shared" si="3"/>
        <v>3443781288.6600003</v>
      </c>
      <c r="R962" s="24">
        <f t="shared" si="3"/>
        <v>10426608455.690002</v>
      </c>
      <c r="S962" s="24">
        <f t="shared" si="3"/>
        <v>40336646961.029991</v>
      </c>
      <c r="T962" s="24">
        <f t="shared" si="3"/>
        <v>32971402997.52</v>
      </c>
      <c r="U962" s="24">
        <f t="shared" si="3"/>
        <v>65940882974.239998</v>
      </c>
      <c r="V962" s="46">
        <v>51.088703287972564</v>
      </c>
    </row>
    <row r="963" spans="1:25" x14ac:dyDescent="0.2">
      <c r="A963" t="s">
        <v>15</v>
      </c>
      <c r="B963" s="31"/>
      <c r="C963" s="32"/>
      <c r="D963" s="32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1"/>
      <c r="Y963" s="26"/>
    </row>
    <row r="964" spans="1:25" x14ac:dyDescent="0.2">
      <c r="A964" t="s">
        <v>15</v>
      </c>
      <c r="B964" s="44"/>
      <c r="C964" s="23" t="s">
        <v>1198</v>
      </c>
      <c r="D964" s="32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4"/>
    </row>
    <row r="965" spans="1:25" x14ac:dyDescent="0.2">
      <c r="A965" t="s">
        <v>15</v>
      </c>
      <c r="B965" s="31"/>
      <c r="C965" s="28" t="s">
        <v>476</v>
      </c>
      <c r="D965" s="32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1"/>
    </row>
    <row r="966" spans="1:25" x14ac:dyDescent="0.2">
      <c r="A966" t="s">
        <v>15</v>
      </c>
      <c r="B966" s="31"/>
      <c r="C966" s="28" t="s">
        <v>663</v>
      </c>
      <c r="D966" s="32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1"/>
    </row>
    <row r="967" spans="1:25" x14ac:dyDescent="0.2">
      <c r="A967" t="s">
        <v>15</v>
      </c>
      <c r="B967" s="31"/>
      <c r="C967" s="28" t="s">
        <v>664</v>
      </c>
      <c r="D967" s="32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1"/>
    </row>
    <row r="968" spans="1:25" x14ac:dyDescent="0.2">
      <c r="A968" t="s">
        <v>15</v>
      </c>
      <c r="B968" s="31"/>
      <c r="C968" s="28" t="s">
        <v>1199</v>
      </c>
      <c r="D968" s="32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1"/>
    </row>
    <row r="969" spans="1:25" ht="38.25" x14ac:dyDescent="0.2">
      <c r="A969" t="s">
        <v>15</v>
      </c>
      <c r="B969" s="31"/>
      <c r="C969" s="28" t="s">
        <v>1200</v>
      </c>
      <c r="D969" s="32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1"/>
    </row>
    <row r="970" spans="1:25" ht="38.25" x14ac:dyDescent="0.2">
      <c r="A970" t="s">
        <v>15</v>
      </c>
      <c r="B970" s="27" t="s">
        <v>670</v>
      </c>
      <c r="C970" s="28" t="s">
        <v>1201</v>
      </c>
      <c r="D970" s="32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1"/>
    </row>
    <row r="971" spans="1:25" ht="25.5" x14ac:dyDescent="0.2">
      <c r="A971" t="s">
        <v>15</v>
      </c>
      <c r="B971" s="34" t="s">
        <v>1202</v>
      </c>
      <c r="C971" s="38" t="s">
        <v>1203</v>
      </c>
      <c r="D971" s="34" t="s">
        <v>52</v>
      </c>
      <c r="E971" s="39">
        <v>150000000</v>
      </c>
      <c r="F971" s="39">
        <v>0</v>
      </c>
      <c r="G971" s="39">
        <v>0</v>
      </c>
      <c r="H971" s="39">
        <v>0</v>
      </c>
      <c r="I971" s="39">
        <v>0</v>
      </c>
      <c r="J971" s="39">
        <v>150000000</v>
      </c>
      <c r="K971" s="39">
        <v>149998640</v>
      </c>
      <c r="L971" s="39">
        <v>149998640</v>
      </c>
      <c r="M971" s="39">
        <v>0</v>
      </c>
      <c r="N971" s="39">
        <v>0</v>
      </c>
      <c r="O971" s="39">
        <v>0</v>
      </c>
      <c r="P971" s="39">
        <v>0</v>
      </c>
      <c r="Q971" s="39">
        <v>0</v>
      </c>
      <c r="R971" s="39">
        <v>0</v>
      </c>
      <c r="S971" s="39">
        <v>1360</v>
      </c>
      <c r="T971" s="39">
        <v>149998640</v>
      </c>
      <c r="U971" s="39">
        <v>0</v>
      </c>
      <c r="V971" s="34">
        <v>0</v>
      </c>
    </row>
    <row r="972" spans="1:25" x14ac:dyDescent="0.2">
      <c r="A972" t="s">
        <v>15</v>
      </c>
      <c r="B972" s="31"/>
      <c r="C972" s="32"/>
      <c r="D972" s="32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1"/>
    </row>
    <row r="973" spans="1:25" ht="51" x14ac:dyDescent="0.2">
      <c r="A973" t="s">
        <v>15</v>
      </c>
      <c r="B973" s="31"/>
      <c r="C973" s="28" t="s">
        <v>1204</v>
      </c>
      <c r="D973" s="32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1"/>
    </row>
    <row r="974" spans="1:25" ht="38.25" x14ac:dyDescent="0.2">
      <c r="A974" t="s">
        <v>15</v>
      </c>
      <c r="B974" s="27" t="s">
        <v>670</v>
      </c>
      <c r="C974" s="28" t="s">
        <v>1205</v>
      </c>
      <c r="D974" s="32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1"/>
    </row>
    <row r="975" spans="1:25" ht="25.5" x14ac:dyDescent="0.2">
      <c r="A975" t="s">
        <v>15</v>
      </c>
      <c r="B975" s="34" t="s">
        <v>1206</v>
      </c>
      <c r="C975" s="38" t="s">
        <v>1207</v>
      </c>
      <c r="D975" s="34" t="s">
        <v>52</v>
      </c>
      <c r="E975" s="39">
        <v>55000000</v>
      </c>
      <c r="F975" s="39">
        <v>0</v>
      </c>
      <c r="G975" s="39">
        <v>0</v>
      </c>
      <c r="H975" s="39">
        <v>0</v>
      </c>
      <c r="I975" s="39">
        <v>0</v>
      </c>
      <c r="J975" s="39">
        <v>55000000</v>
      </c>
      <c r="K975" s="39">
        <v>0</v>
      </c>
      <c r="L975" s="39">
        <v>0</v>
      </c>
      <c r="M975" s="39">
        <v>0</v>
      </c>
      <c r="N975" s="39">
        <v>0</v>
      </c>
      <c r="O975" s="39">
        <v>0</v>
      </c>
      <c r="P975" s="39">
        <v>0</v>
      </c>
      <c r="Q975" s="39">
        <v>0</v>
      </c>
      <c r="R975" s="39">
        <v>0</v>
      </c>
      <c r="S975" s="39">
        <v>55000000</v>
      </c>
      <c r="T975" s="39">
        <v>0</v>
      </c>
      <c r="U975" s="39">
        <v>0</v>
      </c>
      <c r="V975" s="34">
        <v>0</v>
      </c>
    </row>
    <row r="976" spans="1:25" x14ac:dyDescent="0.2">
      <c r="A976" t="s">
        <v>15</v>
      </c>
      <c r="B976" s="31"/>
      <c r="C976" s="32"/>
      <c r="D976" s="32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1"/>
    </row>
    <row r="977" spans="1:22" x14ac:dyDescent="0.2">
      <c r="A977" t="s">
        <v>15</v>
      </c>
      <c r="B977" s="31"/>
      <c r="C977" s="28" t="s">
        <v>1208</v>
      </c>
      <c r="D977" s="32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1"/>
    </row>
    <row r="978" spans="1:22" x14ac:dyDescent="0.2">
      <c r="A978" t="s">
        <v>15</v>
      </c>
      <c r="B978" s="31"/>
      <c r="C978" s="28" t="s">
        <v>1209</v>
      </c>
      <c r="D978" s="32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1"/>
    </row>
    <row r="979" spans="1:22" ht="51" x14ac:dyDescent="0.2">
      <c r="A979" t="s">
        <v>15</v>
      </c>
      <c r="B979" s="27" t="s">
        <v>670</v>
      </c>
      <c r="C979" s="28" t="s">
        <v>1210</v>
      </c>
      <c r="D979" s="32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1"/>
    </row>
    <row r="980" spans="1:22" ht="38.25" x14ac:dyDescent="0.2">
      <c r="A980" t="s">
        <v>15</v>
      </c>
      <c r="B980" s="34" t="s">
        <v>1211</v>
      </c>
      <c r="C980" s="38" t="s">
        <v>1212</v>
      </c>
      <c r="D980" s="34" t="s">
        <v>52</v>
      </c>
      <c r="E980" s="39">
        <v>0</v>
      </c>
      <c r="F980" s="39">
        <v>0</v>
      </c>
      <c r="G980" s="39">
        <v>0</v>
      </c>
      <c r="H980" s="39">
        <v>10000000</v>
      </c>
      <c r="I980" s="39">
        <v>0</v>
      </c>
      <c r="J980" s="39">
        <v>10000000</v>
      </c>
      <c r="K980" s="39">
        <v>9370758</v>
      </c>
      <c r="L980" s="39">
        <v>9370758</v>
      </c>
      <c r="M980" s="39">
        <v>0</v>
      </c>
      <c r="N980" s="39">
        <v>0</v>
      </c>
      <c r="O980" s="39">
        <v>0</v>
      </c>
      <c r="P980" s="39">
        <v>0</v>
      </c>
      <c r="Q980" s="39">
        <v>0</v>
      </c>
      <c r="R980" s="39">
        <v>0</v>
      </c>
      <c r="S980" s="39">
        <v>629242</v>
      </c>
      <c r="T980" s="39">
        <v>9370758</v>
      </c>
      <c r="U980" s="39">
        <v>0</v>
      </c>
      <c r="V980" s="34">
        <v>0</v>
      </c>
    </row>
    <row r="981" spans="1:22" x14ac:dyDescent="0.2">
      <c r="A981" t="s">
        <v>15</v>
      </c>
      <c r="B981" s="31"/>
      <c r="C981" s="32"/>
      <c r="D981" s="32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1"/>
    </row>
    <row r="982" spans="1:22" x14ac:dyDescent="0.2">
      <c r="A982" t="s">
        <v>15</v>
      </c>
      <c r="B982" s="31"/>
      <c r="C982" s="28" t="s">
        <v>1213</v>
      </c>
      <c r="D982" s="32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1"/>
    </row>
    <row r="983" spans="1:22" x14ac:dyDescent="0.2">
      <c r="A983" t="s">
        <v>15</v>
      </c>
      <c r="B983" s="31"/>
      <c r="C983" s="28" t="s">
        <v>1214</v>
      </c>
      <c r="D983" s="32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1"/>
    </row>
    <row r="984" spans="1:22" ht="25.5" x14ac:dyDescent="0.2">
      <c r="A984" t="s">
        <v>15</v>
      </c>
      <c r="B984" s="27" t="s">
        <v>670</v>
      </c>
      <c r="C984" s="28" t="s">
        <v>1215</v>
      </c>
      <c r="D984" s="32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1"/>
    </row>
    <row r="985" spans="1:22" x14ac:dyDescent="0.2">
      <c r="A985" t="s">
        <v>15</v>
      </c>
      <c r="B985" s="34" t="s">
        <v>1216</v>
      </c>
      <c r="C985" s="38" t="s">
        <v>1217</v>
      </c>
      <c r="D985" s="34" t="s">
        <v>52</v>
      </c>
      <c r="E985" s="39">
        <v>0</v>
      </c>
      <c r="F985" s="39">
        <v>0</v>
      </c>
      <c r="G985" s="39">
        <v>0</v>
      </c>
      <c r="H985" s="39">
        <v>1171000</v>
      </c>
      <c r="I985" s="39">
        <v>0</v>
      </c>
      <c r="J985" s="39">
        <v>1171000</v>
      </c>
      <c r="K985" s="39">
        <v>905246</v>
      </c>
      <c r="L985" s="39">
        <v>905246</v>
      </c>
      <c r="M985" s="39">
        <v>0</v>
      </c>
      <c r="N985" s="39">
        <v>0</v>
      </c>
      <c r="O985" s="39">
        <v>0</v>
      </c>
      <c r="P985" s="39">
        <v>0</v>
      </c>
      <c r="Q985" s="39">
        <v>0</v>
      </c>
      <c r="R985" s="39">
        <v>0</v>
      </c>
      <c r="S985" s="39">
        <v>265754</v>
      </c>
      <c r="T985" s="39">
        <v>905246</v>
      </c>
      <c r="U985" s="39">
        <v>0</v>
      </c>
      <c r="V985" s="34">
        <v>0</v>
      </c>
    </row>
    <row r="986" spans="1:22" x14ac:dyDescent="0.2">
      <c r="A986" t="s">
        <v>15</v>
      </c>
      <c r="B986" s="31"/>
      <c r="C986" s="32"/>
      <c r="D986" s="32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1"/>
    </row>
    <row r="987" spans="1:22" x14ac:dyDescent="0.2">
      <c r="A987" t="s">
        <v>15</v>
      </c>
      <c r="B987" s="31"/>
      <c r="C987" s="28" t="s">
        <v>1218</v>
      </c>
      <c r="D987" s="32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1"/>
    </row>
    <row r="988" spans="1:22" x14ac:dyDescent="0.2">
      <c r="A988" t="s">
        <v>15</v>
      </c>
      <c r="B988" s="31"/>
      <c r="C988" s="28" t="s">
        <v>1219</v>
      </c>
      <c r="D988" s="32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1"/>
    </row>
    <row r="989" spans="1:22" x14ac:dyDescent="0.2">
      <c r="A989" t="s">
        <v>15</v>
      </c>
      <c r="B989" s="31"/>
      <c r="C989" s="28" t="s">
        <v>1220</v>
      </c>
      <c r="D989" s="32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1"/>
    </row>
    <row r="990" spans="1:22" ht="25.5" x14ac:dyDescent="0.2">
      <c r="A990" t="s">
        <v>15</v>
      </c>
      <c r="B990" s="27" t="s">
        <v>670</v>
      </c>
      <c r="C990" s="28" t="s">
        <v>1221</v>
      </c>
      <c r="D990" s="32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1"/>
    </row>
    <row r="991" spans="1:22" x14ac:dyDescent="0.2">
      <c r="A991" t="s">
        <v>15</v>
      </c>
      <c r="B991" s="34" t="s">
        <v>1222</v>
      </c>
      <c r="C991" s="38" t="s">
        <v>1223</v>
      </c>
      <c r="D991" s="34" t="s">
        <v>52</v>
      </c>
      <c r="E991" s="39">
        <v>30000000</v>
      </c>
      <c r="F991" s="39">
        <v>0</v>
      </c>
      <c r="G991" s="39">
        <v>0</v>
      </c>
      <c r="H991" s="39">
        <v>0</v>
      </c>
      <c r="I991" s="39">
        <v>0</v>
      </c>
      <c r="J991" s="39">
        <v>30000000</v>
      </c>
      <c r="K991" s="39">
        <v>0</v>
      </c>
      <c r="L991" s="39">
        <v>0</v>
      </c>
      <c r="M991" s="39">
        <v>0</v>
      </c>
      <c r="N991" s="39">
        <v>0</v>
      </c>
      <c r="O991" s="39">
        <v>0</v>
      </c>
      <c r="P991" s="39">
        <v>0</v>
      </c>
      <c r="Q991" s="39">
        <v>0</v>
      </c>
      <c r="R991" s="39">
        <v>0</v>
      </c>
      <c r="S991" s="39">
        <v>30000000</v>
      </c>
      <c r="T991" s="39">
        <v>0</v>
      </c>
      <c r="U991" s="39">
        <v>0</v>
      </c>
      <c r="V991" s="34">
        <v>0</v>
      </c>
    </row>
    <row r="992" spans="1:22" x14ac:dyDescent="0.2">
      <c r="A992" t="s">
        <v>15</v>
      </c>
      <c r="B992" s="31"/>
      <c r="C992" s="32"/>
      <c r="D992" s="32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1"/>
    </row>
    <row r="993" spans="1:22" x14ac:dyDescent="0.2">
      <c r="A993" t="s">
        <v>15</v>
      </c>
      <c r="B993" s="31"/>
      <c r="C993" s="28" t="s">
        <v>1224</v>
      </c>
      <c r="D993" s="32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1"/>
    </row>
    <row r="994" spans="1:22" x14ac:dyDescent="0.2">
      <c r="A994" t="s">
        <v>15</v>
      </c>
      <c r="B994" s="31"/>
      <c r="C994" s="28" t="s">
        <v>1225</v>
      </c>
      <c r="D994" s="32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1"/>
    </row>
    <row r="995" spans="1:22" ht="25.5" x14ac:dyDescent="0.2">
      <c r="A995" t="s">
        <v>15</v>
      </c>
      <c r="B995" s="31"/>
      <c r="C995" s="28" t="s">
        <v>1226</v>
      </c>
      <c r="D995" s="32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1"/>
    </row>
    <row r="996" spans="1:22" ht="25.5" x14ac:dyDescent="0.2">
      <c r="A996" t="s">
        <v>15</v>
      </c>
      <c r="B996" s="27" t="s">
        <v>670</v>
      </c>
      <c r="C996" s="28" t="s">
        <v>1227</v>
      </c>
      <c r="D996" s="32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1"/>
    </row>
    <row r="997" spans="1:22" ht="25.5" x14ac:dyDescent="0.2">
      <c r="A997" t="s">
        <v>15</v>
      </c>
      <c r="B997" s="34" t="s">
        <v>1228</v>
      </c>
      <c r="C997" s="38" t="s">
        <v>1229</v>
      </c>
      <c r="D997" s="34" t="s">
        <v>52</v>
      </c>
      <c r="E997" s="39">
        <v>50000000</v>
      </c>
      <c r="F997" s="39">
        <v>0</v>
      </c>
      <c r="G997" s="39">
        <v>0</v>
      </c>
      <c r="H997" s="39">
        <v>0</v>
      </c>
      <c r="I997" s="39">
        <v>0</v>
      </c>
      <c r="J997" s="39">
        <v>50000000</v>
      </c>
      <c r="K997" s="39">
        <v>0</v>
      </c>
      <c r="L997" s="39">
        <v>0</v>
      </c>
      <c r="M997" s="39">
        <v>0</v>
      </c>
      <c r="N997" s="39">
        <v>0</v>
      </c>
      <c r="O997" s="39">
        <v>0</v>
      </c>
      <c r="P997" s="39">
        <v>0</v>
      </c>
      <c r="Q997" s="39">
        <v>0</v>
      </c>
      <c r="R997" s="39">
        <v>0</v>
      </c>
      <c r="S997" s="39">
        <v>50000000</v>
      </c>
      <c r="T997" s="39">
        <v>0</v>
      </c>
      <c r="U997" s="39">
        <v>0</v>
      </c>
      <c r="V997" s="34">
        <v>0</v>
      </c>
    </row>
    <row r="998" spans="1:22" x14ac:dyDescent="0.2">
      <c r="A998" t="s">
        <v>15</v>
      </c>
      <c r="B998" s="31"/>
      <c r="C998" s="32"/>
      <c r="D998" s="32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1"/>
    </row>
    <row r="999" spans="1:22" x14ac:dyDescent="0.2">
      <c r="A999" t="s">
        <v>15</v>
      </c>
      <c r="B999" s="31"/>
      <c r="C999" s="28" t="s">
        <v>665</v>
      </c>
      <c r="D999" s="32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1"/>
    </row>
    <row r="1000" spans="1:22" ht="25.5" x14ac:dyDescent="0.2">
      <c r="A1000" t="s">
        <v>15</v>
      </c>
      <c r="B1000" s="31"/>
      <c r="C1000" s="28" t="s">
        <v>1230</v>
      </c>
      <c r="D1000" s="32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1"/>
    </row>
    <row r="1001" spans="1:22" x14ac:dyDescent="0.2">
      <c r="A1001" t="s">
        <v>15</v>
      </c>
      <c r="B1001" s="31"/>
      <c r="C1001" s="28" t="s">
        <v>667</v>
      </c>
      <c r="D1001" s="32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1"/>
    </row>
    <row r="1002" spans="1:22" x14ac:dyDescent="0.2">
      <c r="A1002" t="s">
        <v>15</v>
      </c>
      <c r="B1002" s="31"/>
      <c r="C1002" s="28" t="s">
        <v>1231</v>
      </c>
      <c r="D1002" s="32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1"/>
    </row>
    <row r="1003" spans="1:22" x14ac:dyDescent="0.2">
      <c r="A1003" t="s">
        <v>15</v>
      </c>
      <c r="B1003" s="31"/>
      <c r="C1003" s="28" t="s">
        <v>1220</v>
      </c>
      <c r="D1003" s="32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1"/>
    </row>
    <row r="1004" spans="1:22" x14ac:dyDescent="0.2">
      <c r="A1004" t="s">
        <v>15</v>
      </c>
      <c r="B1004" s="27" t="s">
        <v>670</v>
      </c>
      <c r="C1004" s="28" t="s">
        <v>1232</v>
      </c>
      <c r="D1004" s="32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1"/>
    </row>
    <row r="1005" spans="1:22" x14ac:dyDescent="0.2">
      <c r="A1005" t="s">
        <v>15</v>
      </c>
      <c r="B1005" s="34" t="s">
        <v>1233</v>
      </c>
      <c r="C1005" s="38" t="s">
        <v>1223</v>
      </c>
      <c r="D1005" s="34" t="s">
        <v>52</v>
      </c>
      <c r="E1005" s="39">
        <v>60000000</v>
      </c>
      <c r="F1005" s="39">
        <v>0</v>
      </c>
      <c r="G1005" s="39">
        <v>0</v>
      </c>
      <c r="H1005" s="39">
        <v>0</v>
      </c>
      <c r="I1005" s="39">
        <v>0</v>
      </c>
      <c r="J1005" s="39">
        <v>60000000</v>
      </c>
      <c r="K1005" s="39">
        <v>0</v>
      </c>
      <c r="L1005" s="39">
        <v>0</v>
      </c>
      <c r="M1005" s="39">
        <v>0</v>
      </c>
      <c r="N1005" s="39">
        <v>0</v>
      </c>
      <c r="O1005" s="39">
        <v>0</v>
      </c>
      <c r="P1005" s="39">
        <v>0</v>
      </c>
      <c r="Q1005" s="39">
        <v>0</v>
      </c>
      <c r="R1005" s="39">
        <v>0</v>
      </c>
      <c r="S1005" s="39">
        <v>60000000</v>
      </c>
      <c r="T1005" s="39">
        <v>0</v>
      </c>
      <c r="U1005" s="39">
        <v>0</v>
      </c>
      <c r="V1005" s="34">
        <v>0</v>
      </c>
    </row>
    <row r="1006" spans="1:22" x14ac:dyDescent="0.2">
      <c r="A1006" t="s">
        <v>15</v>
      </c>
      <c r="B1006" s="31"/>
      <c r="C1006" s="32"/>
      <c r="D1006" s="32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1"/>
    </row>
    <row r="1007" spans="1:22" ht="25.5" x14ac:dyDescent="0.2">
      <c r="A1007" t="s">
        <v>15</v>
      </c>
      <c r="B1007" s="31"/>
      <c r="C1007" s="28" t="s">
        <v>1234</v>
      </c>
      <c r="D1007" s="32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1"/>
    </row>
    <row r="1008" spans="1:22" ht="25.5" x14ac:dyDescent="0.2">
      <c r="A1008" t="s">
        <v>15</v>
      </c>
      <c r="B1008" s="27" t="s">
        <v>670</v>
      </c>
      <c r="C1008" s="28" t="s">
        <v>1235</v>
      </c>
      <c r="D1008" s="32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1"/>
    </row>
    <row r="1009" spans="1:22" ht="25.5" x14ac:dyDescent="0.2">
      <c r="A1009" t="s">
        <v>15</v>
      </c>
      <c r="B1009" s="34" t="s">
        <v>1236</v>
      </c>
      <c r="C1009" s="38" t="s">
        <v>1237</v>
      </c>
      <c r="D1009" s="34" t="s">
        <v>52</v>
      </c>
      <c r="E1009" s="39">
        <v>0</v>
      </c>
      <c r="F1009" s="39">
        <v>0</v>
      </c>
      <c r="G1009" s="39">
        <v>0</v>
      </c>
      <c r="H1009" s="39">
        <v>10000000</v>
      </c>
      <c r="I1009" s="39">
        <v>0</v>
      </c>
      <c r="J1009" s="39">
        <v>10000000</v>
      </c>
      <c r="K1009" s="39">
        <v>0</v>
      </c>
      <c r="L1009" s="39">
        <v>0</v>
      </c>
      <c r="M1009" s="39">
        <v>0</v>
      </c>
      <c r="N1009" s="39">
        <v>0</v>
      </c>
      <c r="O1009" s="39">
        <v>0</v>
      </c>
      <c r="P1009" s="39">
        <v>0</v>
      </c>
      <c r="Q1009" s="39">
        <v>0</v>
      </c>
      <c r="R1009" s="39">
        <v>0</v>
      </c>
      <c r="S1009" s="39">
        <v>10000000</v>
      </c>
      <c r="T1009" s="39">
        <v>0</v>
      </c>
      <c r="U1009" s="39">
        <v>0</v>
      </c>
      <c r="V1009" s="34">
        <v>0</v>
      </c>
    </row>
    <row r="1010" spans="1:22" ht="25.5" x14ac:dyDescent="0.2">
      <c r="A1010" t="s">
        <v>15</v>
      </c>
      <c r="B1010" s="27" t="s">
        <v>670</v>
      </c>
      <c r="C1010" s="28" t="s">
        <v>1238</v>
      </c>
      <c r="D1010" s="32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1"/>
    </row>
    <row r="1011" spans="1:22" ht="25.5" x14ac:dyDescent="0.2">
      <c r="A1011" t="s">
        <v>15</v>
      </c>
      <c r="B1011" s="34" t="s">
        <v>1239</v>
      </c>
      <c r="C1011" s="38" t="s">
        <v>1240</v>
      </c>
      <c r="D1011" s="34" t="s">
        <v>52</v>
      </c>
      <c r="E1011" s="39">
        <v>0</v>
      </c>
      <c r="F1011" s="39">
        <v>0</v>
      </c>
      <c r="G1011" s="39">
        <v>0</v>
      </c>
      <c r="H1011" s="39">
        <v>10000000</v>
      </c>
      <c r="I1011" s="39">
        <v>0</v>
      </c>
      <c r="J1011" s="39">
        <v>10000000</v>
      </c>
      <c r="K1011" s="39">
        <v>0</v>
      </c>
      <c r="L1011" s="39">
        <v>0</v>
      </c>
      <c r="M1011" s="39">
        <v>0</v>
      </c>
      <c r="N1011" s="39">
        <v>0</v>
      </c>
      <c r="O1011" s="39">
        <v>0</v>
      </c>
      <c r="P1011" s="39">
        <v>0</v>
      </c>
      <c r="Q1011" s="39">
        <v>0</v>
      </c>
      <c r="R1011" s="39">
        <v>0</v>
      </c>
      <c r="S1011" s="39">
        <v>10000000</v>
      </c>
      <c r="T1011" s="39">
        <v>0</v>
      </c>
      <c r="U1011" s="39">
        <v>0</v>
      </c>
      <c r="V1011" s="34">
        <v>0</v>
      </c>
    </row>
    <row r="1012" spans="1:22" x14ac:dyDescent="0.2">
      <c r="A1012" t="s">
        <v>15</v>
      </c>
      <c r="B1012" s="31"/>
      <c r="C1012" s="32"/>
      <c r="D1012" s="32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1"/>
    </row>
    <row r="1013" spans="1:22" x14ac:dyDescent="0.2">
      <c r="A1013" t="s">
        <v>15</v>
      </c>
      <c r="B1013" s="31"/>
      <c r="C1013" s="28" t="s">
        <v>1241</v>
      </c>
      <c r="D1013" s="32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  <c r="V1013" s="31"/>
    </row>
    <row r="1014" spans="1:22" x14ac:dyDescent="0.2">
      <c r="A1014" t="s">
        <v>15</v>
      </c>
      <c r="B1014" s="31"/>
      <c r="C1014" s="28" t="s">
        <v>480</v>
      </c>
      <c r="D1014" s="32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1"/>
    </row>
    <row r="1015" spans="1:22" x14ac:dyDescent="0.2">
      <c r="A1015" t="s">
        <v>15</v>
      </c>
      <c r="B1015" s="31"/>
      <c r="C1015" s="28" t="s">
        <v>1199</v>
      </c>
      <c r="D1015" s="32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1"/>
    </row>
    <row r="1016" spans="1:22" x14ac:dyDescent="0.2">
      <c r="A1016" t="s">
        <v>15</v>
      </c>
      <c r="B1016" s="31"/>
      <c r="C1016" s="28" t="s">
        <v>1242</v>
      </c>
      <c r="D1016" s="32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1"/>
    </row>
    <row r="1017" spans="1:22" ht="25.5" x14ac:dyDescent="0.2">
      <c r="A1017" t="s">
        <v>15</v>
      </c>
      <c r="B1017" s="27" t="s">
        <v>670</v>
      </c>
      <c r="C1017" s="28" t="s">
        <v>1243</v>
      </c>
      <c r="D1017" s="32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1"/>
    </row>
    <row r="1018" spans="1:22" x14ac:dyDescent="0.2">
      <c r="A1018" t="s">
        <v>15</v>
      </c>
      <c r="B1018" s="34" t="s">
        <v>1244</v>
      </c>
      <c r="C1018" s="38" t="s">
        <v>1245</v>
      </c>
      <c r="D1018" s="34" t="s">
        <v>52</v>
      </c>
      <c r="E1018" s="39">
        <v>234000000</v>
      </c>
      <c r="F1018" s="39">
        <v>0</v>
      </c>
      <c r="G1018" s="39">
        <v>0</v>
      </c>
      <c r="H1018" s="39">
        <v>0</v>
      </c>
      <c r="I1018" s="39">
        <v>0</v>
      </c>
      <c r="J1018" s="39">
        <v>234000000</v>
      </c>
      <c r="K1018" s="39">
        <v>221805850</v>
      </c>
      <c r="L1018" s="39">
        <v>221805850</v>
      </c>
      <c r="M1018" s="39">
        <v>0</v>
      </c>
      <c r="N1018" s="39">
        <v>0</v>
      </c>
      <c r="O1018" s="39">
        <v>0</v>
      </c>
      <c r="P1018" s="39">
        <v>0</v>
      </c>
      <c r="Q1018" s="39">
        <v>0</v>
      </c>
      <c r="R1018" s="39">
        <v>0</v>
      </c>
      <c r="S1018" s="39">
        <v>12194150</v>
      </c>
      <c r="T1018" s="39">
        <v>221805850</v>
      </c>
      <c r="U1018" s="39">
        <v>0</v>
      </c>
      <c r="V1018" s="34">
        <v>0</v>
      </c>
    </row>
    <row r="1019" spans="1:22" x14ac:dyDescent="0.2">
      <c r="A1019" t="s">
        <v>15</v>
      </c>
      <c r="B1019" s="31"/>
      <c r="C1019" s="32"/>
      <c r="D1019" s="32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1"/>
    </row>
    <row r="1020" spans="1:22" ht="25.5" x14ac:dyDescent="0.2">
      <c r="A1020" t="s">
        <v>15</v>
      </c>
      <c r="B1020" s="31"/>
      <c r="C1020" s="28" t="s">
        <v>482</v>
      </c>
      <c r="D1020" s="32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1"/>
    </row>
    <row r="1021" spans="1:22" ht="25.5" x14ac:dyDescent="0.2">
      <c r="A1021" t="s">
        <v>15</v>
      </c>
      <c r="B1021" s="27" t="s">
        <v>670</v>
      </c>
      <c r="C1021" s="28" t="s">
        <v>1246</v>
      </c>
      <c r="D1021" s="32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1"/>
    </row>
    <row r="1022" spans="1:22" ht="38.25" x14ac:dyDescent="0.2">
      <c r="A1022" t="s">
        <v>15</v>
      </c>
      <c r="B1022" s="34" t="s">
        <v>1247</v>
      </c>
      <c r="C1022" s="38" t="s">
        <v>1248</v>
      </c>
      <c r="D1022" s="34" t="s">
        <v>52</v>
      </c>
      <c r="E1022" s="39">
        <v>0</v>
      </c>
      <c r="F1022" s="39">
        <v>0</v>
      </c>
      <c r="G1022" s="39">
        <v>0</v>
      </c>
      <c r="H1022" s="39">
        <v>50000000</v>
      </c>
      <c r="I1022" s="39">
        <v>0</v>
      </c>
      <c r="J1022" s="39">
        <v>50000000</v>
      </c>
      <c r="K1022" s="39">
        <v>0</v>
      </c>
      <c r="L1022" s="39">
        <v>50000000</v>
      </c>
      <c r="M1022" s="39">
        <v>0</v>
      </c>
      <c r="N1022" s="39">
        <v>0</v>
      </c>
      <c r="O1022" s="39">
        <v>0</v>
      </c>
      <c r="P1022" s="39">
        <v>0</v>
      </c>
      <c r="Q1022" s="39">
        <v>0</v>
      </c>
      <c r="R1022" s="39">
        <v>0</v>
      </c>
      <c r="S1022" s="39">
        <v>0</v>
      </c>
      <c r="T1022" s="39">
        <v>50000000</v>
      </c>
      <c r="U1022" s="39">
        <v>0</v>
      </c>
      <c r="V1022" s="34">
        <v>0</v>
      </c>
    </row>
    <row r="1023" spans="1:22" ht="51" x14ac:dyDescent="0.2">
      <c r="A1023" t="s">
        <v>15</v>
      </c>
      <c r="B1023" s="27" t="s">
        <v>670</v>
      </c>
      <c r="C1023" s="28" t="s">
        <v>1249</v>
      </c>
      <c r="D1023" s="32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  <c r="V1023" s="31"/>
    </row>
    <row r="1024" spans="1:22" ht="38.25" x14ac:dyDescent="0.2">
      <c r="A1024" t="s">
        <v>15</v>
      </c>
      <c r="B1024" s="34" t="s">
        <v>1250</v>
      </c>
      <c r="C1024" s="38" t="s">
        <v>1248</v>
      </c>
      <c r="D1024" s="34" t="s">
        <v>52</v>
      </c>
      <c r="E1024" s="39">
        <v>0</v>
      </c>
      <c r="F1024" s="39">
        <v>0</v>
      </c>
      <c r="G1024" s="39">
        <v>0</v>
      </c>
      <c r="H1024" s="39">
        <v>4500000</v>
      </c>
      <c r="I1024" s="39">
        <v>0</v>
      </c>
      <c r="J1024" s="39">
        <v>4500000</v>
      </c>
      <c r="K1024" s="39">
        <v>0</v>
      </c>
      <c r="L1024" s="39">
        <v>0</v>
      </c>
      <c r="M1024" s="39">
        <v>0</v>
      </c>
      <c r="N1024" s="39">
        <v>0</v>
      </c>
      <c r="O1024" s="39">
        <v>0</v>
      </c>
      <c r="P1024" s="39">
        <v>0</v>
      </c>
      <c r="Q1024" s="39">
        <v>0</v>
      </c>
      <c r="R1024" s="39">
        <v>0</v>
      </c>
      <c r="S1024" s="39">
        <v>4500000</v>
      </c>
      <c r="T1024" s="39">
        <v>0</v>
      </c>
      <c r="U1024" s="39">
        <v>0</v>
      </c>
      <c r="V1024" s="34">
        <v>0</v>
      </c>
    </row>
    <row r="1025" spans="1:22" x14ac:dyDescent="0.2">
      <c r="A1025" t="s">
        <v>15</v>
      </c>
      <c r="B1025" s="31"/>
      <c r="C1025" s="32"/>
      <c r="D1025" s="32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  <c r="V1025" s="31"/>
    </row>
    <row r="1026" spans="1:22" ht="25.5" x14ac:dyDescent="0.2">
      <c r="A1026" t="s">
        <v>15</v>
      </c>
      <c r="B1026" s="31"/>
      <c r="C1026" s="28" t="s">
        <v>1234</v>
      </c>
      <c r="D1026" s="32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1"/>
    </row>
    <row r="1027" spans="1:22" ht="25.5" x14ac:dyDescent="0.2">
      <c r="A1027" t="s">
        <v>15</v>
      </c>
      <c r="B1027" s="27" t="s">
        <v>670</v>
      </c>
      <c r="C1027" s="28" t="s">
        <v>1251</v>
      </c>
      <c r="D1027" s="32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  <c r="V1027" s="31"/>
    </row>
    <row r="1028" spans="1:22" ht="25.5" x14ac:dyDescent="0.2">
      <c r="A1028" t="s">
        <v>15</v>
      </c>
      <c r="B1028" s="34" t="s">
        <v>1252</v>
      </c>
      <c r="C1028" s="38" t="s">
        <v>1240</v>
      </c>
      <c r="D1028" s="34" t="s">
        <v>52</v>
      </c>
      <c r="E1028" s="39">
        <v>50000000</v>
      </c>
      <c r="F1028" s="39">
        <v>0</v>
      </c>
      <c r="G1028" s="39">
        <v>0</v>
      </c>
      <c r="H1028" s="39">
        <v>0</v>
      </c>
      <c r="I1028" s="39">
        <v>0</v>
      </c>
      <c r="J1028" s="39">
        <v>50000000</v>
      </c>
      <c r="K1028" s="39">
        <v>0</v>
      </c>
      <c r="L1028" s="39">
        <v>50000000</v>
      </c>
      <c r="M1028" s="39">
        <v>0</v>
      </c>
      <c r="N1028" s="39">
        <v>0</v>
      </c>
      <c r="O1028" s="39">
        <v>0</v>
      </c>
      <c r="P1028" s="39">
        <v>0</v>
      </c>
      <c r="Q1028" s="39">
        <v>0</v>
      </c>
      <c r="R1028" s="39">
        <v>0</v>
      </c>
      <c r="S1028" s="39">
        <v>0</v>
      </c>
      <c r="T1028" s="39">
        <v>50000000</v>
      </c>
      <c r="U1028" s="39">
        <v>0</v>
      </c>
      <c r="V1028" s="34">
        <v>0</v>
      </c>
    </row>
    <row r="1029" spans="1:22" x14ac:dyDescent="0.2">
      <c r="A1029" t="s">
        <v>15</v>
      </c>
      <c r="B1029" s="31"/>
      <c r="C1029" s="32"/>
      <c r="D1029" s="32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  <c r="V1029" s="31"/>
    </row>
    <row r="1030" spans="1:22" ht="51" x14ac:dyDescent="0.2">
      <c r="A1030" t="s">
        <v>15</v>
      </c>
      <c r="B1030" s="31"/>
      <c r="C1030" s="28" t="s">
        <v>1204</v>
      </c>
      <c r="D1030" s="32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  <c r="R1030" s="33"/>
      <c r="S1030" s="33"/>
      <c r="T1030" s="33"/>
      <c r="U1030" s="33"/>
      <c r="V1030" s="31"/>
    </row>
    <row r="1031" spans="1:22" ht="38.25" x14ac:dyDescent="0.2">
      <c r="A1031" t="s">
        <v>15</v>
      </c>
      <c r="B1031" s="27" t="s">
        <v>670</v>
      </c>
      <c r="C1031" s="28" t="s">
        <v>1253</v>
      </c>
      <c r="D1031" s="32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  <c r="U1031" s="33"/>
      <c r="V1031" s="31"/>
    </row>
    <row r="1032" spans="1:22" ht="25.5" x14ac:dyDescent="0.2">
      <c r="A1032" t="s">
        <v>15</v>
      </c>
      <c r="B1032" s="34" t="s">
        <v>1254</v>
      </c>
      <c r="C1032" s="38" t="s">
        <v>1255</v>
      </c>
      <c r="D1032" s="34" t="s">
        <v>52</v>
      </c>
      <c r="E1032" s="39">
        <v>100000000</v>
      </c>
      <c r="F1032" s="39">
        <v>0</v>
      </c>
      <c r="G1032" s="39">
        <v>0</v>
      </c>
      <c r="H1032" s="39">
        <v>1217672510</v>
      </c>
      <c r="I1032" s="39">
        <v>0</v>
      </c>
      <c r="J1032" s="39">
        <v>1317672510</v>
      </c>
      <c r="K1032" s="39">
        <v>0</v>
      </c>
      <c r="L1032" s="39">
        <v>1317672510</v>
      </c>
      <c r="M1032" s="39">
        <v>0</v>
      </c>
      <c r="N1032" s="39">
        <v>0</v>
      </c>
      <c r="O1032" s="39">
        <v>0</v>
      </c>
      <c r="P1032" s="39">
        <v>0</v>
      </c>
      <c r="Q1032" s="39">
        <v>0</v>
      </c>
      <c r="R1032" s="39">
        <v>0</v>
      </c>
      <c r="S1032" s="39">
        <v>0</v>
      </c>
      <c r="T1032" s="39">
        <v>1317672510</v>
      </c>
      <c r="U1032" s="39">
        <v>0</v>
      </c>
      <c r="V1032" s="34">
        <v>0</v>
      </c>
    </row>
    <row r="1033" spans="1:22" ht="25.5" x14ac:dyDescent="0.2">
      <c r="A1033" t="s">
        <v>15</v>
      </c>
      <c r="B1033" s="34" t="s">
        <v>1256</v>
      </c>
      <c r="C1033" s="38" t="s">
        <v>659</v>
      </c>
      <c r="D1033" s="34" t="s">
        <v>603</v>
      </c>
      <c r="E1033" s="39">
        <v>1620700000</v>
      </c>
      <c r="F1033" s="39">
        <v>0</v>
      </c>
      <c r="G1033" s="39">
        <v>0</v>
      </c>
      <c r="H1033" s="39">
        <v>0</v>
      </c>
      <c r="I1033" s="39">
        <v>0</v>
      </c>
      <c r="J1033" s="39">
        <v>1620700000</v>
      </c>
      <c r="K1033" s="39">
        <v>0</v>
      </c>
      <c r="L1033" s="39">
        <v>1620700000</v>
      </c>
      <c r="M1033" s="39">
        <v>0</v>
      </c>
      <c r="N1033" s="39">
        <v>0</v>
      </c>
      <c r="O1033" s="39">
        <v>0</v>
      </c>
      <c r="P1033" s="39">
        <v>0</v>
      </c>
      <c r="Q1033" s="39">
        <v>0</v>
      </c>
      <c r="R1033" s="39">
        <v>0</v>
      </c>
      <c r="S1033" s="39">
        <v>0</v>
      </c>
      <c r="T1033" s="39">
        <v>1620700000</v>
      </c>
      <c r="U1033" s="39">
        <v>0</v>
      </c>
      <c r="V1033" s="34">
        <v>0</v>
      </c>
    </row>
    <row r="1034" spans="1:22" ht="25.5" x14ac:dyDescent="0.2">
      <c r="A1034" t="s">
        <v>15</v>
      </c>
      <c r="B1034" s="34" t="s">
        <v>1257</v>
      </c>
      <c r="C1034" s="38" t="s">
        <v>1258</v>
      </c>
      <c r="D1034" s="34" t="s">
        <v>895</v>
      </c>
      <c r="E1034" s="39">
        <v>115995290</v>
      </c>
      <c r="F1034" s="39">
        <v>0</v>
      </c>
      <c r="G1034" s="39">
        <v>0</v>
      </c>
      <c r="H1034" s="39">
        <v>0</v>
      </c>
      <c r="I1034" s="39">
        <v>0</v>
      </c>
      <c r="J1034" s="39">
        <v>115995290</v>
      </c>
      <c r="K1034" s="39">
        <v>0</v>
      </c>
      <c r="L1034" s="39">
        <v>115995290</v>
      </c>
      <c r="M1034" s="39">
        <v>0</v>
      </c>
      <c r="N1034" s="39">
        <v>0</v>
      </c>
      <c r="O1034" s="39">
        <v>0</v>
      </c>
      <c r="P1034" s="39">
        <v>0</v>
      </c>
      <c r="Q1034" s="39">
        <v>0</v>
      </c>
      <c r="R1034" s="39">
        <v>0</v>
      </c>
      <c r="S1034" s="39">
        <v>0</v>
      </c>
      <c r="T1034" s="39">
        <v>115995290</v>
      </c>
      <c r="U1034" s="39">
        <v>0</v>
      </c>
      <c r="V1034" s="34">
        <v>0</v>
      </c>
    </row>
    <row r="1035" spans="1:22" x14ac:dyDescent="0.2">
      <c r="A1035" t="s">
        <v>15</v>
      </c>
      <c r="B1035" s="31"/>
      <c r="C1035" s="32"/>
      <c r="D1035" s="32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  <c r="R1035" s="33"/>
      <c r="S1035" s="33"/>
      <c r="T1035" s="33"/>
      <c r="U1035" s="33"/>
      <c r="V1035" s="31"/>
    </row>
    <row r="1036" spans="1:22" ht="51" x14ac:dyDescent="0.2">
      <c r="A1036" t="s">
        <v>15</v>
      </c>
      <c r="B1036" s="31"/>
      <c r="C1036" s="28" t="s">
        <v>1259</v>
      </c>
      <c r="D1036" s="32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  <c r="R1036" s="33"/>
      <c r="S1036" s="33"/>
      <c r="T1036" s="33"/>
      <c r="U1036" s="33"/>
      <c r="V1036" s="31"/>
    </row>
    <row r="1037" spans="1:22" ht="38.25" x14ac:dyDescent="0.2">
      <c r="A1037" t="s">
        <v>15</v>
      </c>
      <c r="B1037" s="27" t="s">
        <v>670</v>
      </c>
      <c r="C1037" s="28" t="s">
        <v>1260</v>
      </c>
      <c r="D1037" s="32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1"/>
    </row>
    <row r="1038" spans="1:22" ht="25.5" x14ac:dyDescent="0.2">
      <c r="A1038" t="s">
        <v>15</v>
      </c>
      <c r="B1038" s="34" t="s">
        <v>1261</v>
      </c>
      <c r="C1038" s="38" t="s">
        <v>1229</v>
      </c>
      <c r="D1038" s="34" t="s">
        <v>52</v>
      </c>
      <c r="E1038" s="39">
        <v>1587510810</v>
      </c>
      <c r="F1038" s="39">
        <v>0</v>
      </c>
      <c r="G1038" s="39">
        <v>0</v>
      </c>
      <c r="H1038" s="39">
        <v>0</v>
      </c>
      <c r="I1038" s="39">
        <v>1317672510</v>
      </c>
      <c r="J1038" s="39">
        <v>269838300</v>
      </c>
      <c r="K1038" s="39">
        <v>0</v>
      </c>
      <c r="L1038" s="39">
        <v>269838300</v>
      </c>
      <c r="M1038" s="39">
        <v>0</v>
      </c>
      <c r="N1038" s="39">
        <v>0</v>
      </c>
      <c r="O1038" s="39">
        <v>0</v>
      </c>
      <c r="P1038" s="39">
        <v>0</v>
      </c>
      <c r="Q1038" s="39">
        <v>0</v>
      </c>
      <c r="R1038" s="39">
        <v>0</v>
      </c>
      <c r="S1038" s="39">
        <v>0</v>
      </c>
      <c r="T1038" s="39">
        <v>269838300</v>
      </c>
      <c r="U1038" s="39">
        <v>0</v>
      </c>
      <c r="V1038" s="34">
        <v>0</v>
      </c>
    </row>
    <row r="1039" spans="1:22" x14ac:dyDescent="0.2">
      <c r="A1039" t="s">
        <v>15</v>
      </c>
      <c r="B1039" s="31"/>
      <c r="C1039" s="32"/>
      <c r="D1039" s="32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  <c r="U1039" s="33"/>
      <c r="V1039" s="31"/>
    </row>
    <row r="1040" spans="1:22" ht="25.5" x14ac:dyDescent="0.2">
      <c r="A1040" t="s">
        <v>15</v>
      </c>
      <c r="B1040" s="31"/>
      <c r="C1040" s="28" t="s">
        <v>1262</v>
      </c>
      <c r="D1040" s="32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  <c r="U1040" s="33"/>
      <c r="V1040" s="31"/>
    </row>
    <row r="1041" spans="1:22" ht="38.25" x14ac:dyDescent="0.2">
      <c r="A1041" t="s">
        <v>15</v>
      </c>
      <c r="B1041" s="27" t="s">
        <v>670</v>
      </c>
      <c r="C1041" s="28" t="s">
        <v>1263</v>
      </c>
      <c r="D1041" s="32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  <c r="U1041" s="33"/>
      <c r="V1041" s="31"/>
    </row>
    <row r="1042" spans="1:22" ht="25.5" x14ac:dyDescent="0.2">
      <c r="A1042" t="s">
        <v>15</v>
      </c>
      <c r="B1042" s="34" t="s">
        <v>1264</v>
      </c>
      <c r="C1042" s="38" t="s">
        <v>1265</v>
      </c>
      <c r="D1042" s="34" t="s">
        <v>52</v>
      </c>
      <c r="E1042" s="39">
        <v>0</v>
      </c>
      <c r="F1042" s="39">
        <v>0</v>
      </c>
      <c r="G1042" s="39">
        <v>0</v>
      </c>
      <c r="H1042" s="39">
        <v>15000000</v>
      </c>
      <c r="I1042" s="39">
        <v>0</v>
      </c>
      <c r="J1042" s="39">
        <v>15000000</v>
      </c>
      <c r="K1042" s="39">
        <v>15000000</v>
      </c>
      <c r="L1042" s="39">
        <v>15000000</v>
      </c>
      <c r="M1042" s="39">
        <v>0</v>
      </c>
      <c r="N1042" s="39">
        <v>0</v>
      </c>
      <c r="O1042" s="39">
        <v>0</v>
      </c>
      <c r="P1042" s="39">
        <v>0</v>
      </c>
      <c r="Q1042" s="39">
        <v>0</v>
      </c>
      <c r="R1042" s="39">
        <v>0</v>
      </c>
      <c r="S1042" s="39">
        <v>0</v>
      </c>
      <c r="T1042" s="39">
        <v>15000000</v>
      </c>
      <c r="U1042" s="39">
        <v>0</v>
      </c>
      <c r="V1042" s="34">
        <v>0</v>
      </c>
    </row>
    <row r="1043" spans="1:22" x14ac:dyDescent="0.2">
      <c r="A1043" t="s">
        <v>15</v>
      </c>
      <c r="B1043" s="31"/>
      <c r="C1043" s="32"/>
      <c r="D1043" s="32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  <c r="V1043" s="31"/>
    </row>
    <row r="1044" spans="1:22" x14ac:dyDescent="0.2">
      <c r="A1044" t="s">
        <v>15</v>
      </c>
      <c r="B1044" s="31"/>
      <c r="C1044" s="28" t="s">
        <v>1220</v>
      </c>
      <c r="D1044" s="32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  <c r="U1044" s="33"/>
      <c r="V1044" s="31"/>
    </row>
    <row r="1045" spans="1:22" ht="25.5" x14ac:dyDescent="0.2">
      <c r="A1045" t="s">
        <v>15</v>
      </c>
      <c r="B1045" s="27" t="s">
        <v>670</v>
      </c>
      <c r="C1045" s="28" t="s">
        <v>1266</v>
      </c>
      <c r="D1045" s="32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  <c r="U1045" s="33"/>
      <c r="V1045" s="31"/>
    </row>
    <row r="1046" spans="1:22" x14ac:dyDescent="0.2">
      <c r="A1046" t="s">
        <v>15</v>
      </c>
      <c r="B1046" s="34" t="s">
        <v>1267</v>
      </c>
      <c r="C1046" s="38" t="s">
        <v>1223</v>
      </c>
      <c r="D1046" s="34" t="s">
        <v>52</v>
      </c>
      <c r="E1046" s="39">
        <v>0</v>
      </c>
      <c r="F1046" s="39">
        <v>0</v>
      </c>
      <c r="G1046" s="39">
        <v>0</v>
      </c>
      <c r="H1046" s="39">
        <v>3500000</v>
      </c>
      <c r="I1046" s="39">
        <v>0</v>
      </c>
      <c r="J1046" s="39">
        <v>3500000</v>
      </c>
      <c r="K1046" s="39">
        <v>0</v>
      </c>
      <c r="L1046" s="39">
        <v>0</v>
      </c>
      <c r="M1046" s="39">
        <v>0</v>
      </c>
      <c r="N1046" s="39">
        <v>0</v>
      </c>
      <c r="O1046" s="39">
        <v>0</v>
      </c>
      <c r="P1046" s="39">
        <v>0</v>
      </c>
      <c r="Q1046" s="39">
        <v>0</v>
      </c>
      <c r="R1046" s="39">
        <v>0</v>
      </c>
      <c r="S1046" s="39">
        <v>3500000</v>
      </c>
      <c r="T1046" s="39">
        <v>0</v>
      </c>
      <c r="U1046" s="39">
        <v>0</v>
      </c>
      <c r="V1046" s="34">
        <v>0</v>
      </c>
    </row>
    <row r="1047" spans="1:22" ht="25.5" x14ac:dyDescent="0.2">
      <c r="A1047" t="s">
        <v>15</v>
      </c>
      <c r="B1047" s="27" t="s">
        <v>670</v>
      </c>
      <c r="C1047" s="28" t="s">
        <v>1268</v>
      </c>
      <c r="D1047" s="32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  <c r="V1047" s="31"/>
    </row>
    <row r="1048" spans="1:22" x14ac:dyDescent="0.2">
      <c r="A1048" t="s">
        <v>15</v>
      </c>
      <c r="B1048" s="34" t="s">
        <v>1269</v>
      </c>
      <c r="C1048" s="38" t="s">
        <v>1223</v>
      </c>
      <c r="D1048" s="34" t="s">
        <v>52</v>
      </c>
      <c r="E1048" s="39">
        <v>0</v>
      </c>
      <c r="F1048" s="39">
        <v>0</v>
      </c>
      <c r="G1048" s="39">
        <v>0</v>
      </c>
      <c r="H1048" s="39">
        <v>1500000</v>
      </c>
      <c r="I1048" s="39">
        <v>0</v>
      </c>
      <c r="J1048" s="39">
        <v>1500000</v>
      </c>
      <c r="K1048" s="39">
        <v>0</v>
      </c>
      <c r="L1048" s="39">
        <v>0</v>
      </c>
      <c r="M1048" s="39">
        <v>0</v>
      </c>
      <c r="N1048" s="39">
        <v>0</v>
      </c>
      <c r="O1048" s="39">
        <v>0</v>
      </c>
      <c r="P1048" s="39">
        <v>0</v>
      </c>
      <c r="Q1048" s="39">
        <v>0</v>
      </c>
      <c r="R1048" s="39">
        <v>0</v>
      </c>
      <c r="S1048" s="39">
        <v>1500000</v>
      </c>
      <c r="T1048" s="39">
        <v>0</v>
      </c>
      <c r="U1048" s="39">
        <v>0</v>
      </c>
      <c r="V1048" s="34">
        <v>0</v>
      </c>
    </row>
    <row r="1049" spans="1:22" x14ac:dyDescent="0.2">
      <c r="A1049" t="s">
        <v>15</v>
      </c>
      <c r="B1049" s="31"/>
      <c r="C1049" s="32"/>
      <c r="D1049" s="32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  <c r="R1049" s="33"/>
      <c r="S1049" s="33"/>
      <c r="T1049" s="33"/>
      <c r="U1049" s="33"/>
      <c r="V1049" s="31"/>
    </row>
    <row r="1050" spans="1:22" ht="25.5" x14ac:dyDescent="0.2">
      <c r="A1050" t="s">
        <v>15</v>
      </c>
      <c r="B1050" s="31"/>
      <c r="C1050" s="28" t="s">
        <v>484</v>
      </c>
      <c r="D1050" s="32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3"/>
      <c r="R1050" s="33"/>
      <c r="S1050" s="33"/>
      <c r="T1050" s="33"/>
      <c r="U1050" s="33"/>
      <c r="V1050" s="31"/>
    </row>
    <row r="1051" spans="1:22" x14ac:dyDescent="0.2">
      <c r="A1051" t="s">
        <v>15</v>
      </c>
      <c r="B1051" s="31"/>
      <c r="C1051" s="28" t="s">
        <v>1270</v>
      </c>
      <c r="D1051" s="32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3"/>
      <c r="R1051" s="33"/>
      <c r="S1051" s="33"/>
      <c r="T1051" s="33"/>
      <c r="U1051" s="33"/>
      <c r="V1051" s="31"/>
    </row>
    <row r="1052" spans="1:22" ht="25.5" x14ac:dyDescent="0.2">
      <c r="A1052" t="s">
        <v>15</v>
      </c>
      <c r="B1052" s="27" t="s">
        <v>670</v>
      </c>
      <c r="C1052" s="28" t="s">
        <v>1271</v>
      </c>
      <c r="D1052" s="32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  <c r="U1052" s="33"/>
      <c r="V1052" s="31"/>
    </row>
    <row r="1053" spans="1:22" x14ac:dyDescent="0.2">
      <c r="A1053" t="s">
        <v>15</v>
      </c>
      <c r="B1053" s="34" t="s">
        <v>1272</v>
      </c>
      <c r="C1053" s="38" t="s">
        <v>1273</v>
      </c>
      <c r="D1053" s="34" t="s">
        <v>52</v>
      </c>
      <c r="E1053" s="39">
        <v>0</v>
      </c>
      <c r="F1053" s="39">
        <v>0</v>
      </c>
      <c r="G1053" s="39">
        <v>0</v>
      </c>
      <c r="H1053" s="39">
        <v>2960665</v>
      </c>
      <c r="I1053" s="39">
        <v>0</v>
      </c>
      <c r="J1053" s="39">
        <v>2960665</v>
      </c>
      <c r="K1053" s="39">
        <v>0</v>
      </c>
      <c r="L1053" s="39">
        <v>0</v>
      </c>
      <c r="M1053" s="39">
        <v>0</v>
      </c>
      <c r="N1053" s="39">
        <v>0</v>
      </c>
      <c r="O1053" s="39">
        <v>0</v>
      </c>
      <c r="P1053" s="39">
        <v>0</v>
      </c>
      <c r="Q1053" s="39">
        <v>0</v>
      </c>
      <c r="R1053" s="39">
        <v>0</v>
      </c>
      <c r="S1053" s="39">
        <v>2960665</v>
      </c>
      <c r="T1053" s="39">
        <v>0</v>
      </c>
      <c r="U1053" s="39">
        <v>0</v>
      </c>
      <c r="V1053" s="34">
        <v>0</v>
      </c>
    </row>
    <row r="1054" spans="1:22" ht="25.5" x14ac:dyDescent="0.2">
      <c r="A1054" t="s">
        <v>15</v>
      </c>
      <c r="B1054" s="27" t="s">
        <v>670</v>
      </c>
      <c r="C1054" s="28" t="s">
        <v>1274</v>
      </c>
      <c r="D1054" s="32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  <c r="U1054" s="33"/>
      <c r="V1054" s="31"/>
    </row>
    <row r="1055" spans="1:22" x14ac:dyDescent="0.2">
      <c r="A1055" t="s">
        <v>15</v>
      </c>
      <c r="B1055" s="34" t="s">
        <v>1275</v>
      </c>
      <c r="C1055" s="38" t="s">
        <v>1276</v>
      </c>
      <c r="D1055" s="34" t="s">
        <v>52</v>
      </c>
      <c r="E1055" s="39">
        <v>0</v>
      </c>
      <c r="F1055" s="39">
        <v>0</v>
      </c>
      <c r="G1055" s="39">
        <v>0</v>
      </c>
      <c r="H1055" s="39">
        <v>1000000</v>
      </c>
      <c r="I1055" s="39">
        <v>0</v>
      </c>
      <c r="J1055" s="39">
        <v>1000000</v>
      </c>
      <c r="K1055" s="39">
        <v>0</v>
      </c>
      <c r="L1055" s="39">
        <v>0</v>
      </c>
      <c r="M1055" s="39">
        <v>0</v>
      </c>
      <c r="N1055" s="39">
        <v>0</v>
      </c>
      <c r="O1055" s="39">
        <v>0</v>
      </c>
      <c r="P1055" s="39">
        <v>0</v>
      </c>
      <c r="Q1055" s="39">
        <v>0</v>
      </c>
      <c r="R1055" s="39">
        <v>0</v>
      </c>
      <c r="S1055" s="39">
        <v>1000000</v>
      </c>
      <c r="T1055" s="39">
        <v>0</v>
      </c>
      <c r="U1055" s="39">
        <v>0</v>
      </c>
      <c r="V1055" s="34">
        <v>0</v>
      </c>
    </row>
    <row r="1056" spans="1:22" ht="51" x14ac:dyDescent="0.2">
      <c r="A1056" t="s">
        <v>15</v>
      </c>
      <c r="B1056" s="27" t="s">
        <v>670</v>
      </c>
      <c r="C1056" s="28" t="s">
        <v>1277</v>
      </c>
      <c r="D1056" s="32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3"/>
      <c r="R1056" s="33"/>
      <c r="S1056" s="33"/>
      <c r="T1056" s="33"/>
      <c r="U1056" s="33"/>
      <c r="V1056" s="31"/>
    </row>
    <row r="1057" spans="1:22" ht="38.25" x14ac:dyDescent="0.2">
      <c r="A1057" t="s">
        <v>15</v>
      </c>
      <c r="B1057" s="34" t="s">
        <v>1278</v>
      </c>
      <c r="C1057" s="38" t="s">
        <v>1248</v>
      </c>
      <c r="D1057" s="34" t="s">
        <v>52</v>
      </c>
      <c r="E1057" s="39">
        <v>0</v>
      </c>
      <c r="F1057" s="39">
        <v>0</v>
      </c>
      <c r="G1057" s="39">
        <v>0</v>
      </c>
      <c r="H1057" s="39">
        <v>10000000</v>
      </c>
      <c r="I1057" s="39">
        <v>0</v>
      </c>
      <c r="J1057" s="39">
        <v>10000000</v>
      </c>
      <c r="K1057" s="39">
        <v>9992262</v>
      </c>
      <c r="L1057" s="39">
        <v>9992262</v>
      </c>
      <c r="M1057" s="39">
        <v>0</v>
      </c>
      <c r="N1057" s="39">
        <v>0</v>
      </c>
      <c r="O1057" s="39">
        <v>0</v>
      </c>
      <c r="P1057" s="39">
        <v>0</v>
      </c>
      <c r="Q1057" s="39">
        <v>0</v>
      </c>
      <c r="R1057" s="39">
        <v>0</v>
      </c>
      <c r="S1057" s="39">
        <v>7738</v>
      </c>
      <c r="T1057" s="39">
        <v>9992262</v>
      </c>
      <c r="U1057" s="39">
        <v>0</v>
      </c>
      <c r="V1057" s="34">
        <v>0</v>
      </c>
    </row>
    <row r="1058" spans="1:22" ht="51" x14ac:dyDescent="0.2">
      <c r="A1058" t="s">
        <v>15</v>
      </c>
      <c r="B1058" s="27" t="s">
        <v>670</v>
      </c>
      <c r="C1058" s="28" t="s">
        <v>1279</v>
      </c>
      <c r="D1058" s="32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  <c r="R1058" s="33"/>
      <c r="S1058" s="33"/>
      <c r="T1058" s="33"/>
      <c r="U1058" s="33"/>
      <c r="V1058" s="31"/>
    </row>
    <row r="1059" spans="1:22" ht="38.25" x14ac:dyDescent="0.2">
      <c r="A1059" t="s">
        <v>15</v>
      </c>
      <c r="B1059" s="34" t="s">
        <v>1280</v>
      </c>
      <c r="C1059" s="38" t="s">
        <v>1248</v>
      </c>
      <c r="D1059" s="34" t="s">
        <v>52</v>
      </c>
      <c r="E1059" s="39">
        <v>0</v>
      </c>
      <c r="F1059" s="39">
        <v>0</v>
      </c>
      <c r="G1059" s="39">
        <v>0</v>
      </c>
      <c r="H1059" s="39">
        <v>2300000</v>
      </c>
      <c r="I1059" s="39">
        <v>0</v>
      </c>
      <c r="J1059" s="39">
        <v>2300000</v>
      </c>
      <c r="K1059" s="39">
        <v>0</v>
      </c>
      <c r="L1059" s="39">
        <v>0</v>
      </c>
      <c r="M1059" s="39">
        <v>0</v>
      </c>
      <c r="N1059" s="39">
        <v>0</v>
      </c>
      <c r="O1059" s="39">
        <v>0</v>
      </c>
      <c r="P1059" s="39">
        <v>0</v>
      </c>
      <c r="Q1059" s="39">
        <v>0</v>
      </c>
      <c r="R1059" s="39">
        <v>0</v>
      </c>
      <c r="S1059" s="39">
        <v>2300000</v>
      </c>
      <c r="T1059" s="39">
        <v>0</v>
      </c>
      <c r="U1059" s="39">
        <v>0</v>
      </c>
      <c r="V1059" s="34">
        <v>0</v>
      </c>
    </row>
    <row r="1060" spans="1:22" ht="51" x14ac:dyDescent="0.2">
      <c r="A1060" t="s">
        <v>15</v>
      </c>
      <c r="B1060" s="27" t="s">
        <v>670</v>
      </c>
      <c r="C1060" s="28" t="s">
        <v>1281</v>
      </c>
      <c r="D1060" s="32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3"/>
      <c r="R1060" s="33"/>
      <c r="S1060" s="33"/>
      <c r="T1060" s="33"/>
      <c r="U1060" s="33"/>
      <c r="V1060" s="31"/>
    </row>
    <row r="1061" spans="1:22" ht="38.25" x14ac:dyDescent="0.2">
      <c r="A1061" t="s">
        <v>15</v>
      </c>
      <c r="B1061" s="34" t="s">
        <v>1282</v>
      </c>
      <c r="C1061" s="38" t="s">
        <v>1248</v>
      </c>
      <c r="D1061" s="34" t="s">
        <v>52</v>
      </c>
      <c r="E1061" s="39">
        <v>50000000</v>
      </c>
      <c r="F1061" s="39">
        <v>0</v>
      </c>
      <c r="G1061" s="39">
        <v>0</v>
      </c>
      <c r="H1061" s="39">
        <v>0</v>
      </c>
      <c r="I1061" s="39">
        <v>0</v>
      </c>
      <c r="J1061" s="39">
        <v>50000000</v>
      </c>
      <c r="K1061" s="39">
        <v>0</v>
      </c>
      <c r="L1061" s="39">
        <v>49994261</v>
      </c>
      <c r="M1061" s="39">
        <v>49987735</v>
      </c>
      <c r="N1061" s="39">
        <v>49987735</v>
      </c>
      <c r="O1061" s="39">
        <v>0</v>
      </c>
      <c r="P1061" s="39">
        <v>0</v>
      </c>
      <c r="Q1061" s="39">
        <v>0</v>
      </c>
      <c r="R1061" s="39">
        <v>0</v>
      </c>
      <c r="S1061" s="39">
        <v>5739</v>
      </c>
      <c r="T1061" s="39">
        <v>6526</v>
      </c>
      <c r="U1061" s="39">
        <v>49987735</v>
      </c>
      <c r="V1061" s="34">
        <v>99.97</v>
      </c>
    </row>
    <row r="1062" spans="1:22" ht="51" x14ac:dyDescent="0.2">
      <c r="A1062" t="s">
        <v>15</v>
      </c>
      <c r="B1062" s="27" t="s">
        <v>670</v>
      </c>
      <c r="C1062" s="28" t="s">
        <v>1283</v>
      </c>
      <c r="D1062" s="32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  <c r="U1062" s="33"/>
      <c r="V1062" s="31"/>
    </row>
    <row r="1063" spans="1:22" ht="38.25" x14ac:dyDescent="0.2">
      <c r="A1063" t="s">
        <v>15</v>
      </c>
      <c r="B1063" s="34" t="s">
        <v>1284</v>
      </c>
      <c r="C1063" s="38" t="s">
        <v>1248</v>
      </c>
      <c r="D1063" s="34" t="s">
        <v>52</v>
      </c>
      <c r="E1063" s="39">
        <v>60000000</v>
      </c>
      <c r="F1063" s="39">
        <v>0</v>
      </c>
      <c r="G1063" s="39">
        <v>0</v>
      </c>
      <c r="H1063" s="39">
        <v>0</v>
      </c>
      <c r="I1063" s="39">
        <v>0</v>
      </c>
      <c r="J1063" s="39">
        <v>60000000</v>
      </c>
      <c r="K1063" s="39">
        <v>59994197</v>
      </c>
      <c r="L1063" s="39">
        <v>59994197</v>
      </c>
      <c r="M1063" s="39">
        <v>0</v>
      </c>
      <c r="N1063" s="39">
        <v>0</v>
      </c>
      <c r="O1063" s="39">
        <v>0</v>
      </c>
      <c r="P1063" s="39">
        <v>0</v>
      </c>
      <c r="Q1063" s="39">
        <v>0</v>
      </c>
      <c r="R1063" s="39">
        <v>0</v>
      </c>
      <c r="S1063" s="39">
        <v>5803</v>
      </c>
      <c r="T1063" s="39">
        <v>59994197</v>
      </c>
      <c r="U1063" s="39">
        <v>0</v>
      </c>
      <c r="V1063" s="34">
        <v>0</v>
      </c>
    </row>
    <row r="1064" spans="1:22" x14ac:dyDescent="0.2">
      <c r="A1064" t="s">
        <v>15</v>
      </c>
      <c r="B1064" s="31"/>
      <c r="C1064" s="32"/>
      <c r="D1064" s="32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  <c r="V1064" s="31"/>
    </row>
    <row r="1065" spans="1:22" ht="25.5" x14ac:dyDescent="0.2">
      <c r="A1065" t="s">
        <v>15</v>
      </c>
      <c r="B1065" s="31"/>
      <c r="C1065" s="28" t="s">
        <v>1226</v>
      </c>
      <c r="D1065" s="32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  <c r="U1065" s="33"/>
      <c r="V1065" s="31"/>
    </row>
    <row r="1066" spans="1:22" ht="25.5" x14ac:dyDescent="0.2">
      <c r="A1066" t="s">
        <v>15</v>
      </c>
      <c r="B1066" s="27" t="s">
        <v>670</v>
      </c>
      <c r="C1066" s="28" t="s">
        <v>1285</v>
      </c>
      <c r="D1066" s="32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  <c r="U1066" s="33"/>
      <c r="V1066" s="31"/>
    </row>
    <row r="1067" spans="1:22" ht="25.5" x14ac:dyDescent="0.2">
      <c r="A1067" t="s">
        <v>15</v>
      </c>
      <c r="B1067" s="34" t="s">
        <v>1286</v>
      </c>
      <c r="C1067" s="38" t="s">
        <v>1229</v>
      </c>
      <c r="D1067" s="34" t="s">
        <v>52</v>
      </c>
      <c r="E1067" s="39">
        <v>0</v>
      </c>
      <c r="F1067" s="39">
        <v>0</v>
      </c>
      <c r="G1067" s="39">
        <v>0</v>
      </c>
      <c r="H1067" s="39">
        <v>20000000</v>
      </c>
      <c r="I1067" s="39">
        <v>0</v>
      </c>
      <c r="J1067" s="39">
        <v>20000000</v>
      </c>
      <c r="K1067" s="39">
        <v>19980835</v>
      </c>
      <c r="L1067" s="39">
        <v>19980835</v>
      </c>
      <c r="M1067" s="39">
        <v>0</v>
      </c>
      <c r="N1067" s="39">
        <v>0</v>
      </c>
      <c r="O1067" s="39">
        <v>0</v>
      </c>
      <c r="P1067" s="39">
        <v>0</v>
      </c>
      <c r="Q1067" s="39">
        <v>0</v>
      </c>
      <c r="R1067" s="39">
        <v>0</v>
      </c>
      <c r="S1067" s="39">
        <v>19165</v>
      </c>
      <c r="T1067" s="39">
        <v>19980835</v>
      </c>
      <c r="U1067" s="39">
        <v>0</v>
      </c>
      <c r="V1067" s="34">
        <v>0</v>
      </c>
    </row>
    <row r="1068" spans="1:22" x14ac:dyDescent="0.2">
      <c r="A1068" t="s">
        <v>15</v>
      </c>
      <c r="B1068" s="31"/>
      <c r="C1068" s="32"/>
      <c r="D1068" s="32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  <c r="V1068" s="31"/>
    </row>
    <row r="1069" spans="1:22" ht="25.5" x14ac:dyDescent="0.2">
      <c r="A1069" t="s">
        <v>15</v>
      </c>
      <c r="B1069" s="31"/>
      <c r="C1069" s="28" t="s">
        <v>1262</v>
      </c>
      <c r="D1069" s="32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  <c r="V1069" s="31"/>
    </row>
    <row r="1070" spans="1:22" ht="38.25" x14ac:dyDescent="0.2">
      <c r="A1070" t="s">
        <v>15</v>
      </c>
      <c r="B1070" s="27" t="s">
        <v>670</v>
      </c>
      <c r="C1070" s="28" t="s">
        <v>1287</v>
      </c>
      <c r="D1070" s="32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3"/>
      <c r="R1070" s="33"/>
      <c r="S1070" s="33"/>
      <c r="T1070" s="33"/>
      <c r="U1070" s="33"/>
      <c r="V1070" s="31"/>
    </row>
    <row r="1071" spans="1:22" ht="25.5" x14ac:dyDescent="0.2">
      <c r="A1071" t="s">
        <v>15</v>
      </c>
      <c r="B1071" s="34" t="s">
        <v>1288</v>
      </c>
      <c r="C1071" s="38" t="s">
        <v>1265</v>
      </c>
      <c r="D1071" s="34" t="s">
        <v>52</v>
      </c>
      <c r="E1071" s="39">
        <v>0</v>
      </c>
      <c r="F1071" s="39">
        <v>0</v>
      </c>
      <c r="G1071" s="39">
        <v>0</v>
      </c>
      <c r="H1071" s="39">
        <v>6000000</v>
      </c>
      <c r="I1071" s="39">
        <v>0</v>
      </c>
      <c r="J1071" s="39">
        <v>6000000</v>
      </c>
      <c r="K1071" s="39">
        <v>0</v>
      </c>
      <c r="L1071" s="39">
        <v>0</v>
      </c>
      <c r="M1071" s="39">
        <v>0</v>
      </c>
      <c r="N1071" s="39">
        <v>0</v>
      </c>
      <c r="O1071" s="39">
        <v>0</v>
      </c>
      <c r="P1071" s="39">
        <v>0</v>
      </c>
      <c r="Q1071" s="39">
        <v>0</v>
      </c>
      <c r="R1071" s="39">
        <v>0</v>
      </c>
      <c r="S1071" s="39">
        <v>6000000</v>
      </c>
      <c r="T1071" s="39">
        <v>0</v>
      </c>
      <c r="U1071" s="39">
        <v>0</v>
      </c>
      <c r="V1071" s="34">
        <v>0</v>
      </c>
    </row>
    <row r="1072" spans="1:22" ht="25.5" x14ac:dyDescent="0.2">
      <c r="A1072" t="s">
        <v>15</v>
      </c>
      <c r="B1072" s="27" t="s">
        <v>670</v>
      </c>
      <c r="C1072" s="28" t="s">
        <v>1289</v>
      </c>
      <c r="D1072" s="32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3"/>
      <c r="R1072" s="33"/>
      <c r="S1072" s="33"/>
      <c r="T1072" s="33"/>
      <c r="U1072" s="33"/>
      <c r="V1072" s="31"/>
    </row>
    <row r="1073" spans="1:22" ht="25.5" x14ac:dyDescent="0.2">
      <c r="A1073" t="s">
        <v>15</v>
      </c>
      <c r="B1073" s="34" t="s">
        <v>1290</v>
      </c>
      <c r="C1073" s="38" t="s">
        <v>1265</v>
      </c>
      <c r="D1073" s="34" t="s">
        <v>52</v>
      </c>
      <c r="E1073" s="39">
        <v>0</v>
      </c>
      <c r="F1073" s="39">
        <v>0</v>
      </c>
      <c r="G1073" s="39">
        <v>0</v>
      </c>
      <c r="H1073" s="39">
        <v>4000000</v>
      </c>
      <c r="I1073" s="39">
        <v>0</v>
      </c>
      <c r="J1073" s="39">
        <v>4000000</v>
      </c>
      <c r="K1073" s="39">
        <v>0</v>
      </c>
      <c r="L1073" s="39">
        <v>0</v>
      </c>
      <c r="M1073" s="39">
        <v>0</v>
      </c>
      <c r="N1073" s="39">
        <v>0</v>
      </c>
      <c r="O1073" s="39">
        <v>0</v>
      </c>
      <c r="P1073" s="39">
        <v>0</v>
      </c>
      <c r="Q1073" s="39">
        <v>0</v>
      </c>
      <c r="R1073" s="39">
        <v>0</v>
      </c>
      <c r="S1073" s="39">
        <v>4000000</v>
      </c>
      <c r="T1073" s="39">
        <v>0</v>
      </c>
      <c r="U1073" s="39">
        <v>0</v>
      </c>
      <c r="V1073" s="34">
        <v>0</v>
      </c>
    </row>
    <row r="1074" spans="1:22" ht="38.25" x14ac:dyDescent="0.2">
      <c r="A1074" t="s">
        <v>15</v>
      </c>
      <c r="B1074" s="27" t="s">
        <v>670</v>
      </c>
      <c r="C1074" s="28" t="s">
        <v>1291</v>
      </c>
      <c r="D1074" s="32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  <c r="U1074" s="33"/>
      <c r="V1074" s="31"/>
    </row>
    <row r="1075" spans="1:22" ht="25.5" x14ac:dyDescent="0.2">
      <c r="A1075" t="s">
        <v>15</v>
      </c>
      <c r="B1075" s="34" t="s">
        <v>1292</v>
      </c>
      <c r="C1075" s="38" t="s">
        <v>1265</v>
      </c>
      <c r="D1075" s="34" t="s">
        <v>52</v>
      </c>
      <c r="E1075" s="39">
        <v>0</v>
      </c>
      <c r="F1075" s="39">
        <v>0</v>
      </c>
      <c r="G1075" s="39">
        <v>0</v>
      </c>
      <c r="H1075" s="39">
        <v>5000000</v>
      </c>
      <c r="I1075" s="39">
        <v>0</v>
      </c>
      <c r="J1075" s="39">
        <v>5000000</v>
      </c>
      <c r="K1075" s="39">
        <v>0</v>
      </c>
      <c r="L1075" s="39">
        <v>0</v>
      </c>
      <c r="M1075" s="39">
        <v>0</v>
      </c>
      <c r="N1075" s="39">
        <v>0</v>
      </c>
      <c r="O1075" s="39">
        <v>0</v>
      </c>
      <c r="P1075" s="39">
        <v>0</v>
      </c>
      <c r="Q1075" s="39">
        <v>0</v>
      </c>
      <c r="R1075" s="39">
        <v>0</v>
      </c>
      <c r="S1075" s="39">
        <v>5000000</v>
      </c>
      <c r="T1075" s="39">
        <v>0</v>
      </c>
      <c r="U1075" s="39">
        <v>0</v>
      </c>
      <c r="V1075" s="34">
        <v>0</v>
      </c>
    </row>
    <row r="1076" spans="1:22" x14ac:dyDescent="0.2">
      <c r="A1076" t="s">
        <v>15</v>
      </c>
      <c r="B1076" s="31"/>
      <c r="C1076" s="32"/>
      <c r="D1076" s="32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  <c r="U1076" s="33"/>
      <c r="V1076" s="31"/>
    </row>
    <row r="1077" spans="1:22" ht="38.25" x14ac:dyDescent="0.2">
      <c r="A1077" t="s">
        <v>15</v>
      </c>
      <c r="B1077" s="31"/>
      <c r="C1077" s="28" t="s">
        <v>1293</v>
      </c>
      <c r="D1077" s="32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  <c r="U1077" s="33"/>
      <c r="V1077" s="31"/>
    </row>
    <row r="1078" spans="1:22" ht="51" x14ac:dyDescent="0.2">
      <c r="A1078" t="s">
        <v>15</v>
      </c>
      <c r="B1078" s="27" t="s">
        <v>670</v>
      </c>
      <c r="C1078" s="28" t="s">
        <v>1294</v>
      </c>
      <c r="D1078" s="32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  <c r="V1078" s="31"/>
    </row>
    <row r="1079" spans="1:22" x14ac:dyDescent="0.2">
      <c r="A1079" t="s">
        <v>15</v>
      </c>
      <c r="B1079" s="34" t="s">
        <v>1295</v>
      </c>
      <c r="C1079" s="38" t="s">
        <v>1220</v>
      </c>
      <c r="D1079" s="34" t="s">
        <v>52</v>
      </c>
      <c r="E1079" s="39">
        <v>40000000</v>
      </c>
      <c r="F1079" s="39">
        <v>0</v>
      </c>
      <c r="G1079" s="39">
        <v>0</v>
      </c>
      <c r="H1079" s="39">
        <v>0</v>
      </c>
      <c r="I1079" s="39">
        <v>5000000</v>
      </c>
      <c r="J1079" s="39">
        <v>35000000</v>
      </c>
      <c r="K1079" s="39">
        <v>29954788</v>
      </c>
      <c r="L1079" s="39">
        <v>29954788</v>
      </c>
      <c r="M1079" s="39">
        <v>0</v>
      </c>
      <c r="N1079" s="39">
        <v>0</v>
      </c>
      <c r="O1079" s="39">
        <v>0</v>
      </c>
      <c r="P1079" s="39">
        <v>0</v>
      </c>
      <c r="Q1079" s="39">
        <v>0</v>
      </c>
      <c r="R1079" s="39">
        <v>0</v>
      </c>
      <c r="S1079" s="39">
        <v>5045212</v>
      </c>
      <c r="T1079" s="39">
        <v>29954788</v>
      </c>
      <c r="U1079" s="39">
        <v>0</v>
      </c>
      <c r="V1079" s="34">
        <v>0</v>
      </c>
    </row>
    <row r="1080" spans="1:22" x14ac:dyDescent="0.2">
      <c r="A1080" t="s">
        <v>15</v>
      </c>
      <c r="B1080" s="31"/>
      <c r="C1080" s="32"/>
      <c r="D1080" s="32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  <c r="U1080" s="33"/>
      <c r="V1080" s="31"/>
    </row>
    <row r="1081" spans="1:22" x14ac:dyDescent="0.2">
      <c r="A1081" t="s">
        <v>15</v>
      </c>
      <c r="B1081" s="31"/>
      <c r="C1081" s="28" t="s">
        <v>1214</v>
      </c>
      <c r="D1081" s="32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  <c r="U1081" s="33"/>
      <c r="V1081" s="31"/>
    </row>
    <row r="1082" spans="1:22" ht="25.5" x14ac:dyDescent="0.2">
      <c r="A1082" t="s">
        <v>15</v>
      </c>
      <c r="B1082" s="27" t="s">
        <v>670</v>
      </c>
      <c r="C1082" s="28" t="s">
        <v>1296</v>
      </c>
      <c r="D1082" s="32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  <c r="U1082" s="33"/>
      <c r="V1082" s="31"/>
    </row>
    <row r="1083" spans="1:22" x14ac:dyDescent="0.2">
      <c r="A1083" t="s">
        <v>15</v>
      </c>
      <c r="B1083" s="34" t="s">
        <v>1297</v>
      </c>
      <c r="C1083" s="38" t="s">
        <v>1217</v>
      </c>
      <c r="D1083" s="34" t="s">
        <v>52</v>
      </c>
      <c r="E1083" s="39">
        <v>0</v>
      </c>
      <c r="F1083" s="39">
        <v>0</v>
      </c>
      <c r="G1083" s="39">
        <v>0</v>
      </c>
      <c r="H1083" s="39">
        <v>6939000</v>
      </c>
      <c r="I1083" s="39">
        <v>0</v>
      </c>
      <c r="J1083" s="39">
        <v>6939000</v>
      </c>
      <c r="K1083" s="39">
        <v>6594053</v>
      </c>
      <c r="L1083" s="39">
        <v>6594053</v>
      </c>
      <c r="M1083" s="39">
        <v>0</v>
      </c>
      <c r="N1083" s="39">
        <v>0</v>
      </c>
      <c r="O1083" s="39">
        <v>0</v>
      </c>
      <c r="P1083" s="39">
        <v>0</v>
      </c>
      <c r="Q1083" s="39">
        <v>0</v>
      </c>
      <c r="R1083" s="39">
        <v>0</v>
      </c>
      <c r="S1083" s="39">
        <v>344947</v>
      </c>
      <c r="T1083" s="39">
        <v>6594053</v>
      </c>
      <c r="U1083" s="39">
        <v>0</v>
      </c>
      <c r="V1083" s="34">
        <v>0</v>
      </c>
    </row>
    <row r="1084" spans="1:22" ht="25.5" x14ac:dyDescent="0.2">
      <c r="A1084" t="s">
        <v>15</v>
      </c>
      <c r="B1084" s="27" t="s">
        <v>670</v>
      </c>
      <c r="C1084" s="28" t="s">
        <v>1298</v>
      </c>
      <c r="D1084" s="32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  <c r="U1084" s="33"/>
      <c r="V1084" s="31"/>
    </row>
    <row r="1085" spans="1:22" x14ac:dyDescent="0.2">
      <c r="A1085" t="s">
        <v>15</v>
      </c>
      <c r="B1085" s="34" t="s">
        <v>1299</v>
      </c>
      <c r="C1085" s="38" t="s">
        <v>1217</v>
      </c>
      <c r="D1085" s="34" t="s">
        <v>52</v>
      </c>
      <c r="E1085" s="39">
        <v>100000000</v>
      </c>
      <c r="F1085" s="39">
        <v>0</v>
      </c>
      <c r="G1085" s="39">
        <v>0</v>
      </c>
      <c r="H1085" s="39">
        <v>0</v>
      </c>
      <c r="I1085" s="39">
        <v>0</v>
      </c>
      <c r="J1085" s="39">
        <v>100000000</v>
      </c>
      <c r="K1085" s="39">
        <v>0</v>
      </c>
      <c r="L1085" s="39">
        <v>0</v>
      </c>
      <c r="M1085" s="39">
        <v>0</v>
      </c>
      <c r="N1085" s="39">
        <v>0</v>
      </c>
      <c r="O1085" s="39">
        <v>0</v>
      </c>
      <c r="P1085" s="39">
        <v>0</v>
      </c>
      <c r="Q1085" s="39">
        <v>0</v>
      </c>
      <c r="R1085" s="39">
        <v>0</v>
      </c>
      <c r="S1085" s="39">
        <v>100000000</v>
      </c>
      <c r="T1085" s="39">
        <v>0</v>
      </c>
      <c r="U1085" s="39">
        <v>0</v>
      </c>
      <c r="V1085" s="34">
        <v>0</v>
      </c>
    </row>
    <row r="1086" spans="1:22" ht="25.5" x14ac:dyDescent="0.2">
      <c r="A1086" t="s">
        <v>15</v>
      </c>
      <c r="B1086" s="27" t="s">
        <v>670</v>
      </c>
      <c r="C1086" s="28" t="s">
        <v>1300</v>
      </c>
      <c r="D1086" s="32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3"/>
      <c r="R1086" s="33"/>
      <c r="S1086" s="33"/>
      <c r="T1086" s="33"/>
      <c r="U1086" s="33"/>
      <c r="V1086" s="31"/>
    </row>
    <row r="1087" spans="1:22" x14ac:dyDescent="0.2">
      <c r="A1087" t="s">
        <v>15</v>
      </c>
      <c r="B1087" s="34" t="s">
        <v>1301</v>
      </c>
      <c r="C1087" s="38" t="s">
        <v>1217</v>
      </c>
      <c r="D1087" s="34" t="s">
        <v>52</v>
      </c>
      <c r="E1087" s="39">
        <v>30000000</v>
      </c>
      <c r="F1087" s="39">
        <v>0</v>
      </c>
      <c r="G1087" s="39">
        <v>0</v>
      </c>
      <c r="H1087" s="39">
        <v>0</v>
      </c>
      <c r="I1087" s="39">
        <v>0</v>
      </c>
      <c r="J1087" s="39">
        <v>30000000</v>
      </c>
      <c r="K1087" s="39">
        <v>29942734</v>
      </c>
      <c r="L1087" s="39">
        <v>29942734</v>
      </c>
      <c r="M1087" s="39">
        <v>0</v>
      </c>
      <c r="N1087" s="39">
        <v>0</v>
      </c>
      <c r="O1087" s="39">
        <v>0</v>
      </c>
      <c r="P1087" s="39">
        <v>0</v>
      </c>
      <c r="Q1087" s="39">
        <v>0</v>
      </c>
      <c r="R1087" s="39">
        <v>0</v>
      </c>
      <c r="S1087" s="39">
        <v>57266</v>
      </c>
      <c r="T1087" s="39">
        <v>29942734</v>
      </c>
      <c r="U1087" s="39">
        <v>0</v>
      </c>
      <c r="V1087" s="34">
        <v>0</v>
      </c>
    </row>
    <row r="1088" spans="1:22" x14ac:dyDescent="0.2">
      <c r="A1088" t="s">
        <v>15</v>
      </c>
      <c r="B1088" s="31"/>
      <c r="C1088" s="32"/>
      <c r="D1088" s="32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  <c r="R1088" s="33"/>
      <c r="S1088" s="33"/>
      <c r="T1088" s="33"/>
      <c r="U1088" s="33"/>
      <c r="V1088" s="31"/>
    </row>
    <row r="1089" spans="1:22" x14ac:dyDescent="0.2">
      <c r="A1089" t="s">
        <v>15</v>
      </c>
      <c r="B1089" s="31"/>
      <c r="C1089" s="28" t="s">
        <v>490</v>
      </c>
      <c r="D1089" s="32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  <c r="R1089" s="33"/>
      <c r="S1089" s="33"/>
      <c r="T1089" s="33"/>
      <c r="U1089" s="33"/>
      <c r="V1089" s="31"/>
    </row>
    <row r="1090" spans="1:22" ht="38.25" x14ac:dyDescent="0.2">
      <c r="A1090" t="s">
        <v>15</v>
      </c>
      <c r="B1090" s="31"/>
      <c r="C1090" s="28" t="s">
        <v>1302</v>
      </c>
      <c r="D1090" s="32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3"/>
      <c r="R1090" s="33"/>
      <c r="S1090" s="33"/>
      <c r="T1090" s="33"/>
      <c r="U1090" s="33"/>
      <c r="V1090" s="31"/>
    </row>
    <row r="1091" spans="1:22" x14ac:dyDescent="0.2">
      <c r="A1091" t="s">
        <v>15</v>
      </c>
      <c r="B1091" s="31"/>
      <c r="C1091" s="28" t="s">
        <v>1270</v>
      </c>
      <c r="D1091" s="32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  <c r="R1091" s="33"/>
      <c r="S1091" s="33"/>
      <c r="T1091" s="33"/>
      <c r="U1091" s="33"/>
      <c r="V1091" s="31"/>
    </row>
    <row r="1092" spans="1:22" ht="25.5" x14ac:dyDescent="0.2">
      <c r="A1092" t="s">
        <v>15</v>
      </c>
      <c r="B1092" s="27" t="s">
        <v>670</v>
      </c>
      <c r="C1092" s="28" t="s">
        <v>1303</v>
      </c>
      <c r="D1092" s="32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3"/>
      <c r="R1092" s="33"/>
      <c r="S1092" s="33"/>
      <c r="T1092" s="33"/>
      <c r="U1092" s="33"/>
      <c r="V1092" s="31"/>
    </row>
    <row r="1093" spans="1:22" x14ac:dyDescent="0.2">
      <c r="A1093" t="s">
        <v>15</v>
      </c>
      <c r="B1093" s="34" t="s">
        <v>1304</v>
      </c>
      <c r="C1093" s="38" t="s">
        <v>1276</v>
      </c>
      <c r="D1093" s="34" t="s">
        <v>52</v>
      </c>
      <c r="E1093" s="39">
        <v>0</v>
      </c>
      <c r="F1093" s="39">
        <v>0</v>
      </c>
      <c r="G1093" s="39">
        <v>0</v>
      </c>
      <c r="H1093" s="39">
        <v>443306374</v>
      </c>
      <c r="I1093" s="39">
        <v>0</v>
      </c>
      <c r="J1093" s="39">
        <v>443306374</v>
      </c>
      <c r="K1093" s="39">
        <v>0</v>
      </c>
      <c r="L1093" s="39">
        <v>310000000</v>
      </c>
      <c r="M1093" s="39">
        <v>309815000</v>
      </c>
      <c r="N1093" s="39">
        <v>309815000</v>
      </c>
      <c r="O1093" s="39">
        <v>0</v>
      </c>
      <c r="P1093" s="39">
        <v>0</v>
      </c>
      <c r="Q1093" s="39">
        <v>0</v>
      </c>
      <c r="R1093" s="39">
        <v>0</v>
      </c>
      <c r="S1093" s="39">
        <v>133306374</v>
      </c>
      <c r="T1093" s="39">
        <v>185000</v>
      </c>
      <c r="U1093" s="39">
        <v>309815000</v>
      </c>
      <c r="V1093" s="34">
        <v>69.88</v>
      </c>
    </row>
    <row r="1094" spans="1:22" x14ac:dyDescent="0.2">
      <c r="A1094" t="s">
        <v>15</v>
      </c>
      <c r="B1094" s="31"/>
      <c r="C1094" s="32"/>
      <c r="D1094" s="32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3"/>
      <c r="R1094" s="33"/>
      <c r="S1094" s="33"/>
      <c r="T1094" s="33"/>
      <c r="U1094" s="33"/>
      <c r="V1094" s="31"/>
    </row>
    <row r="1095" spans="1:22" ht="38.25" x14ac:dyDescent="0.2">
      <c r="A1095" t="s">
        <v>15</v>
      </c>
      <c r="B1095" s="31"/>
      <c r="C1095" s="28" t="s">
        <v>1305</v>
      </c>
      <c r="D1095" s="32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3"/>
      <c r="R1095" s="33"/>
      <c r="S1095" s="33"/>
      <c r="T1095" s="33"/>
      <c r="U1095" s="33"/>
      <c r="V1095" s="31"/>
    </row>
    <row r="1096" spans="1:22" ht="51" x14ac:dyDescent="0.2">
      <c r="A1096" t="s">
        <v>15</v>
      </c>
      <c r="B1096" s="27" t="s">
        <v>670</v>
      </c>
      <c r="C1096" s="28" t="s">
        <v>1306</v>
      </c>
      <c r="D1096" s="32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  <c r="U1096" s="33"/>
      <c r="V1096" s="31"/>
    </row>
    <row r="1097" spans="1:22" ht="38.25" x14ac:dyDescent="0.2">
      <c r="A1097" t="s">
        <v>15</v>
      </c>
      <c r="B1097" s="34" t="s">
        <v>1307</v>
      </c>
      <c r="C1097" s="38" t="s">
        <v>1308</v>
      </c>
      <c r="D1097" s="34" t="s">
        <v>52</v>
      </c>
      <c r="E1097" s="39">
        <v>0</v>
      </c>
      <c r="F1097" s="39">
        <v>0</v>
      </c>
      <c r="G1097" s="39">
        <v>0</v>
      </c>
      <c r="H1097" s="39">
        <v>20000000</v>
      </c>
      <c r="I1097" s="39">
        <v>0</v>
      </c>
      <c r="J1097" s="39">
        <v>20000000</v>
      </c>
      <c r="K1097" s="39">
        <v>0</v>
      </c>
      <c r="L1097" s="39">
        <v>0</v>
      </c>
      <c r="M1097" s="39">
        <v>0</v>
      </c>
      <c r="N1097" s="39">
        <v>0</v>
      </c>
      <c r="O1097" s="39">
        <v>0</v>
      </c>
      <c r="P1097" s="39">
        <v>0</v>
      </c>
      <c r="Q1097" s="39">
        <v>0</v>
      </c>
      <c r="R1097" s="39">
        <v>0</v>
      </c>
      <c r="S1097" s="39">
        <v>20000000</v>
      </c>
      <c r="T1097" s="39">
        <v>0</v>
      </c>
      <c r="U1097" s="39">
        <v>0</v>
      </c>
      <c r="V1097" s="34">
        <v>0</v>
      </c>
    </row>
    <row r="1098" spans="1:22" ht="51" x14ac:dyDescent="0.2">
      <c r="A1098" t="s">
        <v>15</v>
      </c>
      <c r="B1098" s="27" t="s">
        <v>670</v>
      </c>
      <c r="C1098" s="28" t="s">
        <v>1309</v>
      </c>
      <c r="D1098" s="32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3"/>
      <c r="R1098" s="33"/>
      <c r="S1098" s="33"/>
      <c r="T1098" s="33"/>
      <c r="U1098" s="33"/>
      <c r="V1098" s="31"/>
    </row>
    <row r="1099" spans="1:22" ht="38.25" x14ac:dyDescent="0.2">
      <c r="A1099" t="s">
        <v>15</v>
      </c>
      <c r="B1099" s="34" t="s">
        <v>1310</v>
      </c>
      <c r="C1099" s="38" t="s">
        <v>1212</v>
      </c>
      <c r="D1099" s="34" t="s">
        <v>52</v>
      </c>
      <c r="E1099" s="39">
        <v>0</v>
      </c>
      <c r="F1099" s="39">
        <v>0</v>
      </c>
      <c r="G1099" s="39">
        <v>0</v>
      </c>
      <c r="H1099" s="39">
        <v>30000000</v>
      </c>
      <c r="I1099" s="39">
        <v>0</v>
      </c>
      <c r="J1099" s="39">
        <v>30000000</v>
      </c>
      <c r="K1099" s="39">
        <v>0</v>
      </c>
      <c r="L1099" s="39">
        <v>0</v>
      </c>
      <c r="M1099" s="39">
        <v>0</v>
      </c>
      <c r="N1099" s="39">
        <v>0</v>
      </c>
      <c r="O1099" s="39">
        <v>0</v>
      </c>
      <c r="P1099" s="39">
        <v>0</v>
      </c>
      <c r="Q1099" s="39">
        <v>0</v>
      </c>
      <c r="R1099" s="39">
        <v>0</v>
      </c>
      <c r="S1099" s="39">
        <v>30000000</v>
      </c>
      <c r="T1099" s="39">
        <v>0</v>
      </c>
      <c r="U1099" s="39">
        <v>0</v>
      </c>
      <c r="V1099" s="34">
        <v>0</v>
      </c>
    </row>
    <row r="1100" spans="1:22" ht="51" x14ac:dyDescent="0.2">
      <c r="A1100" t="s">
        <v>15</v>
      </c>
      <c r="B1100" s="27" t="s">
        <v>670</v>
      </c>
      <c r="C1100" s="28" t="s">
        <v>1311</v>
      </c>
      <c r="D1100" s="32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  <c r="V1100" s="31"/>
    </row>
    <row r="1101" spans="1:22" ht="38.25" x14ac:dyDescent="0.2">
      <c r="A1101" t="s">
        <v>15</v>
      </c>
      <c r="B1101" s="34" t="s">
        <v>1312</v>
      </c>
      <c r="C1101" s="38" t="s">
        <v>1212</v>
      </c>
      <c r="D1101" s="34" t="s">
        <v>52</v>
      </c>
      <c r="E1101" s="39">
        <v>0</v>
      </c>
      <c r="F1101" s="39">
        <v>0</v>
      </c>
      <c r="G1101" s="39">
        <v>0</v>
      </c>
      <c r="H1101" s="39">
        <v>25227752</v>
      </c>
      <c r="I1101" s="39">
        <v>0</v>
      </c>
      <c r="J1101" s="39">
        <v>25227752</v>
      </c>
      <c r="K1101" s="39">
        <v>0</v>
      </c>
      <c r="L1101" s="39">
        <v>25227752</v>
      </c>
      <c r="M1101" s="39">
        <v>0</v>
      </c>
      <c r="N1101" s="39">
        <v>0</v>
      </c>
      <c r="O1101" s="39">
        <v>0</v>
      </c>
      <c r="P1101" s="39">
        <v>0</v>
      </c>
      <c r="Q1101" s="39">
        <v>0</v>
      </c>
      <c r="R1101" s="39">
        <v>0</v>
      </c>
      <c r="S1101" s="39">
        <v>0</v>
      </c>
      <c r="T1101" s="39">
        <v>25227752</v>
      </c>
      <c r="U1101" s="39">
        <v>0</v>
      </c>
      <c r="V1101" s="34">
        <v>0</v>
      </c>
    </row>
    <row r="1102" spans="1:22" x14ac:dyDescent="0.2">
      <c r="A1102" t="s">
        <v>15</v>
      </c>
      <c r="B1102" s="31"/>
      <c r="C1102" s="32"/>
      <c r="D1102" s="32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  <c r="R1102" s="33"/>
      <c r="S1102" s="33"/>
      <c r="T1102" s="33"/>
      <c r="U1102" s="33"/>
      <c r="V1102" s="31"/>
    </row>
    <row r="1103" spans="1:22" ht="25.5" x14ac:dyDescent="0.2">
      <c r="A1103" t="s">
        <v>15</v>
      </c>
      <c r="B1103" s="31"/>
      <c r="C1103" s="28" t="s">
        <v>1313</v>
      </c>
      <c r="D1103" s="32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  <c r="R1103" s="33"/>
      <c r="S1103" s="33"/>
      <c r="T1103" s="33"/>
      <c r="U1103" s="33"/>
      <c r="V1103" s="31"/>
    </row>
    <row r="1104" spans="1:22" ht="38.25" x14ac:dyDescent="0.2">
      <c r="A1104" t="s">
        <v>15</v>
      </c>
      <c r="B1104" s="27" t="s">
        <v>670</v>
      </c>
      <c r="C1104" s="28" t="s">
        <v>1314</v>
      </c>
      <c r="D1104" s="32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  <c r="R1104" s="33"/>
      <c r="S1104" s="33"/>
      <c r="T1104" s="33"/>
      <c r="U1104" s="33"/>
      <c r="V1104" s="31"/>
    </row>
    <row r="1105" spans="1:22" ht="25.5" x14ac:dyDescent="0.2">
      <c r="A1105" t="s">
        <v>15</v>
      </c>
      <c r="B1105" s="34" t="s">
        <v>1315</v>
      </c>
      <c r="C1105" s="38" t="s">
        <v>1316</v>
      </c>
      <c r="D1105" s="34" t="s">
        <v>52</v>
      </c>
      <c r="E1105" s="39">
        <v>0</v>
      </c>
      <c r="F1105" s="39">
        <v>0</v>
      </c>
      <c r="G1105" s="39">
        <v>0</v>
      </c>
      <c r="H1105" s="39">
        <v>40000000</v>
      </c>
      <c r="I1105" s="39">
        <v>0</v>
      </c>
      <c r="J1105" s="39">
        <v>40000000</v>
      </c>
      <c r="K1105" s="39">
        <v>0</v>
      </c>
      <c r="L1105" s="39">
        <v>40000000</v>
      </c>
      <c r="M1105" s="39">
        <v>0</v>
      </c>
      <c r="N1105" s="39">
        <v>0</v>
      </c>
      <c r="O1105" s="39">
        <v>0</v>
      </c>
      <c r="P1105" s="39">
        <v>0</v>
      </c>
      <c r="Q1105" s="39">
        <v>0</v>
      </c>
      <c r="R1105" s="39">
        <v>0</v>
      </c>
      <c r="S1105" s="39">
        <v>0</v>
      </c>
      <c r="T1105" s="39">
        <v>40000000</v>
      </c>
      <c r="U1105" s="39">
        <v>0</v>
      </c>
      <c r="V1105" s="34">
        <v>0</v>
      </c>
    </row>
    <row r="1106" spans="1:22" x14ac:dyDescent="0.2">
      <c r="A1106" t="s">
        <v>15</v>
      </c>
      <c r="B1106" s="31"/>
      <c r="C1106" s="32"/>
      <c r="D1106" s="32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  <c r="R1106" s="33"/>
      <c r="S1106" s="33"/>
      <c r="T1106" s="33"/>
      <c r="U1106" s="33"/>
      <c r="V1106" s="31"/>
    </row>
    <row r="1107" spans="1:22" ht="25.5" x14ac:dyDescent="0.2">
      <c r="A1107" t="s">
        <v>15</v>
      </c>
      <c r="B1107" s="31"/>
      <c r="C1107" s="28" t="s">
        <v>496</v>
      </c>
      <c r="D1107" s="32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  <c r="U1107" s="33"/>
      <c r="V1107" s="31"/>
    </row>
    <row r="1108" spans="1:22" x14ac:dyDescent="0.2">
      <c r="A1108" t="s">
        <v>15</v>
      </c>
      <c r="B1108" s="31"/>
      <c r="C1108" s="28" t="s">
        <v>1270</v>
      </c>
      <c r="D1108" s="32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  <c r="R1108" s="33"/>
      <c r="S1108" s="33"/>
      <c r="T1108" s="33"/>
      <c r="U1108" s="33"/>
      <c r="V1108" s="31"/>
    </row>
    <row r="1109" spans="1:22" ht="25.5" x14ac:dyDescent="0.2">
      <c r="A1109" t="s">
        <v>15</v>
      </c>
      <c r="B1109" s="27" t="s">
        <v>670</v>
      </c>
      <c r="C1109" s="28" t="s">
        <v>1317</v>
      </c>
      <c r="D1109" s="32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  <c r="R1109" s="33"/>
      <c r="S1109" s="33"/>
      <c r="T1109" s="33"/>
      <c r="U1109" s="33"/>
      <c r="V1109" s="31"/>
    </row>
    <row r="1110" spans="1:22" x14ac:dyDescent="0.2">
      <c r="A1110" t="s">
        <v>15</v>
      </c>
      <c r="B1110" s="34" t="s">
        <v>1318</v>
      </c>
      <c r="C1110" s="38" t="s">
        <v>1276</v>
      </c>
      <c r="D1110" s="34" t="s">
        <v>52</v>
      </c>
      <c r="E1110" s="39">
        <v>0</v>
      </c>
      <c r="F1110" s="39">
        <v>0</v>
      </c>
      <c r="G1110" s="39">
        <v>0</v>
      </c>
      <c r="H1110" s="39">
        <v>41890151</v>
      </c>
      <c r="I1110" s="39">
        <v>0</v>
      </c>
      <c r="J1110" s="39">
        <v>41890151</v>
      </c>
      <c r="K1110" s="39">
        <v>0</v>
      </c>
      <c r="L1110" s="39">
        <v>41890151</v>
      </c>
      <c r="M1110" s="39">
        <v>41890151</v>
      </c>
      <c r="N1110" s="39">
        <v>41890151</v>
      </c>
      <c r="O1110" s="39">
        <v>0</v>
      </c>
      <c r="P1110" s="39">
        <v>0</v>
      </c>
      <c r="Q1110" s="39">
        <v>0</v>
      </c>
      <c r="R1110" s="39">
        <v>0</v>
      </c>
      <c r="S1110" s="39">
        <v>0</v>
      </c>
      <c r="T1110" s="39">
        <v>0</v>
      </c>
      <c r="U1110" s="39">
        <v>41890151</v>
      </c>
      <c r="V1110" s="34">
        <v>100</v>
      </c>
    </row>
    <row r="1111" spans="1:22" x14ac:dyDescent="0.2">
      <c r="A1111" t="s">
        <v>15</v>
      </c>
      <c r="B1111" s="31"/>
      <c r="C1111" s="32"/>
      <c r="D1111" s="32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3"/>
      <c r="R1111" s="33"/>
      <c r="S1111" s="33"/>
      <c r="T1111" s="33"/>
      <c r="U1111" s="33"/>
      <c r="V1111" s="31"/>
    </row>
    <row r="1112" spans="1:22" x14ac:dyDescent="0.2">
      <c r="A1112" t="s">
        <v>15</v>
      </c>
      <c r="B1112" s="31"/>
      <c r="C1112" s="28" t="s">
        <v>498</v>
      </c>
      <c r="D1112" s="32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3"/>
      <c r="R1112" s="33"/>
      <c r="S1112" s="33"/>
      <c r="T1112" s="33"/>
      <c r="U1112" s="33"/>
      <c r="V1112" s="31"/>
    </row>
    <row r="1113" spans="1:22" ht="38.25" x14ac:dyDescent="0.2">
      <c r="A1113" t="s">
        <v>15</v>
      </c>
      <c r="B1113" s="31"/>
      <c r="C1113" s="28" t="s">
        <v>1200</v>
      </c>
      <c r="D1113" s="32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3"/>
      <c r="R1113" s="33"/>
      <c r="S1113" s="33"/>
      <c r="T1113" s="33"/>
      <c r="U1113" s="33"/>
      <c r="V1113" s="31"/>
    </row>
    <row r="1114" spans="1:22" ht="51" x14ac:dyDescent="0.2">
      <c r="A1114" t="s">
        <v>15</v>
      </c>
      <c r="B1114" s="27" t="s">
        <v>670</v>
      </c>
      <c r="C1114" s="28" t="s">
        <v>1319</v>
      </c>
      <c r="D1114" s="32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3"/>
      <c r="R1114" s="33"/>
      <c r="S1114" s="33"/>
      <c r="T1114" s="33"/>
      <c r="U1114" s="33"/>
      <c r="V1114" s="31"/>
    </row>
    <row r="1115" spans="1:22" x14ac:dyDescent="0.2">
      <c r="A1115" t="s">
        <v>15</v>
      </c>
      <c r="B1115" s="34" t="s">
        <v>1320</v>
      </c>
      <c r="C1115" s="38" t="s">
        <v>1321</v>
      </c>
      <c r="D1115" s="34" t="s">
        <v>52</v>
      </c>
      <c r="E1115" s="39">
        <v>139700000</v>
      </c>
      <c r="F1115" s="39">
        <v>0</v>
      </c>
      <c r="G1115" s="39">
        <v>0</v>
      </c>
      <c r="H1115" s="39">
        <v>0</v>
      </c>
      <c r="I1115" s="39">
        <v>0</v>
      </c>
      <c r="J1115" s="39">
        <v>139700000</v>
      </c>
      <c r="K1115" s="39">
        <v>0</v>
      </c>
      <c r="L1115" s="39">
        <v>105450000</v>
      </c>
      <c r="M1115" s="39">
        <v>5916666.6699999999</v>
      </c>
      <c r="N1115" s="39">
        <v>87083333.310000002</v>
      </c>
      <c r="O1115" s="39">
        <v>26676666.68</v>
      </c>
      <c r="P1115" s="39">
        <v>600000</v>
      </c>
      <c r="Q1115" s="39">
        <v>18033333.34</v>
      </c>
      <c r="R1115" s="39">
        <v>26076666.68</v>
      </c>
      <c r="S1115" s="39">
        <v>34250000</v>
      </c>
      <c r="T1115" s="39">
        <v>18366666.690000001</v>
      </c>
      <c r="U1115" s="39">
        <v>60406666.630000003</v>
      </c>
      <c r="V1115" s="34">
        <v>62.33</v>
      </c>
    </row>
    <row r="1116" spans="1:22" x14ac:dyDescent="0.2">
      <c r="A1116" t="s">
        <v>15</v>
      </c>
      <c r="B1116" s="31"/>
      <c r="C1116" s="32"/>
      <c r="D1116" s="32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  <c r="R1116" s="33"/>
      <c r="S1116" s="33"/>
      <c r="T1116" s="33"/>
      <c r="U1116" s="33"/>
      <c r="V1116" s="31"/>
    </row>
    <row r="1117" spans="1:22" x14ac:dyDescent="0.2">
      <c r="A1117" t="s">
        <v>15</v>
      </c>
      <c r="B1117" s="31"/>
      <c r="C1117" s="28" t="s">
        <v>1270</v>
      </c>
      <c r="D1117" s="32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  <c r="R1117" s="33"/>
      <c r="S1117" s="33"/>
      <c r="T1117" s="33"/>
      <c r="U1117" s="33"/>
      <c r="V1117" s="31"/>
    </row>
    <row r="1118" spans="1:22" x14ac:dyDescent="0.2">
      <c r="A1118" t="s">
        <v>15</v>
      </c>
      <c r="B1118" s="27" t="s">
        <v>670</v>
      </c>
      <c r="C1118" s="28" t="s">
        <v>1270</v>
      </c>
      <c r="D1118" s="32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  <c r="R1118" s="33"/>
      <c r="S1118" s="33"/>
      <c r="T1118" s="33"/>
      <c r="U1118" s="33"/>
      <c r="V1118" s="31"/>
    </row>
    <row r="1119" spans="1:22" x14ac:dyDescent="0.2">
      <c r="A1119" t="s">
        <v>15</v>
      </c>
      <c r="B1119" s="34" t="s">
        <v>1322</v>
      </c>
      <c r="C1119" s="38" t="s">
        <v>1323</v>
      </c>
      <c r="D1119" s="34" t="s">
        <v>52</v>
      </c>
      <c r="E1119" s="39">
        <v>790117190</v>
      </c>
      <c r="F1119" s="39">
        <v>0</v>
      </c>
      <c r="G1119" s="39">
        <v>0</v>
      </c>
      <c r="H1119" s="39">
        <v>0</v>
      </c>
      <c r="I1119" s="39">
        <v>500917190</v>
      </c>
      <c r="J1119" s="39">
        <v>289200000</v>
      </c>
      <c r="K1119" s="39">
        <v>0</v>
      </c>
      <c r="L1119" s="39">
        <v>243106718</v>
      </c>
      <c r="M1119" s="39">
        <v>14709520</v>
      </c>
      <c r="N1119" s="39">
        <v>242226717.99000001</v>
      </c>
      <c r="O1119" s="39">
        <v>114410531.33</v>
      </c>
      <c r="P1119" s="39">
        <v>0</v>
      </c>
      <c r="Q1119" s="39">
        <v>57200000</v>
      </c>
      <c r="R1119" s="39">
        <v>114410531.33</v>
      </c>
      <c r="S1119" s="39">
        <v>46093282</v>
      </c>
      <c r="T1119" s="39">
        <v>880000.01</v>
      </c>
      <c r="U1119" s="39">
        <v>127816186.66</v>
      </c>
      <c r="V1119" s="34">
        <v>83.75</v>
      </c>
    </row>
    <row r="1120" spans="1:22" ht="38.25" x14ac:dyDescent="0.2">
      <c r="A1120" t="s">
        <v>15</v>
      </c>
      <c r="B1120" s="27" t="s">
        <v>670</v>
      </c>
      <c r="C1120" s="28" t="s">
        <v>1324</v>
      </c>
      <c r="D1120" s="32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3"/>
      <c r="Q1120" s="33"/>
      <c r="R1120" s="33"/>
      <c r="S1120" s="33"/>
      <c r="T1120" s="33"/>
      <c r="U1120" s="33"/>
      <c r="V1120" s="31"/>
    </row>
    <row r="1121" spans="1:22" x14ac:dyDescent="0.2">
      <c r="A1121" t="s">
        <v>15</v>
      </c>
      <c r="B1121" s="34" t="s">
        <v>1325</v>
      </c>
      <c r="C1121" s="38" t="s">
        <v>1276</v>
      </c>
      <c r="D1121" s="34" t="s">
        <v>52</v>
      </c>
      <c r="E1121" s="39">
        <v>0</v>
      </c>
      <c r="F1121" s="39">
        <v>0</v>
      </c>
      <c r="G1121" s="39">
        <v>0</v>
      </c>
      <c r="H1121" s="39">
        <v>11760000</v>
      </c>
      <c r="I1121" s="39">
        <v>0</v>
      </c>
      <c r="J1121" s="39">
        <v>11760000</v>
      </c>
      <c r="K1121" s="39">
        <v>1044457</v>
      </c>
      <c r="L1121" s="39">
        <v>4279273</v>
      </c>
      <c r="M1121" s="39">
        <v>1044457</v>
      </c>
      <c r="N1121" s="39">
        <v>4279273</v>
      </c>
      <c r="O1121" s="39">
        <v>4279273</v>
      </c>
      <c r="P1121" s="39">
        <v>0</v>
      </c>
      <c r="Q1121" s="39">
        <v>1044457</v>
      </c>
      <c r="R1121" s="39">
        <v>4279273</v>
      </c>
      <c r="S1121" s="39">
        <v>7480727</v>
      </c>
      <c r="T1121" s="39">
        <v>0</v>
      </c>
      <c r="U1121" s="39">
        <v>0</v>
      </c>
      <c r="V1121" s="34">
        <v>36.380000000000003</v>
      </c>
    </row>
    <row r="1122" spans="1:22" x14ac:dyDescent="0.2">
      <c r="A1122" t="s">
        <v>15</v>
      </c>
      <c r="B1122" s="31"/>
      <c r="C1122" s="32"/>
      <c r="D1122" s="32"/>
      <c r="E1122" s="33"/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  <c r="R1122" s="33"/>
      <c r="S1122" s="33"/>
      <c r="T1122" s="33"/>
      <c r="U1122" s="33"/>
      <c r="V1122" s="31"/>
    </row>
    <row r="1123" spans="1:22" ht="25.5" x14ac:dyDescent="0.2">
      <c r="A1123" t="s">
        <v>15</v>
      </c>
      <c r="B1123" s="31"/>
      <c r="C1123" s="28" t="s">
        <v>1326</v>
      </c>
      <c r="D1123" s="32"/>
      <c r="E1123" s="33"/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  <c r="P1123" s="33"/>
      <c r="Q1123" s="33"/>
      <c r="R1123" s="33"/>
      <c r="S1123" s="33"/>
      <c r="T1123" s="33"/>
      <c r="U1123" s="33"/>
      <c r="V1123" s="31"/>
    </row>
    <row r="1124" spans="1:22" ht="25.5" x14ac:dyDescent="0.2">
      <c r="A1124" t="s">
        <v>15</v>
      </c>
      <c r="B1124" s="27" t="s">
        <v>670</v>
      </c>
      <c r="C1124" s="28" t="s">
        <v>1327</v>
      </c>
      <c r="D1124" s="32"/>
      <c r="E1124" s="33"/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  <c r="P1124" s="33"/>
      <c r="Q1124" s="33"/>
      <c r="R1124" s="33"/>
      <c r="S1124" s="33"/>
      <c r="T1124" s="33"/>
      <c r="U1124" s="33"/>
      <c r="V1124" s="31"/>
    </row>
    <row r="1125" spans="1:22" ht="25.5" x14ac:dyDescent="0.2">
      <c r="A1125" t="s">
        <v>15</v>
      </c>
      <c r="B1125" s="34" t="s">
        <v>1328</v>
      </c>
      <c r="C1125" s="38" t="s">
        <v>1329</v>
      </c>
      <c r="D1125" s="34" t="s">
        <v>52</v>
      </c>
      <c r="E1125" s="39">
        <v>100000000</v>
      </c>
      <c r="F1125" s="39">
        <v>0</v>
      </c>
      <c r="G1125" s="39">
        <v>0</v>
      </c>
      <c r="H1125" s="39">
        <v>0</v>
      </c>
      <c r="I1125" s="39">
        <v>0</v>
      </c>
      <c r="J1125" s="39">
        <v>100000000</v>
      </c>
      <c r="K1125" s="39">
        <v>0</v>
      </c>
      <c r="L1125" s="39">
        <v>0</v>
      </c>
      <c r="M1125" s="39">
        <v>0</v>
      </c>
      <c r="N1125" s="39">
        <v>0</v>
      </c>
      <c r="O1125" s="39">
        <v>0</v>
      </c>
      <c r="P1125" s="39">
        <v>0</v>
      </c>
      <c r="Q1125" s="39">
        <v>0</v>
      </c>
      <c r="R1125" s="39">
        <v>0</v>
      </c>
      <c r="S1125" s="39">
        <v>100000000</v>
      </c>
      <c r="T1125" s="39">
        <v>0</v>
      </c>
      <c r="U1125" s="39">
        <v>0</v>
      </c>
      <c r="V1125" s="34">
        <v>0</v>
      </c>
    </row>
    <row r="1126" spans="1:22" x14ac:dyDescent="0.2">
      <c r="A1126" t="s">
        <v>15</v>
      </c>
      <c r="B1126" s="31"/>
      <c r="C1126" s="32"/>
      <c r="D1126" s="32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  <c r="P1126" s="33"/>
      <c r="Q1126" s="33"/>
      <c r="R1126" s="33"/>
      <c r="S1126" s="33"/>
      <c r="T1126" s="33"/>
      <c r="U1126" s="33"/>
      <c r="V1126" s="31"/>
    </row>
    <row r="1127" spans="1:22" ht="63.75" x14ac:dyDescent="0.2">
      <c r="A1127" t="s">
        <v>15</v>
      </c>
      <c r="B1127" s="31"/>
      <c r="C1127" s="28" t="s">
        <v>1330</v>
      </c>
      <c r="D1127" s="32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  <c r="R1127" s="33"/>
      <c r="S1127" s="33"/>
      <c r="T1127" s="33"/>
      <c r="U1127" s="33"/>
      <c r="V1127" s="31"/>
    </row>
    <row r="1128" spans="1:22" ht="38.25" x14ac:dyDescent="0.2">
      <c r="A1128" t="s">
        <v>15</v>
      </c>
      <c r="B1128" s="27" t="s">
        <v>670</v>
      </c>
      <c r="C1128" s="28" t="s">
        <v>1331</v>
      </c>
      <c r="D1128" s="32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  <c r="V1128" s="31"/>
    </row>
    <row r="1129" spans="1:22" ht="38.25" x14ac:dyDescent="0.2">
      <c r="A1129" t="s">
        <v>15</v>
      </c>
      <c r="B1129" s="34" t="s">
        <v>1332</v>
      </c>
      <c r="C1129" s="38" t="s">
        <v>1248</v>
      </c>
      <c r="D1129" s="34" t="s">
        <v>52</v>
      </c>
      <c r="E1129" s="39">
        <v>483350000</v>
      </c>
      <c r="F1129" s="39">
        <v>0</v>
      </c>
      <c r="G1129" s="39">
        <v>0</v>
      </c>
      <c r="H1129" s="39">
        <v>0</v>
      </c>
      <c r="I1129" s="39">
        <v>42027752</v>
      </c>
      <c r="J1129" s="39">
        <v>441322248</v>
      </c>
      <c r="K1129" s="39">
        <v>25133333</v>
      </c>
      <c r="L1129" s="39">
        <v>393596666</v>
      </c>
      <c r="M1129" s="39">
        <v>11766666.67</v>
      </c>
      <c r="N1129" s="39">
        <v>360323334</v>
      </c>
      <c r="O1129" s="39">
        <v>153766666.96000001</v>
      </c>
      <c r="P1129" s="39">
        <v>5500000</v>
      </c>
      <c r="Q1129" s="39">
        <v>90490000.189999998</v>
      </c>
      <c r="R1129" s="39">
        <v>148266666.96000001</v>
      </c>
      <c r="S1129" s="39">
        <v>47725582</v>
      </c>
      <c r="T1129" s="39">
        <v>33273332</v>
      </c>
      <c r="U1129" s="39">
        <v>206556667.03999999</v>
      </c>
      <c r="V1129" s="34">
        <v>81.64</v>
      </c>
    </row>
    <row r="1130" spans="1:22" ht="63.75" x14ac:dyDescent="0.2">
      <c r="A1130" t="s">
        <v>15</v>
      </c>
      <c r="B1130" s="27" t="s">
        <v>670</v>
      </c>
      <c r="C1130" s="28" t="s">
        <v>1333</v>
      </c>
      <c r="D1130" s="32"/>
      <c r="E1130" s="33"/>
      <c r="F1130" s="33"/>
      <c r="G1130" s="33"/>
      <c r="H1130" s="33"/>
      <c r="I1130" s="33"/>
      <c r="J1130" s="33"/>
      <c r="K1130" s="33"/>
      <c r="L1130" s="33"/>
      <c r="M1130" s="33"/>
      <c r="N1130" s="33"/>
      <c r="O1130" s="33"/>
      <c r="P1130" s="33"/>
      <c r="Q1130" s="33"/>
      <c r="R1130" s="33"/>
      <c r="S1130" s="33"/>
      <c r="T1130" s="33"/>
      <c r="U1130" s="33"/>
      <c r="V1130" s="31"/>
    </row>
    <row r="1131" spans="1:22" ht="38.25" x14ac:dyDescent="0.2">
      <c r="A1131" t="s">
        <v>15</v>
      </c>
      <c r="B1131" s="34" t="s">
        <v>1334</v>
      </c>
      <c r="C1131" s="38" t="s">
        <v>1248</v>
      </c>
      <c r="D1131" s="34" t="s">
        <v>52</v>
      </c>
      <c r="E1131" s="39">
        <v>150000000</v>
      </c>
      <c r="F1131" s="39">
        <v>0</v>
      </c>
      <c r="G1131" s="39">
        <v>0</v>
      </c>
      <c r="H1131" s="39">
        <v>0</v>
      </c>
      <c r="I1131" s="39">
        <v>60000000</v>
      </c>
      <c r="J1131" s="39">
        <v>90000000</v>
      </c>
      <c r="K1131" s="39">
        <v>0</v>
      </c>
      <c r="L1131" s="39">
        <v>90000000</v>
      </c>
      <c r="M1131" s="39">
        <v>89989561</v>
      </c>
      <c r="N1131" s="39">
        <v>89989561</v>
      </c>
      <c r="O1131" s="39">
        <v>0</v>
      </c>
      <c r="P1131" s="39">
        <v>0</v>
      </c>
      <c r="Q1131" s="39">
        <v>0</v>
      </c>
      <c r="R1131" s="39">
        <v>0</v>
      </c>
      <c r="S1131" s="39">
        <v>0</v>
      </c>
      <c r="T1131" s="39">
        <v>10439</v>
      </c>
      <c r="U1131" s="39">
        <v>89989561</v>
      </c>
      <c r="V1131" s="34">
        <v>99.98</v>
      </c>
    </row>
    <row r="1132" spans="1:22" ht="38.25" x14ac:dyDescent="0.2">
      <c r="A1132" t="s">
        <v>15</v>
      </c>
      <c r="B1132" s="27" t="s">
        <v>670</v>
      </c>
      <c r="C1132" s="28" t="s">
        <v>1335</v>
      </c>
      <c r="D1132" s="32"/>
      <c r="E1132" s="33"/>
      <c r="F1132" s="33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  <c r="R1132" s="33"/>
      <c r="S1132" s="33"/>
      <c r="T1132" s="33"/>
      <c r="U1132" s="33"/>
      <c r="V1132" s="31"/>
    </row>
    <row r="1133" spans="1:22" ht="38.25" x14ac:dyDescent="0.2">
      <c r="A1133" t="s">
        <v>15</v>
      </c>
      <c r="B1133" s="34" t="s">
        <v>1336</v>
      </c>
      <c r="C1133" s="38" t="s">
        <v>1248</v>
      </c>
      <c r="D1133" s="34" t="s">
        <v>52</v>
      </c>
      <c r="E1133" s="39">
        <v>0</v>
      </c>
      <c r="F1133" s="39">
        <v>0</v>
      </c>
      <c r="G1133" s="39">
        <v>0</v>
      </c>
      <c r="H1133" s="39">
        <v>50000000</v>
      </c>
      <c r="I1133" s="39">
        <v>0</v>
      </c>
      <c r="J1133" s="39">
        <v>50000000</v>
      </c>
      <c r="K1133" s="39">
        <v>0</v>
      </c>
      <c r="L1133" s="39">
        <v>0</v>
      </c>
      <c r="M1133" s="39">
        <v>0</v>
      </c>
      <c r="N1133" s="39">
        <v>0</v>
      </c>
      <c r="O1133" s="39">
        <v>0</v>
      </c>
      <c r="P1133" s="39">
        <v>0</v>
      </c>
      <c r="Q1133" s="39">
        <v>0</v>
      </c>
      <c r="R1133" s="39">
        <v>0</v>
      </c>
      <c r="S1133" s="39">
        <v>50000000</v>
      </c>
      <c r="T1133" s="39">
        <v>0</v>
      </c>
      <c r="U1133" s="39">
        <v>0</v>
      </c>
      <c r="V1133" s="34">
        <v>0</v>
      </c>
    </row>
    <row r="1134" spans="1:22" ht="25.5" x14ac:dyDescent="0.2">
      <c r="A1134" t="s">
        <v>15</v>
      </c>
      <c r="B1134" s="27" t="s">
        <v>670</v>
      </c>
      <c r="C1134" s="28" t="s">
        <v>1337</v>
      </c>
      <c r="D1134" s="32"/>
      <c r="E1134" s="33"/>
      <c r="F1134" s="33"/>
      <c r="G1134" s="33"/>
      <c r="H1134" s="33"/>
      <c r="I1134" s="33"/>
      <c r="J1134" s="33"/>
      <c r="K1134" s="33"/>
      <c r="L1134" s="33"/>
      <c r="M1134" s="33"/>
      <c r="N1134" s="33"/>
      <c r="O1134" s="33"/>
      <c r="P1134" s="33"/>
      <c r="Q1134" s="33"/>
      <c r="R1134" s="33"/>
      <c r="S1134" s="33"/>
      <c r="T1134" s="33"/>
      <c r="U1134" s="33"/>
      <c r="V1134" s="31"/>
    </row>
    <row r="1135" spans="1:22" ht="38.25" x14ac:dyDescent="0.2">
      <c r="A1135" t="s">
        <v>15</v>
      </c>
      <c r="B1135" s="34" t="s">
        <v>1338</v>
      </c>
      <c r="C1135" s="38" t="s">
        <v>1248</v>
      </c>
      <c r="D1135" s="34" t="s">
        <v>52</v>
      </c>
      <c r="E1135" s="39">
        <v>90000000</v>
      </c>
      <c r="F1135" s="39">
        <v>0</v>
      </c>
      <c r="G1135" s="39">
        <v>0</v>
      </c>
      <c r="H1135" s="39">
        <v>0</v>
      </c>
      <c r="I1135" s="39">
        <v>0</v>
      </c>
      <c r="J1135" s="39">
        <v>90000000</v>
      </c>
      <c r="K1135" s="39">
        <v>90000000</v>
      </c>
      <c r="L1135" s="39">
        <v>90000000</v>
      </c>
      <c r="M1135" s="39">
        <v>0</v>
      </c>
      <c r="N1135" s="39">
        <v>0</v>
      </c>
      <c r="O1135" s="39">
        <v>0</v>
      </c>
      <c r="P1135" s="39">
        <v>0</v>
      </c>
      <c r="Q1135" s="39">
        <v>0</v>
      </c>
      <c r="R1135" s="39">
        <v>0</v>
      </c>
      <c r="S1135" s="39">
        <v>0</v>
      </c>
      <c r="T1135" s="39">
        <v>90000000</v>
      </c>
      <c r="U1135" s="39">
        <v>0</v>
      </c>
      <c r="V1135" s="34">
        <v>0</v>
      </c>
    </row>
    <row r="1136" spans="1:22" ht="25.5" x14ac:dyDescent="0.2">
      <c r="A1136" t="s">
        <v>15</v>
      </c>
      <c r="B1136" s="27" t="s">
        <v>670</v>
      </c>
      <c r="C1136" s="28" t="s">
        <v>1339</v>
      </c>
      <c r="D1136" s="32"/>
      <c r="E1136" s="33"/>
      <c r="F1136" s="33"/>
      <c r="G1136" s="33"/>
      <c r="H1136" s="33"/>
      <c r="I1136" s="33"/>
      <c r="J1136" s="33"/>
      <c r="K1136" s="33"/>
      <c r="L1136" s="33"/>
      <c r="M1136" s="33"/>
      <c r="N1136" s="33"/>
      <c r="O1136" s="33"/>
      <c r="P1136" s="33"/>
      <c r="Q1136" s="33"/>
      <c r="R1136" s="33"/>
      <c r="S1136" s="33"/>
      <c r="T1136" s="33"/>
      <c r="U1136" s="33"/>
      <c r="V1136" s="31"/>
    </row>
    <row r="1137" spans="1:22" ht="38.25" x14ac:dyDescent="0.2">
      <c r="A1137" t="s">
        <v>15</v>
      </c>
      <c r="B1137" s="34" t="s">
        <v>1340</v>
      </c>
      <c r="C1137" s="38" t="s">
        <v>1248</v>
      </c>
      <c r="D1137" s="34" t="s">
        <v>52</v>
      </c>
      <c r="E1137" s="39">
        <v>46735034</v>
      </c>
      <c r="F1137" s="39">
        <v>0</v>
      </c>
      <c r="G1137" s="39">
        <v>0</v>
      </c>
      <c r="H1137" s="39">
        <v>0</v>
      </c>
      <c r="I1137" s="39">
        <v>0</v>
      </c>
      <c r="J1137" s="39">
        <v>46735034</v>
      </c>
      <c r="K1137" s="39">
        <v>0</v>
      </c>
      <c r="L1137" s="39">
        <v>46735034</v>
      </c>
      <c r="M1137" s="39">
        <v>0</v>
      </c>
      <c r="N1137" s="39">
        <v>46735034</v>
      </c>
      <c r="O1137" s="39">
        <v>7827900</v>
      </c>
      <c r="P1137" s="39">
        <v>0</v>
      </c>
      <c r="Q1137" s="39">
        <v>0</v>
      </c>
      <c r="R1137" s="39">
        <v>7827900</v>
      </c>
      <c r="S1137" s="39">
        <v>0</v>
      </c>
      <c r="T1137" s="39">
        <v>0</v>
      </c>
      <c r="U1137" s="39">
        <v>38907134</v>
      </c>
      <c r="V1137" s="34">
        <v>100</v>
      </c>
    </row>
    <row r="1138" spans="1:22" x14ac:dyDescent="0.2">
      <c r="A1138" t="s">
        <v>15</v>
      </c>
      <c r="B1138" s="31"/>
      <c r="C1138" s="32"/>
      <c r="D1138" s="32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  <c r="R1138" s="33"/>
      <c r="S1138" s="33"/>
      <c r="T1138" s="33"/>
      <c r="U1138" s="33"/>
      <c r="V1138" s="31"/>
    </row>
    <row r="1139" spans="1:22" ht="51" x14ac:dyDescent="0.2">
      <c r="A1139" t="s">
        <v>15</v>
      </c>
      <c r="B1139" s="31"/>
      <c r="C1139" s="28" t="s">
        <v>1341</v>
      </c>
      <c r="D1139" s="32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  <c r="V1139" s="31"/>
    </row>
    <row r="1140" spans="1:22" ht="38.25" x14ac:dyDescent="0.2">
      <c r="A1140" t="s">
        <v>15</v>
      </c>
      <c r="B1140" s="27" t="s">
        <v>670</v>
      </c>
      <c r="C1140" s="28" t="s">
        <v>1342</v>
      </c>
      <c r="D1140" s="32"/>
      <c r="E1140" s="33"/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  <c r="R1140" s="33"/>
      <c r="S1140" s="33"/>
      <c r="T1140" s="33"/>
      <c r="U1140" s="33"/>
      <c r="V1140" s="31"/>
    </row>
    <row r="1141" spans="1:22" ht="25.5" x14ac:dyDescent="0.2">
      <c r="A1141" t="s">
        <v>15</v>
      </c>
      <c r="B1141" s="34" t="s">
        <v>1343</v>
      </c>
      <c r="C1141" s="38" t="s">
        <v>1344</v>
      </c>
      <c r="D1141" s="34" t="s">
        <v>52</v>
      </c>
      <c r="E1141" s="39">
        <v>135100000</v>
      </c>
      <c r="F1141" s="39">
        <v>0</v>
      </c>
      <c r="G1141" s="39">
        <v>0</v>
      </c>
      <c r="H1141" s="39">
        <v>0</v>
      </c>
      <c r="I1141" s="39">
        <v>0</v>
      </c>
      <c r="J1141" s="39">
        <v>135100000</v>
      </c>
      <c r="K1141" s="39">
        <v>70872.960000000006</v>
      </c>
      <c r="L1141" s="39">
        <v>96882148.989999995</v>
      </c>
      <c r="M1141" s="39">
        <v>4070872.96</v>
      </c>
      <c r="N1141" s="39">
        <v>92215482.329999998</v>
      </c>
      <c r="O1141" s="39">
        <v>38202148.990000002</v>
      </c>
      <c r="P1141" s="39">
        <v>0</v>
      </c>
      <c r="Q1141" s="39">
        <v>25670872.960000001</v>
      </c>
      <c r="R1141" s="39">
        <v>38202148.990000002</v>
      </c>
      <c r="S1141" s="39">
        <v>38217851.009999998</v>
      </c>
      <c r="T1141" s="39">
        <v>4666666.66</v>
      </c>
      <c r="U1141" s="39">
        <v>54013333.340000004</v>
      </c>
      <c r="V1141" s="34">
        <v>68.25</v>
      </c>
    </row>
    <row r="1142" spans="1:22" ht="51" x14ac:dyDescent="0.2">
      <c r="A1142" t="s">
        <v>15</v>
      </c>
      <c r="B1142" s="27" t="s">
        <v>670</v>
      </c>
      <c r="C1142" s="28" t="s">
        <v>1345</v>
      </c>
      <c r="D1142" s="32"/>
      <c r="E1142" s="33"/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3"/>
      <c r="Q1142" s="33"/>
      <c r="R1142" s="33"/>
      <c r="S1142" s="33"/>
      <c r="T1142" s="33"/>
      <c r="U1142" s="33"/>
      <c r="V1142" s="31"/>
    </row>
    <row r="1143" spans="1:22" ht="25.5" x14ac:dyDescent="0.2">
      <c r="A1143" t="s">
        <v>15</v>
      </c>
      <c r="B1143" s="34" t="s">
        <v>1346</v>
      </c>
      <c r="C1143" s="38" t="s">
        <v>1344</v>
      </c>
      <c r="D1143" s="34" t="s">
        <v>52</v>
      </c>
      <c r="E1143" s="39">
        <v>40000000</v>
      </c>
      <c r="F1143" s="39">
        <v>0</v>
      </c>
      <c r="G1143" s="39">
        <v>0</v>
      </c>
      <c r="H1143" s="39">
        <v>0</v>
      </c>
      <c r="I1143" s="39">
        <v>0</v>
      </c>
      <c r="J1143" s="39">
        <v>40000000</v>
      </c>
      <c r="K1143" s="39">
        <v>0</v>
      </c>
      <c r="L1143" s="39">
        <v>0</v>
      </c>
      <c r="M1143" s="39">
        <v>0</v>
      </c>
      <c r="N1143" s="39">
        <v>0</v>
      </c>
      <c r="O1143" s="39">
        <v>0</v>
      </c>
      <c r="P1143" s="39">
        <v>0</v>
      </c>
      <c r="Q1143" s="39">
        <v>0</v>
      </c>
      <c r="R1143" s="39">
        <v>0</v>
      </c>
      <c r="S1143" s="39">
        <v>40000000</v>
      </c>
      <c r="T1143" s="39">
        <v>0</v>
      </c>
      <c r="U1143" s="39">
        <v>0</v>
      </c>
      <c r="V1143" s="34">
        <v>0</v>
      </c>
    </row>
    <row r="1144" spans="1:22" x14ac:dyDescent="0.2">
      <c r="A1144" t="s">
        <v>15</v>
      </c>
      <c r="B1144" s="31"/>
      <c r="C1144" s="32"/>
      <c r="D1144" s="32"/>
      <c r="E1144" s="33"/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  <c r="R1144" s="33"/>
      <c r="S1144" s="33"/>
      <c r="T1144" s="33"/>
      <c r="U1144" s="33"/>
      <c r="V1144" s="31"/>
    </row>
    <row r="1145" spans="1:22" ht="25.5" x14ac:dyDescent="0.2">
      <c r="A1145" t="s">
        <v>15</v>
      </c>
      <c r="B1145" s="31"/>
      <c r="C1145" s="28" t="s">
        <v>1234</v>
      </c>
      <c r="D1145" s="32"/>
      <c r="E1145" s="33"/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3"/>
      <c r="Q1145" s="33"/>
      <c r="R1145" s="33"/>
      <c r="S1145" s="33"/>
      <c r="T1145" s="33"/>
      <c r="U1145" s="33"/>
      <c r="V1145" s="31"/>
    </row>
    <row r="1146" spans="1:22" ht="38.25" x14ac:dyDescent="0.2">
      <c r="A1146" t="s">
        <v>15</v>
      </c>
      <c r="B1146" s="27" t="s">
        <v>670</v>
      </c>
      <c r="C1146" s="28" t="s">
        <v>1347</v>
      </c>
      <c r="D1146" s="32"/>
      <c r="E1146" s="33"/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  <c r="R1146" s="33"/>
      <c r="S1146" s="33"/>
      <c r="T1146" s="33"/>
      <c r="U1146" s="33"/>
      <c r="V1146" s="31"/>
    </row>
    <row r="1147" spans="1:22" ht="25.5" x14ac:dyDescent="0.2">
      <c r="A1147" t="s">
        <v>15</v>
      </c>
      <c r="B1147" s="34" t="s">
        <v>1348</v>
      </c>
      <c r="C1147" s="38" t="s">
        <v>1237</v>
      </c>
      <c r="D1147" s="34" t="s">
        <v>52</v>
      </c>
      <c r="E1147" s="39">
        <v>0</v>
      </c>
      <c r="F1147" s="39">
        <v>0</v>
      </c>
      <c r="G1147" s="39">
        <v>0</v>
      </c>
      <c r="H1147" s="39">
        <v>20000000</v>
      </c>
      <c r="I1147" s="39">
        <v>0</v>
      </c>
      <c r="J1147" s="39">
        <v>20000000</v>
      </c>
      <c r="K1147" s="39">
        <v>0</v>
      </c>
      <c r="L1147" s="39">
        <v>20000000</v>
      </c>
      <c r="M1147" s="39">
        <v>20000000</v>
      </c>
      <c r="N1147" s="39">
        <v>20000000</v>
      </c>
      <c r="O1147" s="39">
        <v>0</v>
      </c>
      <c r="P1147" s="39">
        <v>0</v>
      </c>
      <c r="Q1147" s="39">
        <v>0</v>
      </c>
      <c r="R1147" s="39">
        <v>0</v>
      </c>
      <c r="S1147" s="39">
        <v>0</v>
      </c>
      <c r="T1147" s="39">
        <v>0</v>
      </c>
      <c r="U1147" s="39">
        <v>20000000</v>
      </c>
      <c r="V1147" s="34">
        <v>100</v>
      </c>
    </row>
    <row r="1148" spans="1:22" ht="25.5" x14ac:dyDescent="0.2">
      <c r="A1148" t="s">
        <v>15</v>
      </c>
      <c r="B1148" s="27" t="s">
        <v>670</v>
      </c>
      <c r="C1148" s="28" t="s">
        <v>1234</v>
      </c>
      <c r="D1148" s="32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  <c r="R1148" s="33"/>
      <c r="S1148" s="33"/>
      <c r="T1148" s="33"/>
      <c r="U1148" s="33"/>
      <c r="V1148" s="31"/>
    </row>
    <row r="1149" spans="1:22" ht="25.5" x14ac:dyDescent="0.2">
      <c r="A1149" t="s">
        <v>15</v>
      </c>
      <c r="B1149" s="34" t="s">
        <v>1349</v>
      </c>
      <c r="C1149" s="38" t="s">
        <v>1240</v>
      </c>
      <c r="D1149" s="34" t="s">
        <v>52</v>
      </c>
      <c r="E1149" s="39">
        <v>180400000</v>
      </c>
      <c r="F1149" s="39">
        <v>0</v>
      </c>
      <c r="G1149" s="39">
        <v>0</v>
      </c>
      <c r="H1149" s="39">
        <v>0</v>
      </c>
      <c r="I1149" s="39">
        <v>0</v>
      </c>
      <c r="J1149" s="39">
        <v>180400000</v>
      </c>
      <c r="K1149" s="39">
        <f>L1149-'[1]MARZO 2023'!K1147</f>
        <v>-7173334</v>
      </c>
      <c r="L1149" s="39">
        <v>75226668</v>
      </c>
      <c r="M1149" s="39">
        <v>7560000</v>
      </c>
      <c r="N1149" s="39">
        <v>53059999.990000002</v>
      </c>
      <c r="O1149" s="39">
        <v>15426666.67</v>
      </c>
      <c r="P1149" s="39">
        <v>0</v>
      </c>
      <c r="Q1149" s="39">
        <v>10893333.34</v>
      </c>
      <c r="R1149" s="39">
        <v>15426666.67</v>
      </c>
      <c r="S1149" s="39">
        <v>105173332</v>
      </c>
      <c r="T1149" s="39">
        <v>22166668.010000002</v>
      </c>
      <c r="U1149" s="39">
        <v>37633333.32</v>
      </c>
      <c r="V1149" s="34">
        <v>29.41</v>
      </c>
    </row>
    <row r="1150" spans="1:22" ht="25.5" x14ac:dyDescent="0.2">
      <c r="A1150" t="s">
        <v>15</v>
      </c>
      <c r="B1150" s="27" t="s">
        <v>670</v>
      </c>
      <c r="C1150" s="28" t="s">
        <v>1234</v>
      </c>
      <c r="D1150" s="32"/>
      <c r="E1150" s="33"/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  <c r="R1150" s="33"/>
      <c r="S1150" s="33"/>
      <c r="T1150" s="33"/>
      <c r="U1150" s="33"/>
      <c r="V1150" s="31"/>
    </row>
    <row r="1151" spans="1:22" ht="25.5" x14ac:dyDescent="0.2">
      <c r="A1151" t="s">
        <v>15</v>
      </c>
      <c r="B1151" s="34" t="s">
        <v>1350</v>
      </c>
      <c r="C1151" s="38" t="s">
        <v>1240</v>
      </c>
      <c r="D1151" s="34" t="s">
        <v>52</v>
      </c>
      <c r="E1151" s="39">
        <v>40000000</v>
      </c>
      <c r="F1151" s="39">
        <v>0</v>
      </c>
      <c r="G1151" s="39">
        <v>0</v>
      </c>
      <c r="H1151" s="39">
        <v>0</v>
      </c>
      <c r="I1151" s="39">
        <v>40000000</v>
      </c>
      <c r="J1151" s="39">
        <v>0</v>
      </c>
      <c r="K1151" s="39">
        <v>0</v>
      </c>
      <c r="L1151" s="39">
        <v>0</v>
      </c>
      <c r="M1151" s="39">
        <v>0</v>
      </c>
      <c r="N1151" s="39">
        <v>0</v>
      </c>
      <c r="O1151" s="39">
        <v>0</v>
      </c>
      <c r="P1151" s="39">
        <v>0</v>
      </c>
      <c r="Q1151" s="39">
        <v>0</v>
      </c>
      <c r="R1151" s="39">
        <v>0</v>
      </c>
      <c r="S1151" s="39">
        <v>0</v>
      </c>
      <c r="T1151" s="39">
        <v>0</v>
      </c>
      <c r="U1151" s="39">
        <v>0</v>
      </c>
      <c r="V1151" s="34">
        <v>0</v>
      </c>
    </row>
    <row r="1152" spans="1:22" x14ac:dyDescent="0.2">
      <c r="A1152" t="s">
        <v>15</v>
      </c>
      <c r="B1152" s="31"/>
      <c r="C1152" s="32"/>
      <c r="D1152" s="32"/>
      <c r="E1152" s="33"/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3"/>
      <c r="R1152" s="33"/>
      <c r="S1152" s="33"/>
      <c r="T1152" s="33"/>
      <c r="U1152" s="33"/>
      <c r="V1152" s="31"/>
    </row>
    <row r="1153" spans="1:22" ht="51" x14ac:dyDescent="0.2">
      <c r="A1153" t="s">
        <v>15</v>
      </c>
      <c r="B1153" s="31"/>
      <c r="C1153" s="28" t="s">
        <v>1351</v>
      </c>
      <c r="D1153" s="32"/>
      <c r="E1153" s="33"/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3"/>
      <c r="R1153" s="33"/>
      <c r="S1153" s="33"/>
      <c r="T1153" s="33"/>
      <c r="U1153" s="33"/>
      <c r="V1153" s="31"/>
    </row>
    <row r="1154" spans="1:22" ht="25.5" x14ac:dyDescent="0.2">
      <c r="A1154" t="s">
        <v>15</v>
      </c>
      <c r="B1154" s="27" t="s">
        <v>670</v>
      </c>
      <c r="C1154" s="28" t="s">
        <v>1313</v>
      </c>
      <c r="D1154" s="32"/>
      <c r="E1154" s="33"/>
      <c r="F1154" s="33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  <c r="R1154" s="33"/>
      <c r="S1154" s="33"/>
      <c r="T1154" s="33"/>
      <c r="U1154" s="33"/>
      <c r="V1154" s="31"/>
    </row>
    <row r="1155" spans="1:22" ht="25.5" x14ac:dyDescent="0.2">
      <c r="A1155" t="s">
        <v>15</v>
      </c>
      <c r="B1155" s="34" t="s">
        <v>1352</v>
      </c>
      <c r="C1155" s="38" t="s">
        <v>1255</v>
      </c>
      <c r="D1155" s="34" t="s">
        <v>52</v>
      </c>
      <c r="E1155" s="39">
        <v>250000000</v>
      </c>
      <c r="F1155" s="39">
        <v>0</v>
      </c>
      <c r="G1155" s="39">
        <v>0</v>
      </c>
      <c r="H1155" s="39">
        <v>0</v>
      </c>
      <c r="I1155" s="39">
        <v>145000000</v>
      </c>
      <c r="J1155" s="39">
        <v>105000000</v>
      </c>
      <c r="K1155" s="39">
        <f>L1155-'[1]MARZO 2023'!K1153</f>
        <v>4934753.9700000007</v>
      </c>
      <c r="L1155" s="39">
        <v>18147155.82</v>
      </c>
      <c r="M1155" s="39">
        <v>4934753.97</v>
      </c>
      <c r="N1155" s="39">
        <v>18147155.82</v>
      </c>
      <c r="O1155" s="39">
        <v>18147155.82</v>
      </c>
      <c r="P1155" s="39">
        <v>0</v>
      </c>
      <c r="Q1155" s="39">
        <v>4934753.97</v>
      </c>
      <c r="R1155" s="39">
        <v>18147155.82</v>
      </c>
      <c r="S1155" s="39">
        <v>86852844.180000007</v>
      </c>
      <c r="T1155" s="39">
        <v>0</v>
      </c>
      <c r="U1155" s="39">
        <v>0</v>
      </c>
      <c r="V1155" s="34">
        <v>17.28</v>
      </c>
    </row>
    <row r="1156" spans="1:22" ht="25.5" x14ac:dyDescent="0.2">
      <c r="A1156" t="s">
        <v>15</v>
      </c>
      <c r="B1156" s="27" t="s">
        <v>670</v>
      </c>
      <c r="C1156" s="28" t="s">
        <v>1353</v>
      </c>
      <c r="D1156" s="32"/>
      <c r="E1156" s="33"/>
      <c r="F1156" s="33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  <c r="R1156" s="33"/>
      <c r="S1156" s="33"/>
      <c r="T1156" s="33"/>
      <c r="U1156" s="33"/>
      <c r="V1156" s="31"/>
    </row>
    <row r="1157" spans="1:22" x14ac:dyDescent="0.2">
      <c r="A1157" t="s">
        <v>15</v>
      </c>
      <c r="B1157" s="34" t="s">
        <v>1354</v>
      </c>
      <c r="C1157" s="38" t="s">
        <v>1321</v>
      </c>
      <c r="D1157" s="34" t="s">
        <v>52</v>
      </c>
      <c r="E1157" s="39">
        <v>60000000</v>
      </c>
      <c r="F1157" s="39">
        <v>0</v>
      </c>
      <c r="G1157" s="39">
        <v>0</v>
      </c>
      <c r="H1157" s="39">
        <v>0</v>
      </c>
      <c r="I1157" s="39">
        <v>0</v>
      </c>
      <c r="J1157" s="39">
        <v>60000000</v>
      </c>
      <c r="K1157" s="39">
        <f>L1157-'[1]MARZO 2023'!K1155</f>
        <v>0</v>
      </c>
      <c r="L1157" s="39">
        <v>0</v>
      </c>
      <c r="M1157" s="39">
        <v>0</v>
      </c>
      <c r="N1157" s="39">
        <v>0</v>
      </c>
      <c r="O1157" s="39">
        <v>0</v>
      </c>
      <c r="P1157" s="39">
        <v>0</v>
      </c>
      <c r="Q1157" s="39">
        <v>0</v>
      </c>
      <c r="R1157" s="39">
        <v>0</v>
      </c>
      <c r="S1157" s="39">
        <v>60000000</v>
      </c>
      <c r="T1157" s="39">
        <v>0</v>
      </c>
      <c r="U1157" s="39">
        <v>0</v>
      </c>
      <c r="V1157" s="34">
        <v>0</v>
      </c>
    </row>
    <row r="1158" spans="1:22" x14ac:dyDescent="0.2">
      <c r="A1158" t="s">
        <v>15</v>
      </c>
      <c r="B1158" s="27" t="s">
        <v>670</v>
      </c>
      <c r="C1158" s="28" t="s">
        <v>1355</v>
      </c>
      <c r="D1158" s="32"/>
      <c r="E1158" s="33"/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  <c r="V1158" s="31"/>
    </row>
    <row r="1159" spans="1:22" ht="25.5" x14ac:dyDescent="0.2">
      <c r="A1159" t="s">
        <v>15</v>
      </c>
      <c r="B1159" s="34" t="s">
        <v>1356</v>
      </c>
      <c r="C1159" s="38" t="s">
        <v>1255</v>
      </c>
      <c r="D1159" s="34" t="s">
        <v>52</v>
      </c>
      <c r="E1159" s="39">
        <v>0</v>
      </c>
      <c r="F1159" s="39">
        <v>0</v>
      </c>
      <c r="G1159" s="39">
        <v>0</v>
      </c>
      <c r="H1159" s="39">
        <v>105000000</v>
      </c>
      <c r="I1159" s="39">
        <v>0</v>
      </c>
      <c r="J1159" s="39">
        <v>105000000</v>
      </c>
      <c r="K1159" s="39">
        <f>L1159-'[1]MARZO 2023'!K1157</f>
        <v>0</v>
      </c>
      <c r="L1159" s="39">
        <v>103278413</v>
      </c>
      <c r="M1159" s="39">
        <v>0</v>
      </c>
      <c r="N1159" s="39">
        <v>103278413</v>
      </c>
      <c r="O1159" s="39">
        <v>0</v>
      </c>
      <c r="P1159" s="39">
        <v>0</v>
      </c>
      <c r="Q1159" s="39">
        <v>0</v>
      </c>
      <c r="R1159" s="39">
        <v>0</v>
      </c>
      <c r="S1159" s="39">
        <v>1721587</v>
      </c>
      <c r="T1159" s="39">
        <v>0</v>
      </c>
      <c r="U1159" s="39">
        <v>103278413</v>
      </c>
      <c r="V1159" s="34">
        <v>98.36</v>
      </c>
    </row>
    <row r="1160" spans="1:22" ht="25.5" x14ac:dyDescent="0.2">
      <c r="A1160" t="s">
        <v>15</v>
      </c>
      <c r="B1160" s="34" t="s">
        <v>1357</v>
      </c>
      <c r="C1160" s="38" t="s">
        <v>1358</v>
      </c>
      <c r="D1160" s="34" t="s">
        <v>603</v>
      </c>
      <c r="E1160" s="39">
        <v>1824000000</v>
      </c>
      <c r="F1160" s="39">
        <v>0</v>
      </c>
      <c r="G1160" s="39">
        <v>0</v>
      </c>
      <c r="H1160" s="39">
        <v>0</v>
      </c>
      <c r="I1160" s="39">
        <v>0</v>
      </c>
      <c r="J1160" s="39">
        <v>1824000000</v>
      </c>
      <c r="K1160" s="39">
        <f>L1160-'[1]MARZO 2023'!K1158</f>
        <v>0</v>
      </c>
      <c r="L1160" s="39">
        <v>1824000000</v>
      </c>
      <c r="M1160" s="39">
        <v>0</v>
      </c>
      <c r="N1160" s="39">
        <v>1764716814</v>
      </c>
      <c r="O1160" s="39">
        <v>660492000</v>
      </c>
      <c r="P1160" s="39">
        <v>110978000</v>
      </c>
      <c r="Q1160" s="39">
        <v>36344000</v>
      </c>
      <c r="R1160" s="39">
        <v>549514000</v>
      </c>
      <c r="S1160" s="39">
        <v>0</v>
      </c>
      <c r="T1160" s="39">
        <v>59283186</v>
      </c>
      <c r="U1160" s="39">
        <v>1104224814</v>
      </c>
      <c r="V1160" s="34">
        <v>96.74</v>
      </c>
    </row>
    <row r="1161" spans="1:22" ht="25.5" x14ac:dyDescent="0.2">
      <c r="A1161" t="s">
        <v>15</v>
      </c>
      <c r="B1161" s="34" t="s">
        <v>1359</v>
      </c>
      <c r="C1161" s="38" t="s">
        <v>1258</v>
      </c>
      <c r="D1161" s="34" t="s">
        <v>895</v>
      </c>
      <c r="E1161" s="39">
        <v>144960000</v>
      </c>
      <c r="F1161" s="39">
        <v>0</v>
      </c>
      <c r="G1161" s="39">
        <v>0</v>
      </c>
      <c r="H1161" s="39">
        <v>0</v>
      </c>
      <c r="I1161" s="39">
        <v>0</v>
      </c>
      <c r="J1161" s="39">
        <v>144960000</v>
      </c>
      <c r="K1161" s="39">
        <f>L1161-'[1]MARZO 2023'!K1159</f>
        <v>0</v>
      </c>
      <c r="L1161" s="39">
        <v>144960000</v>
      </c>
      <c r="M1161" s="39">
        <v>0</v>
      </c>
      <c r="N1161" s="39">
        <v>144960000</v>
      </c>
      <c r="O1161" s="39">
        <v>0</v>
      </c>
      <c r="P1161" s="39">
        <v>0</v>
      </c>
      <c r="Q1161" s="39">
        <v>0</v>
      </c>
      <c r="R1161" s="39">
        <v>0</v>
      </c>
      <c r="S1161" s="39">
        <v>0</v>
      </c>
      <c r="T1161" s="39">
        <v>0</v>
      </c>
      <c r="U1161" s="39">
        <v>144960000</v>
      </c>
      <c r="V1161" s="34">
        <v>100</v>
      </c>
    </row>
    <row r="1162" spans="1:22" ht="38.25" x14ac:dyDescent="0.2">
      <c r="A1162" t="s">
        <v>15</v>
      </c>
      <c r="B1162" s="34" t="s">
        <v>1360</v>
      </c>
      <c r="C1162" s="38" t="s">
        <v>1361</v>
      </c>
      <c r="D1162" s="34" t="s">
        <v>603</v>
      </c>
      <c r="E1162" s="39">
        <v>420000000</v>
      </c>
      <c r="F1162" s="39">
        <v>0</v>
      </c>
      <c r="G1162" s="39">
        <v>0</v>
      </c>
      <c r="H1162" s="39">
        <v>0</v>
      </c>
      <c r="I1162" s="39">
        <v>0</v>
      </c>
      <c r="J1162" s="39">
        <v>420000000</v>
      </c>
      <c r="K1162" s="39">
        <f>L1162-'[1]MARZO 2023'!K1160</f>
        <v>0</v>
      </c>
      <c r="L1162" s="39">
        <v>419987387</v>
      </c>
      <c r="M1162" s="39">
        <v>0</v>
      </c>
      <c r="N1162" s="39">
        <v>399136323</v>
      </c>
      <c r="O1162" s="39">
        <v>0</v>
      </c>
      <c r="P1162" s="39">
        <v>0</v>
      </c>
      <c r="Q1162" s="39">
        <v>0</v>
      </c>
      <c r="R1162" s="39">
        <v>0</v>
      </c>
      <c r="S1162" s="39">
        <v>12613</v>
      </c>
      <c r="T1162" s="39">
        <v>20851064</v>
      </c>
      <c r="U1162" s="39">
        <v>399136323</v>
      </c>
      <c r="V1162" s="34">
        <v>95.03</v>
      </c>
    </row>
    <row r="1163" spans="1:22" ht="25.5" x14ac:dyDescent="0.2">
      <c r="A1163" t="s">
        <v>15</v>
      </c>
      <c r="B1163" s="27" t="s">
        <v>670</v>
      </c>
      <c r="C1163" s="28" t="s">
        <v>1362</v>
      </c>
      <c r="D1163" s="32"/>
      <c r="E1163" s="33"/>
      <c r="F1163" s="33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3"/>
      <c r="R1163" s="33"/>
      <c r="S1163" s="33"/>
      <c r="T1163" s="33"/>
      <c r="U1163" s="33"/>
      <c r="V1163" s="31"/>
    </row>
    <row r="1164" spans="1:22" ht="25.5" x14ac:dyDescent="0.2">
      <c r="A1164" t="s">
        <v>15</v>
      </c>
      <c r="B1164" s="34" t="s">
        <v>1363</v>
      </c>
      <c r="C1164" s="38" t="s">
        <v>1255</v>
      </c>
      <c r="D1164" s="34" t="s">
        <v>52</v>
      </c>
      <c r="E1164" s="39">
        <v>617650000</v>
      </c>
      <c r="F1164" s="39">
        <v>0</v>
      </c>
      <c r="G1164" s="39">
        <v>0</v>
      </c>
      <c r="H1164" s="39">
        <v>0</v>
      </c>
      <c r="I1164" s="39">
        <v>0</v>
      </c>
      <c r="J1164" s="39">
        <v>617650000</v>
      </c>
      <c r="K1164" s="39">
        <f>L1164-'[1]MARZO 2023'!K1162</f>
        <v>9000000</v>
      </c>
      <c r="L1164" s="39">
        <v>373750000</v>
      </c>
      <c r="M1164" s="39">
        <v>4000000</v>
      </c>
      <c r="N1164" s="39">
        <v>352100000</v>
      </c>
      <c r="O1164" s="39">
        <v>148298333.34</v>
      </c>
      <c r="P1164" s="39">
        <v>19366666.670000002</v>
      </c>
      <c r="Q1164" s="39">
        <v>76496666.670000002</v>
      </c>
      <c r="R1164" s="39">
        <v>128931666.67</v>
      </c>
      <c r="S1164" s="39">
        <v>243900000</v>
      </c>
      <c r="T1164" s="39">
        <v>21650000</v>
      </c>
      <c r="U1164" s="39">
        <v>203801666.66</v>
      </c>
      <c r="V1164" s="34">
        <v>57</v>
      </c>
    </row>
    <row r="1165" spans="1:22" ht="25.5" x14ac:dyDescent="0.2">
      <c r="A1165" t="s">
        <v>15</v>
      </c>
      <c r="B1165" s="34" t="s">
        <v>1364</v>
      </c>
      <c r="C1165" s="38" t="s">
        <v>1365</v>
      </c>
      <c r="D1165" s="34" t="s">
        <v>603</v>
      </c>
      <c r="E1165" s="39">
        <v>2635300000</v>
      </c>
      <c r="F1165" s="39">
        <v>0</v>
      </c>
      <c r="G1165" s="39">
        <v>0</v>
      </c>
      <c r="H1165" s="39">
        <v>0</v>
      </c>
      <c r="I1165" s="39">
        <v>0</v>
      </c>
      <c r="J1165" s="39">
        <v>2635300000</v>
      </c>
      <c r="K1165" s="39">
        <f>L1165-'[1]MARZO 2023'!K1163</f>
        <v>0</v>
      </c>
      <c r="L1165" s="39">
        <v>2635300000</v>
      </c>
      <c r="M1165" s="39">
        <v>0</v>
      </c>
      <c r="N1165" s="39">
        <v>2567620840</v>
      </c>
      <c r="O1165" s="39">
        <v>616156300</v>
      </c>
      <c r="P1165" s="39">
        <v>65343200</v>
      </c>
      <c r="Q1165" s="39">
        <v>64436800</v>
      </c>
      <c r="R1165" s="39">
        <v>550813100</v>
      </c>
      <c r="S1165" s="39">
        <v>0</v>
      </c>
      <c r="T1165" s="39">
        <v>67679160</v>
      </c>
      <c r="U1165" s="39">
        <v>1951464540</v>
      </c>
      <c r="V1165" s="34">
        <v>97.43</v>
      </c>
    </row>
    <row r="1166" spans="1:22" ht="25.5" x14ac:dyDescent="0.2">
      <c r="A1166" t="s">
        <v>15</v>
      </c>
      <c r="B1166" s="34" t="s">
        <v>1366</v>
      </c>
      <c r="C1166" s="38" t="s">
        <v>1367</v>
      </c>
      <c r="D1166" s="34" t="s">
        <v>603</v>
      </c>
      <c r="E1166" s="39">
        <v>980000000</v>
      </c>
      <c r="F1166" s="39">
        <v>0</v>
      </c>
      <c r="G1166" s="39">
        <v>0</v>
      </c>
      <c r="H1166" s="39">
        <v>0</v>
      </c>
      <c r="I1166" s="39">
        <v>0</v>
      </c>
      <c r="J1166" s="39">
        <v>980000000</v>
      </c>
      <c r="K1166" s="39">
        <f>L1166-'[1]MARZO 2023'!K1164</f>
        <v>0</v>
      </c>
      <c r="L1166" s="39">
        <v>972123256</v>
      </c>
      <c r="M1166" s="39">
        <v>0</v>
      </c>
      <c r="N1166" s="39">
        <v>936724756</v>
      </c>
      <c r="O1166" s="39">
        <v>0</v>
      </c>
      <c r="P1166" s="39">
        <v>0</v>
      </c>
      <c r="Q1166" s="39">
        <v>0</v>
      </c>
      <c r="R1166" s="39">
        <v>0</v>
      </c>
      <c r="S1166" s="39">
        <v>7876744</v>
      </c>
      <c r="T1166" s="39">
        <v>35398500</v>
      </c>
      <c r="U1166" s="39">
        <v>936724756</v>
      </c>
      <c r="V1166" s="34">
        <v>95.58</v>
      </c>
    </row>
    <row r="1167" spans="1:22" ht="25.5" x14ac:dyDescent="0.2">
      <c r="A1167" t="s">
        <v>15</v>
      </c>
      <c r="B1167" s="27" t="s">
        <v>670</v>
      </c>
      <c r="C1167" s="28" t="s">
        <v>1313</v>
      </c>
      <c r="D1167" s="32"/>
      <c r="E1167" s="33"/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  <c r="R1167" s="33"/>
      <c r="S1167" s="33"/>
      <c r="T1167" s="33"/>
      <c r="U1167" s="33"/>
      <c r="V1167" s="31"/>
    </row>
    <row r="1168" spans="1:22" ht="25.5" x14ac:dyDescent="0.2">
      <c r="A1168" t="s">
        <v>15</v>
      </c>
      <c r="B1168" s="34" t="s">
        <v>1368</v>
      </c>
      <c r="C1168" s="38" t="s">
        <v>1255</v>
      </c>
      <c r="D1168" s="34" t="s">
        <v>52</v>
      </c>
      <c r="E1168" s="39">
        <v>80000000</v>
      </c>
      <c r="F1168" s="39">
        <v>0</v>
      </c>
      <c r="G1168" s="39">
        <v>0</v>
      </c>
      <c r="H1168" s="39">
        <v>0</v>
      </c>
      <c r="I1168" s="39">
        <v>0</v>
      </c>
      <c r="J1168" s="39">
        <v>80000000</v>
      </c>
      <c r="K1168" s="39">
        <f>L1168-'[1]MARZO 2023'!K1166</f>
        <v>80000000</v>
      </c>
      <c r="L1168" s="39">
        <v>80000000</v>
      </c>
      <c r="M1168" s="39">
        <v>0</v>
      </c>
      <c r="N1168" s="39">
        <v>0</v>
      </c>
      <c r="O1168" s="39">
        <v>0</v>
      </c>
      <c r="P1168" s="39">
        <v>0</v>
      </c>
      <c r="Q1168" s="39">
        <v>0</v>
      </c>
      <c r="R1168" s="39">
        <v>0</v>
      </c>
      <c r="S1168" s="39">
        <v>0</v>
      </c>
      <c r="T1168" s="39">
        <v>80000000</v>
      </c>
      <c r="U1168" s="39">
        <v>0</v>
      </c>
      <c r="V1168" s="34">
        <v>0</v>
      </c>
    </row>
    <row r="1169" spans="1:22" ht="25.5" x14ac:dyDescent="0.2">
      <c r="A1169" t="s">
        <v>15</v>
      </c>
      <c r="B1169" s="27" t="s">
        <v>670</v>
      </c>
      <c r="C1169" s="28" t="s">
        <v>1369</v>
      </c>
      <c r="D1169" s="32"/>
      <c r="E1169" s="33"/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  <c r="R1169" s="33"/>
      <c r="S1169" s="33"/>
      <c r="T1169" s="33"/>
      <c r="U1169" s="33"/>
      <c r="V1169" s="31"/>
    </row>
    <row r="1170" spans="1:22" ht="25.5" x14ac:dyDescent="0.2">
      <c r="A1170" t="s">
        <v>15</v>
      </c>
      <c r="B1170" s="34" t="s">
        <v>1370</v>
      </c>
      <c r="C1170" s="38" t="s">
        <v>1255</v>
      </c>
      <c r="D1170" s="34" t="s">
        <v>52</v>
      </c>
      <c r="E1170" s="39">
        <v>113030335</v>
      </c>
      <c r="F1170" s="39">
        <v>0</v>
      </c>
      <c r="G1170" s="39">
        <v>0</v>
      </c>
      <c r="H1170" s="39">
        <v>0</v>
      </c>
      <c r="I1170" s="39">
        <v>0</v>
      </c>
      <c r="J1170" s="39">
        <v>113030335</v>
      </c>
      <c r="K1170" s="39">
        <f>L1170-'[1]MARZO 2023'!K1168</f>
        <v>0</v>
      </c>
      <c r="L1170" s="39">
        <v>113030335</v>
      </c>
      <c r="M1170" s="39">
        <v>0</v>
      </c>
      <c r="N1170" s="39">
        <v>113030335</v>
      </c>
      <c r="O1170" s="39">
        <v>20848536</v>
      </c>
      <c r="P1170" s="39">
        <v>0</v>
      </c>
      <c r="Q1170" s="39">
        <v>0</v>
      </c>
      <c r="R1170" s="39">
        <v>20848536</v>
      </c>
      <c r="S1170" s="39">
        <v>0</v>
      </c>
      <c r="T1170" s="39">
        <v>0</v>
      </c>
      <c r="U1170" s="39">
        <v>92181799</v>
      </c>
      <c r="V1170" s="34">
        <v>100</v>
      </c>
    </row>
    <row r="1171" spans="1:22" x14ac:dyDescent="0.2">
      <c r="A1171" t="s">
        <v>15</v>
      </c>
      <c r="B1171" s="31"/>
      <c r="C1171" s="32"/>
      <c r="D1171" s="32"/>
      <c r="E1171" s="33"/>
      <c r="F1171" s="33"/>
      <c r="G1171" s="33"/>
      <c r="H1171" s="33"/>
      <c r="I1171" s="33"/>
      <c r="J1171" s="33"/>
      <c r="K1171" s="33"/>
      <c r="L1171" s="33"/>
      <c r="M1171" s="33"/>
      <c r="N1171" s="33"/>
      <c r="O1171" s="33"/>
      <c r="P1171" s="33"/>
      <c r="Q1171" s="33"/>
      <c r="R1171" s="33"/>
      <c r="S1171" s="33"/>
      <c r="T1171" s="33"/>
      <c r="U1171" s="33"/>
      <c r="V1171" s="31"/>
    </row>
    <row r="1172" spans="1:22" ht="51" x14ac:dyDescent="0.2">
      <c r="A1172" t="s">
        <v>15</v>
      </c>
      <c r="B1172" s="31"/>
      <c r="C1172" s="28" t="s">
        <v>1371</v>
      </c>
      <c r="D1172" s="32"/>
      <c r="E1172" s="33"/>
      <c r="F1172" s="33"/>
      <c r="G1172" s="33"/>
      <c r="H1172" s="33"/>
      <c r="I1172" s="33"/>
      <c r="J1172" s="33"/>
      <c r="K1172" s="33"/>
      <c r="L1172" s="33"/>
      <c r="M1172" s="33"/>
      <c r="N1172" s="33"/>
      <c r="O1172" s="33"/>
      <c r="P1172" s="33"/>
      <c r="Q1172" s="33"/>
      <c r="R1172" s="33"/>
      <c r="S1172" s="33"/>
      <c r="T1172" s="33"/>
      <c r="U1172" s="33"/>
      <c r="V1172" s="31"/>
    </row>
    <row r="1173" spans="1:22" x14ac:dyDescent="0.2">
      <c r="A1173" t="s">
        <v>15</v>
      </c>
      <c r="B1173" s="27" t="s">
        <v>670</v>
      </c>
      <c r="C1173" s="28" t="s">
        <v>1372</v>
      </c>
      <c r="D1173" s="32"/>
      <c r="E1173" s="33"/>
      <c r="F1173" s="33"/>
      <c r="G1173" s="33"/>
      <c r="H1173" s="33"/>
      <c r="I1173" s="33"/>
      <c r="J1173" s="33"/>
      <c r="K1173" s="33"/>
      <c r="L1173" s="33"/>
      <c r="M1173" s="33"/>
      <c r="N1173" s="33"/>
      <c r="O1173" s="33"/>
      <c r="P1173" s="33"/>
      <c r="Q1173" s="33"/>
      <c r="R1173" s="33"/>
      <c r="S1173" s="33"/>
      <c r="T1173" s="33"/>
      <c r="U1173" s="33"/>
      <c r="V1173" s="31"/>
    </row>
    <row r="1174" spans="1:22" ht="25.5" x14ac:dyDescent="0.2">
      <c r="A1174" t="s">
        <v>15</v>
      </c>
      <c r="B1174" s="34" t="s">
        <v>1373</v>
      </c>
      <c r="C1174" s="38" t="s">
        <v>1229</v>
      </c>
      <c r="D1174" s="34" t="s">
        <v>52</v>
      </c>
      <c r="E1174" s="39">
        <v>160600000</v>
      </c>
      <c r="F1174" s="39">
        <v>0</v>
      </c>
      <c r="G1174" s="39">
        <v>0</v>
      </c>
      <c r="H1174" s="39">
        <v>0</v>
      </c>
      <c r="I1174" s="39">
        <v>30000000</v>
      </c>
      <c r="J1174" s="39">
        <v>130600000</v>
      </c>
      <c r="K1174" s="39">
        <f>L1174-'[1]MARZO 2023'!K1172</f>
        <v>4433333.3299999982</v>
      </c>
      <c r="L1174" s="39">
        <v>129533333.33</v>
      </c>
      <c r="M1174" s="39">
        <v>0</v>
      </c>
      <c r="N1174" s="39">
        <v>120533333.33</v>
      </c>
      <c r="O1174" s="39">
        <v>56060000</v>
      </c>
      <c r="P1174" s="39">
        <v>0</v>
      </c>
      <c r="Q1174" s="39">
        <v>29900000</v>
      </c>
      <c r="R1174" s="39">
        <v>56060000</v>
      </c>
      <c r="S1174" s="39">
        <v>1066666.67</v>
      </c>
      <c r="T1174" s="39">
        <v>9000000</v>
      </c>
      <c r="U1174" s="39">
        <v>64473333.329999998</v>
      </c>
      <c r="V1174" s="34">
        <v>92.29</v>
      </c>
    </row>
    <row r="1175" spans="1:22" ht="25.5" x14ac:dyDescent="0.2">
      <c r="A1175" t="s">
        <v>15</v>
      </c>
      <c r="B1175" s="27" t="s">
        <v>670</v>
      </c>
      <c r="C1175" s="28" t="s">
        <v>1374</v>
      </c>
      <c r="D1175" s="32"/>
      <c r="E1175" s="33"/>
      <c r="F1175" s="33"/>
      <c r="G1175" s="33"/>
      <c r="H1175" s="33"/>
      <c r="I1175" s="33"/>
      <c r="J1175" s="33"/>
      <c r="K1175" s="33"/>
      <c r="L1175" s="33"/>
      <c r="M1175" s="33"/>
      <c r="N1175" s="33"/>
      <c r="O1175" s="33"/>
      <c r="P1175" s="33"/>
      <c r="Q1175" s="33"/>
      <c r="R1175" s="33"/>
      <c r="S1175" s="33"/>
      <c r="T1175" s="33"/>
      <c r="U1175" s="33"/>
      <c r="V1175" s="31"/>
    </row>
    <row r="1176" spans="1:22" ht="25.5" x14ac:dyDescent="0.2">
      <c r="A1176" t="s">
        <v>15</v>
      </c>
      <c r="B1176" s="34" t="s">
        <v>1375</v>
      </c>
      <c r="C1176" s="38" t="s">
        <v>1229</v>
      </c>
      <c r="D1176" s="34" t="s">
        <v>52</v>
      </c>
      <c r="E1176" s="39">
        <v>1197263996</v>
      </c>
      <c r="F1176" s="39">
        <v>0</v>
      </c>
      <c r="G1176" s="39">
        <v>0</v>
      </c>
      <c r="H1176" s="39">
        <v>0</v>
      </c>
      <c r="I1176" s="39">
        <v>30000000</v>
      </c>
      <c r="J1176" s="39">
        <v>1167263996</v>
      </c>
      <c r="K1176" s="39">
        <f>L1176-'[1]MARZO 2023'!K1174</f>
        <v>-1547782.7699999809</v>
      </c>
      <c r="L1176" s="39">
        <v>909476213.23000002</v>
      </c>
      <c r="M1176" s="39">
        <v>-1547782.77</v>
      </c>
      <c r="N1176" s="39">
        <v>909476213.23000002</v>
      </c>
      <c r="O1176" s="39">
        <v>201972209.22999999</v>
      </c>
      <c r="P1176" s="39">
        <v>0</v>
      </c>
      <c r="Q1176" s="39">
        <v>75259970</v>
      </c>
      <c r="R1176" s="39">
        <v>201972209.22999999</v>
      </c>
      <c r="S1176" s="39">
        <v>257787782.77000001</v>
      </c>
      <c r="T1176" s="39">
        <v>0</v>
      </c>
      <c r="U1176" s="39">
        <v>707504004</v>
      </c>
      <c r="V1176" s="34">
        <v>77.91</v>
      </c>
    </row>
    <row r="1177" spans="1:22" x14ac:dyDescent="0.2">
      <c r="A1177" t="s">
        <v>15</v>
      </c>
      <c r="B1177" s="31"/>
      <c r="C1177" s="32"/>
      <c r="D1177" s="32"/>
      <c r="E1177" s="33"/>
      <c r="F1177" s="33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3"/>
      <c r="R1177" s="33"/>
      <c r="S1177" s="33"/>
      <c r="T1177" s="33"/>
      <c r="U1177" s="33"/>
      <c r="V1177" s="31"/>
    </row>
    <row r="1178" spans="1:22" ht="38.25" x14ac:dyDescent="0.2">
      <c r="A1178" t="s">
        <v>15</v>
      </c>
      <c r="B1178" s="31"/>
      <c r="C1178" s="28" t="s">
        <v>1376</v>
      </c>
      <c r="D1178" s="32"/>
      <c r="E1178" s="33"/>
      <c r="F1178" s="33"/>
      <c r="G1178" s="33"/>
      <c r="H1178" s="33"/>
      <c r="I1178" s="33"/>
      <c r="J1178" s="33"/>
      <c r="K1178" s="33"/>
      <c r="L1178" s="33"/>
      <c r="M1178" s="33"/>
      <c r="N1178" s="33"/>
      <c r="O1178" s="33"/>
      <c r="P1178" s="33"/>
      <c r="Q1178" s="33"/>
      <c r="R1178" s="33"/>
      <c r="S1178" s="33"/>
      <c r="T1178" s="33"/>
      <c r="U1178" s="33"/>
      <c r="V1178" s="31"/>
    </row>
    <row r="1179" spans="1:22" ht="25.5" x14ac:dyDescent="0.2">
      <c r="A1179" t="s">
        <v>15</v>
      </c>
      <c r="B1179" s="34" t="s">
        <v>1377</v>
      </c>
      <c r="C1179" s="38" t="s">
        <v>1229</v>
      </c>
      <c r="D1179" s="34" t="s">
        <v>52</v>
      </c>
      <c r="E1179" s="39">
        <v>0</v>
      </c>
      <c r="F1179" s="39">
        <v>0</v>
      </c>
      <c r="G1179" s="39">
        <v>0</v>
      </c>
      <c r="H1179" s="39">
        <v>40000000</v>
      </c>
      <c r="I1179" s="39">
        <v>0</v>
      </c>
      <c r="J1179" s="39">
        <v>40000000</v>
      </c>
      <c r="K1179" s="39">
        <f>L1179-'[1]MARZO 2023'!K1177</f>
        <v>40000000</v>
      </c>
      <c r="L1179" s="39">
        <v>40000000</v>
      </c>
      <c r="M1179" s="39">
        <v>0</v>
      </c>
      <c r="N1179" s="39">
        <v>0</v>
      </c>
      <c r="O1179" s="39">
        <v>0</v>
      </c>
      <c r="P1179" s="39">
        <v>0</v>
      </c>
      <c r="Q1179" s="39">
        <v>0</v>
      </c>
      <c r="R1179" s="39">
        <v>0</v>
      </c>
      <c r="S1179" s="39">
        <v>0</v>
      </c>
      <c r="T1179" s="39">
        <v>40000000</v>
      </c>
      <c r="U1179" s="39">
        <v>0</v>
      </c>
      <c r="V1179" s="34">
        <v>0</v>
      </c>
    </row>
    <row r="1180" spans="1:22" x14ac:dyDescent="0.2">
      <c r="A1180" t="s">
        <v>15</v>
      </c>
      <c r="B1180" s="31"/>
      <c r="C1180" s="32"/>
      <c r="D1180" s="32"/>
      <c r="E1180" s="33"/>
      <c r="F1180" s="33"/>
      <c r="G1180" s="33"/>
      <c r="H1180" s="33"/>
      <c r="I1180" s="33"/>
      <c r="J1180" s="33"/>
      <c r="K1180" s="33"/>
      <c r="L1180" s="33"/>
      <c r="M1180" s="33"/>
      <c r="N1180" s="33"/>
      <c r="O1180" s="33"/>
      <c r="P1180" s="33"/>
      <c r="Q1180" s="33"/>
      <c r="R1180" s="33"/>
      <c r="S1180" s="33"/>
      <c r="T1180" s="33"/>
      <c r="U1180" s="33"/>
      <c r="V1180" s="31"/>
    </row>
    <row r="1181" spans="1:22" ht="25.5" x14ac:dyDescent="0.2">
      <c r="A1181" t="s">
        <v>15</v>
      </c>
      <c r="B1181" s="31"/>
      <c r="C1181" s="28" t="s">
        <v>1262</v>
      </c>
      <c r="D1181" s="32"/>
      <c r="E1181" s="33"/>
      <c r="F1181" s="33"/>
      <c r="G1181" s="33"/>
      <c r="H1181" s="33"/>
      <c r="I1181" s="33"/>
      <c r="J1181" s="33"/>
      <c r="K1181" s="33"/>
      <c r="L1181" s="33"/>
      <c r="M1181" s="33"/>
      <c r="N1181" s="33"/>
      <c r="O1181" s="33"/>
      <c r="P1181" s="33"/>
      <c r="Q1181" s="33"/>
      <c r="R1181" s="33"/>
      <c r="S1181" s="33"/>
      <c r="T1181" s="33"/>
      <c r="U1181" s="33"/>
      <c r="V1181" s="31"/>
    </row>
    <row r="1182" spans="1:22" ht="38.25" x14ac:dyDescent="0.2">
      <c r="A1182" t="s">
        <v>15</v>
      </c>
      <c r="B1182" s="27" t="s">
        <v>670</v>
      </c>
      <c r="C1182" s="28" t="s">
        <v>1378</v>
      </c>
      <c r="D1182" s="32"/>
      <c r="E1182" s="33"/>
      <c r="F1182" s="33"/>
      <c r="G1182" s="33"/>
      <c r="H1182" s="33"/>
      <c r="I1182" s="33"/>
      <c r="J1182" s="33"/>
      <c r="K1182" s="33"/>
      <c r="L1182" s="33"/>
      <c r="M1182" s="33"/>
      <c r="N1182" s="33"/>
      <c r="O1182" s="33"/>
      <c r="P1182" s="33"/>
      <c r="Q1182" s="33"/>
      <c r="R1182" s="33"/>
      <c r="S1182" s="33"/>
      <c r="T1182" s="33"/>
      <c r="U1182" s="33"/>
      <c r="V1182" s="31"/>
    </row>
    <row r="1183" spans="1:22" ht="25.5" x14ac:dyDescent="0.2">
      <c r="A1183" t="s">
        <v>15</v>
      </c>
      <c r="B1183" s="34" t="s">
        <v>1379</v>
      </c>
      <c r="C1183" s="38" t="s">
        <v>1265</v>
      </c>
      <c r="D1183" s="34" t="s">
        <v>52</v>
      </c>
      <c r="E1183" s="39">
        <v>0</v>
      </c>
      <c r="F1183" s="39">
        <v>0</v>
      </c>
      <c r="G1183" s="39">
        <v>0</v>
      </c>
      <c r="H1183" s="39">
        <v>44000000</v>
      </c>
      <c r="I1183" s="39">
        <v>0</v>
      </c>
      <c r="J1183" s="39">
        <v>44000000</v>
      </c>
      <c r="K1183" s="39">
        <v>0</v>
      </c>
      <c r="L1183" s="39">
        <v>44000000</v>
      </c>
      <c r="M1183" s="39">
        <v>44000000</v>
      </c>
      <c r="N1183" s="39">
        <v>44000000</v>
      </c>
      <c r="O1183" s="39">
        <v>0</v>
      </c>
      <c r="P1183" s="39">
        <v>0</v>
      </c>
      <c r="Q1183" s="39">
        <v>0</v>
      </c>
      <c r="R1183" s="39">
        <v>0</v>
      </c>
      <c r="S1183" s="39">
        <v>0</v>
      </c>
      <c r="T1183" s="39">
        <v>0</v>
      </c>
      <c r="U1183" s="39">
        <v>44000000</v>
      </c>
      <c r="V1183" s="34">
        <v>100</v>
      </c>
    </row>
    <row r="1184" spans="1:22" x14ac:dyDescent="0.2">
      <c r="A1184" t="s">
        <v>15</v>
      </c>
      <c r="B1184" s="27" t="s">
        <v>670</v>
      </c>
      <c r="C1184" s="28" t="s">
        <v>1372</v>
      </c>
      <c r="D1184" s="32"/>
      <c r="E1184" s="33"/>
      <c r="F1184" s="33"/>
      <c r="G1184" s="33"/>
      <c r="H1184" s="33"/>
      <c r="I1184" s="33"/>
      <c r="J1184" s="33"/>
      <c r="K1184" s="33"/>
      <c r="L1184" s="33"/>
      <c r="M1184" s="33"/>
      <c r="N1184" s="33"/>
      <c r="O1184" s="33"/>
      <c r="P1184" s="33"/>
      <c r="Q1184" s="33"/>
      <c r="R1184" s="33"/>
      <c r="S1184" s="33"/>
      <c r="T1184" s="33"/>
      <c r="U1184" s="33"/>
      <c r="V1184" s="31"/>
    </row>
    <row r="1185" spans="1:22" ht="25.5" x14ac:dyDescent="0.2">
      <c r="A1185" t="s">
        <v>15</v>
      </c>
      <c r="B1185" s="34" t="s">
        <v>1380</v>
      </c>
      <c r="C1185" s="38" t="s">
        <v>1381</v>
      </c>
      <c r="D1185" s="34" t="s">
        <v>52</v>
      </c>
      <c r="E1185" s="39">
        <v>286350000</v>
      </c>
      <c r="F1185" s="39">
        <v>0</v>
      </c>
      <c r="G1185" s="39">
        <v>0</v>
      </c>
      <c r="H1185" s="39">
        <v>0</v>
      </c>
      <c r="I1185" s="39">
        <v>74000000</v>
      </c>
      <c r="J1185" s="39">
        <v>212350000</v>
      </c>
      <c r="K1185" s="39">
        <f>L1185-'[1]MARZO 2023'!K1183</f>
        <v>43687134.340000004</v>
      </c>
      <c r="L1185" s="39">
        <v>199707053.24000001</v>
      </c>
      <c r="M1185" s="39">
        <v>6317757</v>
      </c>
      <c r="N1185" s="39">
        <v>97707053.239999995</v>
      </c>
      <c r="O1185" s="39">
        <v>40483097.229999997</v>
      </c>
      <c r="P1185" s="39">
        <v>3510000</v>
      </c>
      <c r="Q1185" s="39">
        <v>27263801</v>
      </c>
      <c r="R1185" s="39">
        <v>36973097.229999997</v>
      </c>
      <c r="S1185" s="39">
        <v>12642946.76</v>
      </c>
      <c r="T1185" s="39">
        <v>102000000</v>
      </c>
      <c r="U1185" s="39">
        <v>57223956.009999998</v>
      </c>
      <c r="V1185" s="34">
        <v>46.01</v>
      </c>
    </row>
    <row r="1186" spans="1:22" x14ac:dyDescent="0.2">
      <c r="A1186" t="s">
        <v>15</v>
      </c>
      <c r="B1186" s="31"/>
      <c r="C1186" s="32"/>
      <c r="D1186" s="32"/>
      <c r="E1186" s="33"/>
      <c r="F1186" s="33"/>
      <c r="G1186" s="33"/>
      <c r="H1186" s="33"/>
      <c r="I1186" s="33"/>
      <c r="J1186" s="33"/>
      <c r="K1186" s="33"/>
      <c r="L1186" s="33"/>
      <c r="M1186" s="33"/>
      <c r="N1186" s="33"/>
      <c r="O1186" s="33"/>
      <c r="P1186" s="33"/>
      <c r="Q1186" s="33"/>
      <c r="R1186" s="33"/>
      <c r="S1186" s="33"/>
      <c r="T1186" s="33"/>
      <c r="U1186" s="33"/>
      <c r="V1186" s="31"/>
    </row>
    <row r="1187" spans="1:22" ht="51" x14ac:dyDescent="0.2">
      <c r="A1187" t="s">
        <v>15</v>
      </c>
      <c r="B1187" s="31"/>
      <c r="C1187" s="28" t="s">
        <v>1382</v>
      </c>
      <c r="D1187" s="32"/>
      <c r="E1187" s="33"/>
      <c r="F1187" s="33"/>
      <c r="G1187" s="33"/>
      <c r="H1187" s="33"/>
      <c r="I1187" s="33"/>
      <c r="J1187" s="33"/>
      <c r="K1187" s="33"/>
      <c r="L1187" s="33"/>
      <c r="M1187" s="33"/>
      <c r="N1187" s="33"/>
      <c r="O1187" s="33"/>
      <c r="P1187" s="33"/>
      <c r="Q1187" s="33"/>
      <c r="R1187" s="33"/>
      <c r="S1187" s="33"/>
      <c r="T1187" s="33"/>
      <c r="U1187" s="33"/>
      <c r="V1187" s="31"/>
    </row>
    <row r="1188" spans="1:22" x14ac:dyDescent="0.2">
      <c r="A1188" t="s">
        <v>15</v>
      </c>
      <c r="B1188" s="27" t="s">
        <v>670</v>
      </c>
      <c r="C1188" s="28" t="s">
        <v>1372</v>
      </c>
      <c r="D1188" s="32"/>
      <c r="E1188" s="33"/>
      <c r="F1188" s="33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  <c r="R1188" s="33"/>
      <c r="S1188" s="33"/>
      <c r="T1188" s="33"/>
      <c r="U1188" s="33"/>
      <c r="V1188" s="31"/>
    </row>
    <row r="1189" spans="1:22" x14ac:dyDescent="0.2">
      <c r="A1189" t="s">
        <v>15</v>
      </c>
      <c r="B1189" s="34" t="s">
        <v>1383</v>
      </c>
      <c r="C1189" s="38" t="s">
        <v>1384</v>
      </c>
      <c r="D1189" s="34" t="s">
        <v>52</v>
      </c>
      <c r="E1189" s="39">
        <v>1429860368</v>
      </c>
      <c r="F1189" s="39">
        <v>0</v>
      </c>
      <c r="G1189" s="39">
        <v>0</v>
      </c>
      <c r="H1189" s="39">
        <v>0</v>
      </c>
      <c r="I1189" s="39">
        <v>0</v>
      </c>
      <c r="J1189" s="39">
        <v>1429860368</v>
      </c>
      <c r="K1189" s="39">
        <f>L1189-'[1]MARZO 2023'!K1187</f>
        <v>505800000</v>
      </c>
      <c r="L1189" s="39">
        <v>1428216417</v>
      </c>
      <c r="M1189" s="39">
        <v>0</v>
      </c>
      <c r="N1189" s="39">
        <v>556237017</v>
      </c>
      <c r="O1189" s="39">
        <v>337231419</v>
      </c>
      <c r="P1189" s="39">
        <v>0</v>
      </c>
      <c r="Q1189" s="39">
        <v>68457788</v>
      </c>
      <c r="R1189" s="39">
        <v>337231419</v>
      </c>
      <c r="S1189" s="39">
        <v>1643951</v>
      </c>
      <c r="T1189" s="39">
        <v>871979400</v>
      </c>
      <c r="U1189" s="39">
        <v>219005598</v>
      </c>
      <c r="V1189" s="34">
        <v>38.9</v>
      </c>
    </row>
    <row r="1190" spans="1:22" ht="25.5" x14ac:dyDescent="0.2">
      <c r="A1190" t="s">
        <v>15</v>
      </c>
      <c r="B1190" s="27" t="s">
        <v>670</v>
      </c>
      <c r="C1190" s="28" t="s">
        <v>1385</v>
      </c>
      <c r="D1190" s="32"/>
      <c r="E1190" s="33"/>
      <c r="F1190" s="33"/>
      <c r="G1190" s="33"/>
      <c r="H1190" s="33"/>
      <c r="I1190" s="33"/>
      <c r="J1190" s="33"/>
      <c r="K1190" s="33"/>
      <c r="L1190" s="33"/>
      <c r="M1190" s="33"/>
      <c r="N1190" s="33"/>
      <c r="O1190" s="33"/>
      <c r="P1190" s="33"/>
      <c r="Q1190" s="33"/>
      <c r="R1190" s="33"/>
      <c r="S1190" s="33"/>
      <c r="T1190" s="33"/>
      <c r="U1190" s="33"/>
      <c r="V1190" s="31"/>
    </row>
    <row r="1191" spans="1:22" x14ac:dyDescent="0.2">
      <c r="A1191" t="s">
        <v>15</v>
      </c>
      <c r="B1191" s="34" t="s">
        <v>1386</v>
      </c>
      <c r="C1191" s="38" t="s">
        <v>1384</v>
      </c>
      <c r="D1191" s="34" t="s">
        <v>52</v>
      </c>
      <c r="E1191" s="39">
        <v>67818201</v>
      </c>
      <c r="F1191" s="39">
        <v>0</v>
      </c>
      <c r="G1191" s="39">
        <v>0</v>
      </c>
      <c r="H1191" s="39">
        <v>0</v>
      </c>
      <c r="I1191" s="39">
        <v>0</v>
      </c>
      <c r="J1191" s="39">
        <v>67818201</v>
      </c>
      <c r="K1191" s="39">
        <f>L1191-'[1]MARZO 2023'!K1189</f>
        <v>0</v>
      </c>
      <c r="L1191" s="39">
        <v>67818201</v>
      </c>
      <c r="M1191" s="39">
        <v>0</v>
      </c>
      <c r="N1191" s="39">
        <v>67818201</v>
      </c>
      <c r="O1191" s="39">
        <v>10424268</v>
      </c>
      <c r="P1191" s="39">
        <v>0</v>
      </c>
      <c r="Q1191" s="39">
        <v>0</v>
      </c>
      <c r="R1191" s="39">
        <v>10424268</v>
      </c>
      <c r="S1191" s="39">
        <v>0</v>
      </c>
      <c r="T1191" s="39">
        <v>0</v>
      </c>
      <c r="U1191" s="39">
        <v>57393933</v>
      </c>
      <c r="V1191" s="34">
        <v>100</v>
      </c>
    </row>
    <row r="1192" spans="1:22" x14ac:dyDescent="0.2">
      <c r="A1192" t="s">
        <v>15</v>
      </c>
      <c r="B1192" s="31"/>
      <c r="C1192" s="32"/>
      <c r="D1192" s="32"/>
      <c r="E1192" s="33"/>
      <c r="F1192" s="33"/>
      <c r="G1192" s="33"/>
      <c r="H1192" s="33"/>
      <c r="I1192" s="33"/>
      <c r="J1192" s="33"/>
      <c r="K1192" s="33"/>
      <c r="L1192" s="33"/>
      <c r="M1192" s="33"/>
      <c r="N1192" s="33"/>
      <c r="O1192" s="33"/>
      <c r="P1192" s="33"/>
      <c r="Q1192" s="33"/>
      <c r="R1192" s="33"/>
      <c r="S1192" s="33"/>
      <c r="T1192" s="33"/>
      <c r="U1192" s="33"/>
      <c r="V1192" s="31"/>
    </row>
    <row r="1193" spans="1:22" ht="38.25" x14ac:dyDescent="0.2">
      <c r="A1193" t="s">
        <v>15</v>
      </c>
      <c r="B1193" s="31"/>
      <c r="C1193" s="28" t="s">
        <v>1387</v>
      </c>
      <c r="D1193" s="32"/>
      <c r="E1193" s="33"/>
      <c r="F1193" s="33"/>
      <c r="G1193" s="33"/>
      <c r="H1193" s="33"/>
      <c r="I1193" s="33"/>
      <c r="J1193" s="33"/>
      <c r="K1193" s="33"/>
      <c r="L1193" s="33"/>
      <c r="M1193" s="33"/>
      <c r="N1193" s="33"/>
      <c r="O1193" s="33"/>
      <c r="P1193" s="33"/>
      <c r="Q1193" s="33"/>
      <c r="R1193" s="33"/>
      <c r="S1193" s="33"/>
      <c r="T1193" s="33"/>
      <c r="U1193" s="33"/>
      <c r="V1193" s="31"/>
    </row>
    <row r="1194" spans="1:22" ht="25.5" x14ac:dyDescent="0.2">
      <c r="A1194" t="s">
        <v>15</v>
      </c>
      <c r="B1194" s="27" t="s">
        <v>670</v>
      </c>
      <c r="C1194" s="28" t="s">
        <v>1388</v>
      </c>
      <c r="D1194" s="32"/>
      <c r="E1194" s="33"/>
      <c r="F1194" s="33"/>
      <c r="G1194" s="33"/>
      <c r="H1194" s="33"/>
      <c r="I1194" s="33"/>
      <c r="J1194" s="33"/>
      <c r="K1194" s="33"/>
      <c r="L1194" s="33"/>
      <c r="M1194" s="33"/>
      <c r="N1194" s="33"/>
      <c r="O1194" s="33"/>
      <c r="P1194" s="33"/>
      <c r="Q1194" s="33"/>
      <c r="R1194" s="33"/>
      <c r="S1194" s="33"/>
      <c r="T1194" s="33"/>
      <c r="U1194" s="33"/>
      <c r="V1194" s="31"/>
    </row>
    <row r="1195" spans="1:22" x14ac:dyDescent="0.2">
      <c r="A1195" t="s">
        <v>15</v>
      </c>
      <c r="B1195" s="34" t="s">
        <v>1389</v>
      </c>
      <c r="C1195" s="38" t="s">
        <v>1223</v>
      </c>
      <c r="D1195" s="34" t="s">
        <v>52</v>
      </c>
      <c r="E1195" s="39">
        <v>591200000</v>
      </c>
      <c r="F1195" s="39">
        <v>0</v>
      </c>
      <c r="G1195" s="39">
        <v>0</v>
      </c>
      <c r="H1195" s="39">
        <v>0</v>
      </c>
      <c r="I1195" s="39">
        <v>20000000</v>
      </c>
      <c r="J1195" s="39">
        <v>571200000</v>
      </c>
      <c r="K1195" s="39">
        <f>L1195-'[1]MARZO 2023'!K1193</f>
        <v>34168219.960000038</v>
      </c>
      <c r="L1195" s="39">
        <v>454943940.05000001</v>
      </c>
      <c r="M1195" s="39">
        <v>15937539.630000001</v>
      </c>
      <c r="N1195" s="39">
        <v>383229926.72000003</v>
      </c>
      <c r="O1195" s="39">
        <v>152116593.38</v>
      </c>
      <c r="P1195" s="39">
        <v>0</v>
      </c>
      <c r="Q1195" s="39">
        <v>95820872.959999993</v>
      </c>
      <c r="R1195" s="39">
        <v>152116593.38</v>
      </c>
      <c r="S1195" s="39">
        <v>116256059.95</v>
      </c>
      <c r="T1195" s="39">
        <v>71714013.329999998</v>
      </c>
      <c r="U1195" s="39">
        <v>231113333.34</v>
      </c>
      <c r="V1195" s="34">
        <v>67.09</v>
      </c>
    </row>
    <row r="1196" spans="1:22" ht="25.5" x14ac:dyDescent="0.2">
      <c r="A1196" t="s">
        <v>15</v>
      </c>
      <c r="B1196" s="27" t="s">
        <v>670</v>
      </c>
      <c r="C1196" s="28" t="s">
        <v>1390</v>
      </c>
      <c r="D1196" s="32"/>
      <c r="E1196" s="33"/>
      <c r="F1196" s="33"/>
      <c r="G1196" s="33"/>
      <c r="H1196" s="33"/>
      <c r="I1196" s="33"/>
      <c r="J1196" s="33"/>
      <c r="K1196" s="33"/>
      <c r="L1196" s="33"/>
      <c r="M1196" s="33"/>
      <c r="N1196" s="33"/>
      <c r="O1196" s="33"/>
      <c r="P1196" s="33"/>
      <c r="Q1196" s="33"/>
      <c r="R1196" s="33"/>
      <c r="S1196" s="33"/>
      <c r="T1196" s="33"/>
      <c r="U1196" s="33"/>
      <c r="V1196" s="31"/>
    </row>
    <row r="1197" spans="1:22" x14ac:dyDescent="0.2">
      <c r="A1197" t="s">
        <v>15</v>
      </c>
      <c r="B1197" s="34" t="s">
        <v>1391</v>
      </c>
      <c r="C1197" s="38" t="s">
        <v>1223</v>
      </c>
      <c r="D1197" s="34" t="s">
        <v>52</v>
      </c>
      <c r="E1197" s="39">
        <v>0</v>
      </c>
      <c r="F1197" s="39">
        <v>0</v>
      </c>
      <c r="G1197" s="39">
        <v>0</v>
      </c>
      <c r="H1197" s="39">
        <v>20000000</v>
      </c>
      <c r="I1197" s="39">
        <v>0</v>
      </c>
      <c r="J1197" s="39">
        <v>20000000</v>
      </c>
      <c r="K1197" s="39">
        <f>L1197-'[1]MARZO 2023'!K1195</f>
        <v>1779823.0000000005</v>
      </c>
      <c r="L1197" s="39">
        <v>4645922.4400000004</v>
      </c>
      <c r="M1197" s="39">
        <v>1779823</v>
      </c>
      <c r="N1197" s="39">
        <v>4645922.4400000004</v>
      </c>
      <c r="O1197" s="39">
        <v>4645922.4400000004</v>
      </c>
      <c r="P1197" s="39">
        <v>0</v>
      </c>
      <c r="Q1197" s="39">
        <v>1779823</v>
      </c>
      <c r="R1197" s="39">
        <v>4645922.4400000004</v>
      </c>
      <c r="S1197" s="39">
        <v>15354077.560000001</v>
      </c>
      <c r="T1197" s="39">
        <v>0</v>
      </c>
      <c r="U1197" s="39">
        <v>0</v>
      </c>
      <c r="V1197" s="34">
        <v>23.22</v>
      </c>
    </row>
    <row r="1198" spans="1:22" ht="51" x14ac:dyDescent="0.2">
      <c r="A1198" t="s">
        <v>15</v>
      </c>
      <c r="B1198" s="27" t="s">
        <v>670</v>
      </c>
      <c r="C1198" s="28" t="s">
        <v>1392</v>
      </c>
      <c r="D1198" s="32"/>
      <c r="E1198" s="33"/>
      <c r="F1198" s="33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  <c r="R1198" s="33"/>
      <c r="S1198" s="33"/>
      <c r="T1198" s="33"/>
      <c r="U1198" s="33"/>
      <c r="V1198" s="31"/>
    </row>
    <row r="1199" spans="1:22" x14ac:dyDescent="0.2">
      <c r="A1199" t="s">
        <v>15</v>
      </c>
      <c r="B1199" s="34" t="s">
        <v>1393</v>
      </c>
      <c r="C1199" s="38" t="s">
        <v>1223</v>
      </c>
      <c r="D1199" s="34" t="s">
        <v>52</v>
      </c>
      <c r="E1199" s="39">
        <v>108000000</v>
      </c>
      <c r="F1199" s="39">
        <v>0</v>
      </c>
      <c r="G1199" s="39">
        <v>0</v>
      </c>
      <c r="H1199" s="39">
        <v>0</v>
      </c>
      <c r="I1199" s="39">
        <v>0</v>
      </c>
      <c r="J1199" s="39">
        <v>108000000</v>
      </c>
      <c r="K1199" s="39">
        <f>L1199-'[1]MARZO 2023'!K1197</f>
        <v>17678700</v>
      </c>
      <c r="L1199" s="39">
        <v>70201200</v>
      </c>
      <c r="M1199" s="39">
        <v>17678700</v>
      </c>
      <c r="N1199" s="39">
        <v>70201200</v>
      </c>
      <c r="O1199" s="39">
        <v>70201200</v>
      </c>
      <c r="P1199" s="39">
        <v>0</v>
      </c>
      <c r="Q1199" s="39">
        <v>17678700</v>
      </c>
      <c r="R1199" s="39">
        <v>70201200</v>
      </c>
      <c r="S1199" s="39">
        <v>37798800</v>
      </c>
      <c r="T1199" s="39">
        <v>0</v>
      </c>
      <c r="U1199" s="39">
        <v>0</v>
      </c>
      <c r="V1199" s="34">
        <v>65</v>
      </c>
    </row>
    <row r="1200" spans="1:22" ht="38.25" x14ac:dyDescent="0.2">
      <c r="A1200" t="s">
        <v>15</v>
      </c>
      <c r="B1200" s="27" t="s">
        <v>670</v>
      </c>
      <c r="C1200" s="28" t="s">
        <v>1394</v>
      </c>
      <c r="D1200" s="32"/>
      <c r="E1200" s="33"/>
      <c r="F1200" s="33"/>
      <c r="G1200" s="33"/>
      <c r="H1200" s="33"/>
      <c r="I1200" s="33"/>
      <c r="J1200" s="33"/>
      <c r="K1200" s="33"/>
      <c r="L1200" s="33"/>
      <c r="M1200" s="33"/>
      <c r="N1200" s="33"/>
      <c r="O1200" s="33"/>
      <c r="P1200" s="33"/>
      <c r="Q1200" s="33"/>
      <c r="R1200" s="33"/>
      <c r="S1200" s="33"/>
      <c r="T1200" s="33"/>
      <c r="U1200" s="33"/>
      <c r="V1200" s="31"/>
    </row>
    <row r="1201" spans="1:22" x14ac:dyDescent="0.2">
      <c r="A1201" t="s">
        <v>15</v>
      </c>
      <c r="B1201" s="34" t="s">
        <v>1395</v>
      </c>
      <c r="C1201" s="38" t="s">
        <v>1223</v>
      </c>
      <c r="D1201" s="34" t="s">
        <v>52</v>
      </c>
      <c r="E1201" s="39">
        <v>40000000</v>
      </c>
      <c r="F1201" s="39">
        <v>0</v>
      </c>
      <c r="G1201" s="39">
        <v>0</v>
      </c>
      <c r="H1201" s="39">
        <v>0</v>
      </c>
      <c r="I1201" s="39">
        <v>0</v>
      </c>
      <c r="J1201" s="39">
        <v>40000000</v>
      </c>
      <c r="K1201" s="39">
        <f>L1201-'[1]MARZO 2023'!K1199</f>
        <v>40000000</v>
      </c>
      <c r="L1201" s="39">
        <v>40000000</v>
      </c>
      <c r="M1201" s="39">
        <v>0</v>
      </c>
      <c r="N1201" s="39">
        <v>0</v>
      </c>
      <c r="O1201" s="39">
        <v>0</v>
      </c>
      <c r="P1201" s="39">
        <v>0</v>
      </c>
      <c r="Q1201" s="39">
        <v>0</v>
      </c>
      <c r="R1201" s="39">
        <v>0</v>
      </c>
      <c r="S1201" s="39">
        <v>0</v>
      </c>
      <c r="T1201" s="39">
        <v>40000000</v>
      </c>
      <c r="U1201" s="39">
        <v>0</v>
      </c>
      <c r="V1201" s="34">
        <v>0</v>
      </c>
    </row>
    <row r="1202" spans="1:22" x14ac:dyDescent="0.2">
      <c r="A1202" t="s">
        <v>15</v>
      </c>
      <c r="B1202" s="31"/>
      <c r="C1202" s="32"/>
      <c r="D1202" s="32"/>
      <c r="E1202" s="33"/>
      <c r="F1202" s="33"/>
      <c r="G1202" s="33"/>
      <c r="H1202" s="33"/>
      <c r="I1202" s="33"/>
      <c r="J1202" s="33"/>
      <c r="K1202" s="33"/>
      <c r="L1202" s="33"/>
      <c r="M1202" s="33"/>
      <c r="N1202" s="33"/>
      <c r="O1202" s="33"/>
      <c r="P1202" s="33"/>
      <c r="Q1202" s="33"/>
      <c r="R1202" s="33"/>
      <c r="S1202" s="33"/>
      <c r="T1202" s="33"/>
      <c r="U1202" s="33"/>
      <c r="V1202" s="31"/>
    </row>
    <row r="1203" spans="1:22" ht="38.25" x14ac:dyDescent="0.2">
      <c r="A1203" t="s">
        <v>15</v>
      </c>
      <c r="B1203" s="31"/>
      <c r="C1203" s="28" t="s">
        <v>1396</v>
      </c>
      <c r="D1203" s="32"/>
      <c r="E1203" s="33"/>
      <c r="F1203" s="33"/>
      <c r="G1203" s="33"/>
      <c r="H1203" s="33"/>
      <c r="I1203" s="33"/>
      <c r="J1203" s="33"/>
      <c r="K1203" s="33"/>
      <c r="L1203" s="33"/>
      <c r="M1203" s="33"/>
      <c r="N1203" s="33"/>
      <c r="O1203" s="33"/>
      <c r="P1203" s="33"/>
      <c r="Q1203" s="33"/>
      <c r="R1203" s="33"/>
      <c r="S1203" s="33"/>
      <c r="T1203" s="33"/>
      <c r="U1203" s="33"/>
      <c r="V1203" s="31"/>
    </row>
    <row r="1204" spans="1:22" ht="25.5" x14ac:dyDescent="0.2">
      <c r="A1204" t="s">
        <v>15</v>
      </c>
      <c r="B1204" s="27" t="s">
        <v>670</v>
      </c>
      <c r="C1204" s="28" t="s">
        <v>1397</v>
      </c>
      <c r="D1204" s="32"/>
      <c r="E1204" s="33"/>
      <c r="F1204" s="33"/>
      <c r="G1204" s="33"/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  <c r="R1204" s="33"/>
      <c r="S1204" s="33"/>
      <c r="T1204" s="33"/>
      <c r="U1204" s="33"/>
      <c r="V1204" s="31"/>
    </row>
    <row r="1205" spans="1:22" x14ac:dyDescent="0.2">
      <c r="A1205" t="s">
        <v>15</v>
      </c>
      <c r="B1205" s="34" t="s">
        <v>1398</v>
      </c>
      <c r="C1205" s="38" t="s">
        <v>1217</v>
      </c>
      <c r="D1205" s="34" t="s">
        <v>52</v>
      </c>
      <c r="E1205" s="39">
        <v>0</v>
      </c>
      <c r="F1205" s="39">
        <v>0</v>
      </c>
      <c r="G1205" s="39">
        <v>0</v>
      </c>
      <c r="H1205" s="39">
        <v>20000000</v>
      </c>
      <c r="I1205" s="39">
        <v>0</v>
      </c>
      <c r="J1205" s="39">
        <v>20000000</v>
      </c>
      <c r="K1205" s="39">
        <f>L1205-'[1]MARZO 2023'!K1203</f>
        <v>0</v>
      </c>
      <c r="L1205" s="39">
        <v>20000000</v>
      </c>
      <c r="M1205" s="39">
        <v>0</v>
      </c>
      <c r="N1205" s="39">
        <v>0</v>
      </c>
      <c r="O1205" s="39">
        <v>0</v>
      </c>
      <c r="P1205" s="39">
        <v>0</v>
      </c>
      <c r="Q1205" s="39">
        <v>0</v>
      </c>
      <c r="R1205" s="39">
        <v>0</v>
      </c>
      <c r="S1205" s="39">
        <v>0</v>
      </c>
      <c r="T1205" s="39">
        <v>20000000</v>
      </c>
      <c r="U1205" s="39">
        <v>0</v>
      </c>
      <c r="V1205" s="34">
        <v>0</v>
      </c>
    </row>
    <row r="1206" spans="1:22" ht="38.25" x14ac:dyDescent="0.2">
      <c r="A1206" t="s">
        <v>15</v>
      </c>
      <c r="B1206" s="27" t="s">
        <v>670</v>
      </c>
      <c r="C1206" s="28" t="s">
        <v>1399</v>
      </c>
      <c r="D1206" s="32"/>
      <c r="E1206" s="33"/>
      <c r="F1206" s="33"/>
      <c r="G1206" s="33"/>
      <c r="H1206" s="33"/>
      <c r="I1206" s="33"/>
      <c r="J1206" s="33"/>
      <c r="K1206" s="33"/>
      <c r="L1206" s="33"/>
      <c r="M1206" s="33"/>
      <c r="N1206" s="33"/>
      <c r="O1206" s="33"/>
      <c r="P1206" s="33"/>
      <c r="Q1206" s="33"/>
      <c r="R1206" s="33"/>
      <c r="S1206" s="33"/>
      <c r="T1206" s="33"/>
      <c r="U1206" s="33"/>
      <c r="V1206" s="31"/>
    </row>
    <row r="1207" spans="1:22" x14ac:dyDescent="0.2">
      <c r="A1207" t="s">
        <v>15</v>
      </c>
      <c r="B1207" s="34" t="s">
        <v>1400</v>
      </c>
      <c r="C1207" s="38" t="s">
        <v>1217</v>
      </c>
      <c r="D1207" s="34" t="s">
        <v>52</v>
      </c>
      <c r="E1207" s="39">
        <v>553850000</v>
      </c>
      <c r="F1207" s="39">
        <v>0</v>
      </c>
      <c r="G1207" s="39">
        <v>0</v>
      </c>
      <c r="H1207" s="39">
        <v>0</v>
      </c>
      <c r="I1207" s="39">
        <v>18110000</v>
      </c>
      <c r="J1207" s="39">
        <v>535740000</v>
      </c>
      <c r="K1207" s="39">
        <f>L1207-'[1]MARZO 2023'!K1205</f>
        <v>-4396199</v>
      </c>
      <c r="L1207" s="39">
        <v>254156050.83000001</v>
      </c>
      <c r="M1207" s="39">
        <v>-2546199</v>
      </c>
      <c r="N1207" s="39">
        <v>233722717.16999999</v>
      </c>
      <c r="O1207" s="39">
        <v>111729383.84</v>
      </c>
      <c r="P1207" s="39">
        <v>0</v>
      </c>
      <c r="Q1207" s="39">
        <v>57203801</v>
      </c>
      <c r="R1207" s="39">
        <v>111729383.84</v>
      </c>
      <c r="S1207" s="39">
        <v>281583949.17000002</v>
      </c>
      <c r="T1207" s="39">
        <v>20433333.66</v>
      </c>
      <c r="U1207" s="39">
        <v>121993333.33</v>
      </c>
      <c r="V1207" s="34">
        <v>43.62</v>
      </c>
    </row>
    <row r="1208" spans="1:22" ht="38.25" x14ac:dyDescent="0.2">
      <c r="A1208" t="s">
        <v>15</v>
      </c>
      <c r="B1208" s="27" t="s">
        <v>670</v>
      </c>
      <c r="C1208" s="28" t="s">
        <v>1401</v>
      </c>
      <c r="D1208" s="32"/>
      <c r="E1208" s="33"/>
      <c r="F1208" s="33"/>
      <c r="G1208" s="33"/>
      <c r="H1208" s="33"/>
      <c r="I1208" s="33"/>
      <c r="J1208" s="33"/>
      <c r="K1208" s="33"/>
      <c r="L1208" s="33"/>
      <c r="M1208" s="33"/>
      <c r="N1208" s="33"/>
      <c r="O1208" s="33"/>
      <c r="P1208" s="33"/>
      <c r="Q1208" s="33"/>
      <c r="R1208" s="33"/>
      <c r="S1208" s="33"/>
      <c r="T1208" s="33"/>
      <c r="U1208" s="33"/>
      <c r="V1208" s="31"/>
    </row>
    <row r="1209" spans="1:22" x14ac:dyDescent="0.2">
      <c r="A1209" t="s">
        <v>15</v>
      </c>
      <c r="B1209" s="34" t="s">
        <v>1402</v>
      </c>
      <c r="C1209" s="38" t="s">
        <v>1217</v>
      </c>
      <c r="D1209" s="34" t="s">
        <v>52</v>
      </c>
      <c r="E1209" s="39">
        <v>90000000</v>
      </c>
      <c r="F1209" s="39">
        <v>0</v>
      </c>
      <c r="G1209" s="39">
        <v>0</v>
      </c>
      <c r="H1209" s="39">
        <v>0</v>
      </c>
      <c r="I1209" s="39">
        <v>10000000</v>
      </c>
      <c r="J1209" s="39">
        <v>80000000</v>
      </c>
      <c r="K1209" s="39">
        <f>L1209-'[1]MARZO 2023'!K1207</f>
        <v>10000000</v>
      </c>
      <c r="L1209" s="39">
        <v>71740889</v>
      </c>
      <c r="M1209" s="39">
        <v>0</v>
      </c>
      <c r="N1209" s="39">
        <v>61740888</v>
      </c>
      <c r="O1209" s="39">
        <v>0</v>
      </c>
      <c r="P1209" s="39">
        <v>0</v>
      </c>
      <c r="Q1209" s="39">
        <v>0</v>
      </c>
      <c r="R1209" s="39">
        <v>0</v>
      </c>
      <c r="S1209" s="39">
        <v>8259111</v>
      </c>
      <c r="T1209" s="39">
        <v>10000001</v>
      </c>
      <c r="U1209" s="39">
        <v>61740888</v>
      </c>
      <c r="V1209" s="34">
        <v>77.17</v>
      </c>
    </row>
    <row r="1210" spans="1:22" x14ac:dyDescent="0.2">
      <c r="A1210" t="s">
        <v>15</v>
      </c>
      <c r="B1210" s="31"/>
      <c r="C1210" s="32"/>
      <c r="D1210" s="32"/>
      <c r="E1210" s="33"/>
      <c r="F1210" s="33"/>
      <c r="G1210" s="33"/>
      <c r="H1210" s="33"/>
      <c r="I1210" s="33"/>
      <c r="J1210" s="33"/>
      <c r="K1210" s="33"/>
      <c r="L1210" s="33"/>
      <c r="M1210" s="33"/>
      <c r="N1210" s="33"/>
      <c r="O1210" s="33"/>
      <c r="P1210" s="33"/>
      <c r="Q1210" s="33"/>
      <c r="R1210" s="33"/>
      <c r="S1210" s="33"/>
      <c r="T1210" s="33"/>
      <c r="U1210" s="33"/>
      <c r="V1210" s="31"/>
    </row>
    <row r="1211" spans="1:22" ht="38.25" x14ac:dyDescent="0.2">
      <c r="A1211" t="s">
        <v>15</v>
      </c>
      <c r="B1211" s="31"/>
      <c r="C1211" s="28" t="s">
        <v>1403</v>
      </c>
      <c r="D1211" s="32"/>
      <c r="E1211" s="33"/>
      <c r="F1211" s="33"/>
      <c r="G1211" s="33"/>
      <c r="H1211" s="33"/>
      <c r="I1211" s="33"/>
      <c r="J1211" s="33"/>
      <c r="K1211" s="33"/>
      <c r="L1211" s="33"/>
      <c r="M1211" s="33"/>
      <c r="N1211" s="33"/>
      <c r="O1211" s="33"/>
      <c r="P1211" s="33"/>
      <c r="Q1211" s="33"/>
      <c r="R1211" s="33"/>
      <c r="S1211" s="33"/>
      <c r="T1211" s="33"/>
      <c r="U1211" s="33"/>
      <c r="V1211" s="31"/>
    </row>
    <row r="1212" spans="1:22" ht="38.25" x14ac:dyDescent="0.2">
      <c r="A1212" t="s">
        <v>15</v>
      </c>
      <c r="B1212" s="27" t="s">
        <v>670</v>
      </c>
      <c r="C1212" s="28" t="s">
        <v>1404</v>
      </c>
      <c r="D1212" s="32"/>
      <c r="E1212" s="33"/>
      <c r="F1212" s="33"/>
      <c r="G1212" s="33"/>
      <c r="H1212" s="33"/>
      <c r="I1212" s="33"/>
      <c r="J1212" s="33"/>
      <c r="K1212" s="33"/>
      <c r="L1212" s="33"/>
      <c r="M1212" s="33"/>
      <c r="N1212" s="33"/>
      <c r="O1212" s="33"/>
      <c r="P1212" s="33"/>
      <c r="Q1212" s="33"/>
      <c r="R1212" s="33"/>
      <c r="S1212" s="33"/>
      <c r="T1212" s="33"/>
      <c r="U1212" s="33"/>
      <c r="V1212" s="31"/>
    </row>
    <row r="1213" spans="1:22" x14ac:dyDescent="0.2">
      <c r="A1213" t="s">
        <v>15</v>
      </c>
      <c r="B1213" s="34" t="s">
        <v>1405</v>
      </c>
      <c r="C1213" s="38" t="s">
        <v>1406</v>
      </c>
      <c r="D1213" s="34" t="s">
        <v>52</v>
      </c>
      <c r="E1213" s="39">
        <v>102600000</v>
      </c>
      <c r="F1213" s="39">
        <v>0</v>
      </c>
      <c r="G1213" s="39">
        <v>0</v>
      </c>
      <c r="H1213" s="39">
        <v>0</v>
      </c>
      <c r="I1213" s="39">
        <v>0</v>
      </c>
      <c r="J1213" s="39">
        <v>102600000</v>
      </c>
      <c r="K1213" s="39">
        <f>L1213-'[1]MARZO 2023'!K1211</f>
        <v>0</v>
      </c>
      <c r="L1213" s="39">
        <v>69200000</v>
      </c>
      <c r="M1213" s="39">
        <v>0</v>
      </c>
      <c r="N1213" s="39">
        <v>69200000</v>
      </c>
      <c r="O1213" s="39">
        <v>39803333.340000004</v>
      </c>
      <c r="P1213" s="39">
        <v>0</v>
      </c>
      <c r="Q1213" s="39">
        <v>12100000</v>
      </c>
      <c r="R1213" s="39">
        <v>39803333.340000004</v>
      </c>
      <c r="S1213" s="39">
        <v>33400000</v>
      </c>
      <c r="T1213" s="39">
        <v>0</v>
      </c>
      <c r="U1213" s="39">
        <v>29396666.66</v>
      </c>
      <c r="V1213" s="34">
        <v>67.44</v>
      </c>
    </row>
    <row r="1214" spans="1:22" x14ac:dyDescent="0.2">
      <c r="A1214" t="s">
        <v>15</v>
      </c>
      <c r="B1214" s="31"/>
      <c r="C1214" s="32"/>
      <c r="D1214" s="32"/>
      <c r="E1214" s="33"/>
      <c r="F1214" s="33"/>
      <c r="G1214" s="33"/>
      <c r="H1214" s="33"/>
      <c r="I1214" s="33"/>
      <c r="J1214" s="33"/>
      <c r="K1214" s="33"/>
      <c r="L1214" s="33"/>
      <c r="M1214" s="33"/>
      <c r="N1214" s="33"/>
      <c r="O1214" s="33"/>
      <c r="P1214" s="33"/>
      <c r="Q1214" s="33"/>
      <c r="R1214" s="33"/>
      <c r="S1214" s="33"/>
      <c r="T1214" s="33"/>
      <c r="U1214" s="33"/>
      <c r="V1214" s="31"/>
    </row>
    <row r="1215" spans="1:22" ht="38.25" x14ac:dyDescent="0.2">
      <c r="A1215" t="s">
        <v>15</v>
      </c>
      <c r="B1215" s="31"/>
      <c r="C1215" s="28" t="s">
        <v>1094</v>
      </c>
      <c r="D1215" s="32"/>
      <c r="E1215" s="33"/>
      <c r="F1215" s="33"/>
      <c r="G1215" s="33"/>
      <c r="H1215" s="33"/>
      <c r="I1215" s="33"/>
      <c r="J1215" s="33"/>
      <c r="K1215" s="33"/>
      <c r="L1215" s="33"/>
      <c r="M1215" s="33"/>
      <c r="N1215" s="33"/>
      <c r="O1215" s="33"/>
      <c r="P1215" s="33"/>
      <c r="Q1215" s="33"/>
      <c r="R1215" s="33"/>
      <c r="S1215" s="33"/>
      <c r="T1215" s="33"/>
      <c r="U1215" s="33"/>
      <c r="V1215" s="31"/>
    </row>
    <row r="1216" spans="1:22" ht="38.25" x14ac:dyDescent="0.2">
      <c r="A1216" t="s">
        <v>15</v>
      </c>
      <c r="B1216" s="27" t="s">
        <v>670</v>
      </c>
      <c r="C1216" s="28" t="s">
        <v>1407</v>
      </c>
      <c r="D1216" s="32"/>
      <c r="E1216" s="33"/>
      <c r="F1216" s="33"/>
      <c r="G1216" s="33"/>
      <c r="H1216" s="33"/>
      <c r="I1216" s="33"/>
      <c r="J1216" s="33"/>
      <c r="K1216" s="33"/>
      <c r="L1216" s="33"/>
      <c r="M1216" s="33"/>
      <c r="N1216" s="33"/>
      <c r="O1216" s="33"/>
      <c r="P1216" s="33"/>
      <c r="Q1216" s="33"/>
      <c r="R1216" s="33"/>
      <c r="S1216" s="33"/>
      <c r="T1216" s="33"/>
      <c r="U1216" s="33"/>
      <c r="V1216" s="31"/>
    </row>
    <row r="1217" spans="1:25" x14ac:dyDescent="0.2">
      <c r="A1217" t="s">
        <v>15</v>
      </c>
      <c r="B1217" s="34" t="s">
        <v>1408</v>
      </c>
      <c r="C1217" s="38" t="s">
        <v>1097</v>
      </c>
      <c r="D1217" s="34" t="s">
        <v>52</v>
      </c>
      <c r="E1217" s="39">
        <v>581600000</v>
      </c>
      <c r="F1217" s="39">
        <v>0</v>
      </c>
      <c r="G1217" s="39">
        <v>0</v>
      </c>
      <c r="H1217" s="39">
        <v>0</v>
      </c>
      <c r="I1217" s="39">
        <v>0</v>
      </c>
      <c r="J1217" s="39">
        <v>581600000</v>
      </c>
      <c r="K1217" s="39">
        <f>L1217-'[1]MARZO 2023'!K1215</f>
        <v>5000000</v>
      </c>
      <c r="L1217" s="39">
        <v>539266667</v>
      </c>
      <c r="M1217" s="39">
        <v>0</v>
      </c>
      <c r="N1217" s="39">
        <v>528850000</v>
      </c>
      <c r="O1217" s="39">
        <v>282123333.35000002</v>
      </c>
      <c r="P1217" s="39">
        <v>9500000</v>
      </c>
      <c r="Q1217" s="39">
        <v>98983333.329999998</v>
      </c>
      <c r="R1217" s="39">
        <v>272623333.35000002</v>
      </c>
      <c r="S1217" s="39">
        <v>42333333</v>
      </c>
      <c r="T1217" s="39">
        <v>10416667</v>
      </c>
      <c r="U1217" s="39">
        <v>246726666.65000001</v>
      </c>
      <c r="V1217" s="34">
        <v>90.93</v>
      </c>
    </row>
    <row r="1218" spans="1:25" x14ac:dyDescent="0.2">
      <c r="A1218" t="s">
        <v>15</v>
      </c>
      <c r="B1218" s="31"/>
      <c r="C1218" s="32"/>
      <c r="D1218" s="32"/>
      <c r="E1218" s="33"/>
      <c r="F1218" s="33"/>
      <c r="G1218" s="33"/>
      <c r="H1218" s="33"/>
      <c r="I1218" s="33"/>
      <c r="J1218" s="33"/>
      <c r="K1218" s="33"/>
      <c r="L1218" s="33"/>
      <c r="M1218" s="33"/>
      <c r="N1218" s="33"/>
      <c r="O1218" s="33"/>
      <c r="P1218" s="33"/>
      <c r="Q1218" s="33"/>
      <c r="R1218" s="33"/>
      <c r="S1218" s="33"/>
      <c r="T1218" s="33"/>
      <c r="U1218" s="33"/>
      <c r="V1218" s="31"/>
    </row>
    <row r="1219" spans="1:25" x14ac:dyDescent="0.2">
      <c r="A1219" t="s">
        <v>15</v>
      </c>
      <c r="B1219" s="44"/>
      <c r="C1219" s="23" t="s">
        <v>1409</v>
      </c>
      <c r="D1219" s="32"/>
      <c r="E1219" s="24">
        <f>SUM(E969:E1217)</f>
        <v>18862691224</v>
      </c>
      <c r="F1219" s="24">
        <f t="shared" ref="F1219:U1219" si="4">SUM(F969:F1217)</f>
        <v>0</v>
      </c>
      <c r="G1219" s="24">
        <f t="shared" si="4"/>
        <v>0</v>
      </c>
      <c r="H1219" s="24">
        <f t="shared" si="4"/>
        <v>2292727452</v>
      </c>
      <c r="I1219" s="24">
        <f t="shared" si="4"/>
        <v>2292727452</v>
      </c>
      <c r="J1219" s="24">
        <f t="shared" si="4"/>
        <v>18862691224</v>
      </c>
      <c r="K1219" s="24">
        <f>SUM(K969:K1217)</f>
        <v>1453152674.7900002</v>
      </c>
      <c r="L1219" s="24">
        <f t="shared" si="4"/>
        <v>16637616568.929998</v>
      </c>
      <c r="M1219" s="24">
        <f t="shared" si="4"/>
        <v>647305222.13</v>
      </c>
      <c r="N1219" s="24">
        <f t="shared" si="4"/>
        <v>10944682730.57</v>
      </c>
      <c r="O1219" s="24">
        <f t="shared" si="4"/>
        <v>3131322938.6000004</v>
      </c>
      <c r="P1219" s="24">
        <f t="shared" si="4"/>
        <v>214797866.67000002</v>
      </c>
      <c r="Q1219" s="24">
        <f t="shared" si="4"/>
        <v>869992306.76000011</v>
      </c>
      <c r="R1219" s="24">
        <f t="shared" si="4"/>
        <v>2916525071.9300003</v>
      </c>
      <c r="S1219" s="24">
        <f t="shared" si="4"/>
        <v>2225074655.0700002</v>
      </c>
      <c r="T1219" s="24">
        <f t="shared" si="4"/>
        <v>5692933838.3600006</v>
      </c>
      <c r="U1219" s="24">
        <f t="shared" si="4"/>
        <v>7813359791.9699993</v>
      </c>
      <c r="V1219" s="46">
        <v>58.022912004436044</v>
      </c>
      <c r="Y1219" s="26"/>
    </row>
    <row r="1220" spans="1:25" x14ac:dyDescent="0.2">
      <c r="A1220" t="s">
        <v>15</v>
      </c>
      <c r="B1220" s="31"/>
      <c r="C1220" s="32"/>
      <c r="D1220" s="32"/>
      <c r="E1220" s="33"/>
      <c r="F1220" s="33"/>
      <c r="G1220" s="33"/>
      <c r="H1220" s="33"/>
      <c r="I1220" s="33"/>
      <c r="J1220" s="33"/>
      <c r="K1220" s="33"/>
      <c r="L1220" s="33"/>
      <c r="M1220" s="33"/>
      <c r="N1220" s="33"/>
      <c r="O1220" s="33"/>
      <c r="P1220" s="33"/>
      <c r="Q1220" s="33"/>
      <c r="R1220" s="33"/>
      <c r="S1220" s="33"/>
      <c r="T1220" s="33"/>
      <c r="U1220" s="33"/>
      <c r="V1220" s="31"/>
    </row>
    <row r="1221" spans="1:25" x14ac:dyDescent="0.2">
      <c r="A1221" t="s">
        <v>15</v>
      </c>
      <c r="B1221" s="44"/>
      <c r="C1221" s="23" t="s">
        <v>1410</v>
      </c>
      <c r="D1221" s="32"/>
      <c r="E1221" s="47"/>
      <c r="F1221" s="47"/>
      <c r="G1221" s="47"/>
      <c r="H1221" s="47"/>
      <c r="I1221" s="47"/>
      <c r="J1221" s="47"/>
      <c r="K1221" s="47"/>
      <c r="L1221" s="47"/>
      <c r="M1221" s="47"/>
      <c r="N1221" s="47"/>
      <c r="O1221" s="47"/>
      <c r="P1221" s="47"/>
      <c r="Q1221" s="47"/>
      <c r="R1221" s="47"/>
      <c r="S1221" s="47"/>
      <c r="T1221" s="47"/>
      <c r="U1221" s="47"/>
      <c r="V1221" s="44"/>
    </row>
    <row r="1222" spans="1:25" x14ac:dyDescent="0.2">
      <c r="A1222" t="s">
        <v>15</v>
      </c>
      <c r="B1222" s="31"/>
      <c r="C1222" s="28" t="s">
        <v>476</v>
      </c>
      <c r="D1222" s="32"/>
      <c r="E1222" s="33"/>
      <c r="F1222" s="33"/>
      <c r="G1222" s="33"/>
      <c r="H1222" s="33"/>
      <c r="I1222" s="33"/>
      <c r="J1222" s="33"/>
      <c r="K1222" s="33"/>
      <c r="L1222" s="33"/>
      <c r="M1222" s="33"/>
      <c r="N1222" s="33"/>
      <c r="O1222" s="33"/>
      <c r="P1222" s="33"/>
      <c r="Q1222" s="33"/>
      <c r="R1222" s="33"/>
      <c r="S1222" s="33"/>
      <c r="T1222" s="33"/>
      <c r="U1222" s="33"/>
      <c r="V1222" s="31"/>
    </row>
    <row r="1223" spans="1:25" x14ac:dyDescent="0.2">
      <c r="A1223" t="s">
        <v>15</v>
      </c>
      <c r="B1223" s="31"/>
      <c r="C1223" s="28" t="s">
        <v>478</v>
      </c>
      <c r="D1223" s="32"/>
      <c r="E1223" s="33"/>
      <c r="F1223" s="33"/>
      <c r="G1223" s="33"/>
      <c r="H1223" s="33"/>
      <c r="I1223" s="33"/>
      <c r="J1223" s="33"/>
      <c r="K1223" s="33"/>
      <c r="L1223" s="33"/>
      <c r="M1223" s="33"/>
      <c r="N1223" s="33"/>
      <c r="O1223" s="33"/>
      <c r="P1223" s="33"/>
      <c r="Q1223" s="33"/>
      <c r="R1223" s="33"/>
      <c r="S1223" s="33"/>
      <c r="T1223" s="33"/>
      <c r="U1223" s="33"/>
      <c r="V1223" s="31"/>
    </row>
    <row r="1224" spans="1:25" x14ac:dyDescent="0.2">
      <c r="A1224" t="s">
        <v>15</v>
      </c>
      <c r="B1224" s="31"/>
      <c r="C1224" s="28" t="s">
        <v>490</v>
      </c>
      <c r="D1224" s="32"/>
      <c r="E1224" s="33"/>
      <c r="F1224" s="33"/>
      <c r="G1224" s="33"/>
      <c r="H1224" s="33"/>
      <c r="I1224" s="33"/>
      <c r="J1224" s="33"/>
      <c r="K1224" s="33"/>
      <c r="L1224" s="33"/>
      <c r="M1224" s="33"/>
      <c r="N1224" s="33"/>
      <c r="O1224" s="33"/>
      <c r="P1224" s="33"/>
      <c r="Q1224" s="33"/>
      <c r="R1224" s="33"/>
      <c r="S1224" s="33"/>
      <c r="T1224" s="33"/>
      <c r="U1224" s="33"/>
      <c r="V1224" s="31"/>
    </row>
    <row r="1225" spans="1:25" x14ac:dyDescent="0.2">
      <c r="A1225" t="s">
        <v>15</v>
      </c>
      <c r="B1225" s="31"/>
      <c r="C1225" s="28" t="s">
        <v>1411</v>
      </c>
      <c r="D1225" s="32"/>
      <c r="E1225" s="33"/>
      <c r="F1225" s="33"/>
      <c r="G1225" s="33"/>
      <c r="H1225" s="33"/>
      <c r="I1225" s="33"/>
      <c r="J1225" s="33"/>
      <c r="K1225" s="33"/>
      <c r="L1225" s="33"/>
      <c r="M1225" s="33"/>
      <c r="N1225" s="33"/>
      <c r="O1225" s="33"/>
      <c r="P1225" s="33"/>
      <c r="Q1225" s="33"/>
      <c r="R1225" s="33"/>
      <c r="S1225" s="33"/>
      <c r="T1225" s="33"/>
      <c r="U1225" s="33"/>
      <c r="V1225" s="31"/>
    </row>
    <row r="1226" spans="1:25" x14ac:dyDescent="0.2">
      <c r="A1226" t="s">
        <v>15</v>
      </c>
      <c r="B1226" s="31"/>
      <c r="C1226" s="28" t="s">
        <v>1412</v>
      </c>
      <c r="D1226" s="32"/>
      <c r="E1226" s="33"/>
      <c r="F1226" s="33"/>
      <c r="G1226" s="33"/>
      <c r="H1226" s="33"/>
      <c r="I1226" s="33"/>
      <c r="J1226" s="33"/>
      <c r="K1226" s="33"/>
      <c r="L1226" s="33"/>
      <c r="M1226" s="33"/>
      <c r="N1226" s="33"/>
      <c r="O1226" s="33"/>
      <c r="P1226" s="33"/>
      <c r="Q1226" s="33"/>
      <c r="R1226" s="33"/>
      <c r="S1226" s="33"/>
      <c r="T1226" s="33"/>
      <c r="U1226" s="33"/>
      <c r="V1226" s="31"/>
    </row>
    <row r="1227" spans="1:25" ht="25.5" x14ac:dyDescent="0.2">
      <c r="A1227" t="s">
        <v>15</v>
      </c>
      <c r="B1227" s="27" t="s">
        <v>670</v>
      </c>
      <c r="C1227" s="28" t="s">
        <v>1413</v>
      </c>
      <c r="D1227" s="32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  <c r="R1227" s="33"/>
      <c r="S1227" s="33"/>
      <c r="T1227" s="33"/>
      <c r="U1227" s="33"/>
      <c r="V1227" s="31"/>
    </row>
    <row r="1228" spans="1:25" x14ac:dyDescent="0.2">
      <c r="A1228" t="s">
        <v>15</v>
      </c>
      <c r="B1228" s="34" t="s">
        <v>1414</v>
      </c>
      <c r="C1228" s="38" t="s">
        <v>1415</v>
      </c>
      <c r="D1228" s="34" t="s">
        <v>52</v>
      </c>
      <c r="E1228" s="39">
        <v>300000000</v>
      </c>
      <c r="F1228" s="39">
        <v>0</v>
      </c>
      <c r="G1228" s="39">
        <v>0</v>
      </c>
      <c r="H1228" s="39">
        <v>0</v>
      </c>
      <c r="I1228" s="39">
        <v>0</v>
      </c>
      <c r="J1228" s="39">
        <v>300000000</v>
      </c>
      <c r="K1228" s="39">
        <f>L1228-'[1]MARZO 2023'!K1225</f>
        <v>150084139.69999999</v>
      </c>
      <c r="L1228" s="39">
        <v>150084139.69999999</v>
      </c>
      <c r="M1228" s="39">
        <v>0</v>
      </c>
      <c r="N1228" s="39">
        <v>0</v>
      </c>
      <c r="O1228" s="39">
        <v>0</v>
      </c>
      <c r="P1228" s="39">
        <v>0</v>
      </c>
      <c r="Q1228" s="39">
        <v>0</v>
      </c>
      <c r="R1228" s="39">
        <v>0</v>
      </c>
      <c r="S1228" s="39">
        <v>149915860.30000001</v>
      </c>
      <c r="T1228" s="39">
        <v>150084139.69999999</v>
      </c>
      <c r="U1228" s="39">
        <v>0</v>
      </c>
      <c r="V1228" s="34">
        <v>0</v>
      </c>
    </row>
    <row r="1229" spans="1:25" ht="38.25" x14ac:dyDescent="0.2">
      <c r="A1229" t="s">
        <v>15</v>
      </c>
      <c r="B1229" s="31"/>
      <c r="C1229" s="28" t="s">
        <v>1416</v>
      </c>
      <c r="D1229" s="32"/>
      <c r="E1229" s="33"/>
      <c r="F1229" s="33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  <c r="R1229" s="33"/>
      <c r="S1229" s="33"/>
      <c r="T1229" s="33"/>
      <c r="U1229" s="33"/>
      <c r="V1229" s="31"/>
    </row>
    <row r="1230" spans="1:25" ht="38.25" x14ac:dyDescent="0.2">
      <c r="A1230" t="s">
        <v>15</v>
      </c>
      <c r="B1230" s="27" t="s">
        <v>670</v>
      </c>
      <c r="C1230" s="28" t="s">
        <v>1417</v>
      </c>
      <c r="D1230" s="32"/>
      <c r="E1230" s="33"/>
      <c r="F1230" s="33"/>
      <c r="G1230" s="33"/>
      <c r="H1230" s="33"/>
      <c r="I1230" s="33"/>
      <c r="J1230" s="33"/>
      <c r="K1230" s="33"/>
      <c r="L1230" s="33"/>
      <c r="M1230" s="33"/>
      <c r="N1230" s="33"/>
      <c r="O1230" s="33"/>
      <c r="P1230" s="33"/>
      <c r="Q1230" s="33"/>
      <c r="R1230" s="33"/>
      <c r="S1230" s="33"/>
      <c r="T1230" s="33"/>
      <c r="U1230" s="33"/>
      <c r="V1230" s="31"/>
    </row>
    <row r="1231" spans="1:25" ht="25.5" x14ac:dyDescent="0.2">
      <c r="A1231" t="s">
        <v>15</v>
      </c>
      <c r="B1231" s="34" t="s">
        <v>1418</v>
      </c>
      <c r="C1231" s="38" t="s">
        <v>1419</v>
      </c>
      <c r="D1231" s="34" t="s">
        <v>52</v>
      </c>
      <c r="E1231" s="39">
        <v>40000000</v>
      </c>
      <c r="F1231" s="39">
        <v>0</v>
      </c>
      <c r="G1231" s="39">
        <v>0</v>
      </c>
      <c r="H1231" s="39">
        <v>0</v>
      </c>
      <c r="I1231" s="39">
        <v>0</v>
      </c>
      <c r="J1231" s="39">
        <v>40000000</v>
      </c>
      <c r="K1231" s="39">
        <f>L1231-'[1]MARZO 2023'!K1228</f>
        <v>0</v>
      </c>
      <c r="L1231" s="39">
        <v>0</v>
      </c>
      <c r="M1231" s="39">
        <v>0</v>
      </c>
      <c r="N1231" s="39">
        <v>0</v>
      </c>
      <c r="O1231" s="39">
        <v>0</v>
      </c>
      <c r="P1231" s="39">
        <v>0</v>
      </c>
      <c r="Q1231" s="39">
        <v>0</v>
      </c>
      <c r="R1231" s="39">
        <v>0</v>
      </c>
      <c r="S1231" s="39">
        <v>40000000</v>
      </c>
      <c r="T1231" s="39">
        <v>0</v>
      </c>
      <c r="U1231" s="39">
        <v>0</v>
      </c>
      <c r="V1231" s="34">
        <v>0</v>
      </c>
    </row>
    <row r="1232" spans="1:25" x14ac:dyDescent="0.2">
      <c r="A1232" t="s">
        <v>15</v>
      </c>
      <c r="B1232" s="31"/>
      <c r="C1232" s="32"/>
      <c r="D1232" s="32"/>
      <c r="E1232" s="33"/>
      <c r="F1232" s="33"/>
      <c r="G1232" s="33"/>
      <c r="H1232" s="33"/>
      <c r="I1232" s="33"/>
      <c r="J1232" s="33"/>
      <c r="K1232" s="33"/>
      <c r="L1232" s="33"/>
      <c r="M1232" s="33"/>
      <c r="N1232" s="33"/>
      <c r="O1232" s="33"/>
      <c r="P1232" s="33"/>
      <c r="Q1232" s="33"/>
      <c r="R1232" s="33"/>
      <c r="S1232" s="33"/>
      <c r="T1232" s="33"/>
      <c r="U1232" s="33"/>
      <c r="V1232" s="31"/>
    </row>
    <row r="1233" spans="1:22" ht="38.25" x14ac:dyDescent="0.2">
      <c r="A1233" t="s">
        <v>15</v>
      </c>
      <c r="B1233" s="31"/>
      <c r="C1233" s="28" t="s">
        <v>1416</v>
      </c>
      <c r="D1233" s="32"/>
      <c r="E1233" s="33"/>
      <c r="F1233" s="33"/>
      <c r="G1233" s="33"/>
      <c r="H1233" s="33"/>
      <c r="I1233" s="33"/>
      <c r="J1233" s="33"/>
      <c r="K1233" s="33"/>
      <c r="L1233" s="33"/>
      <c r="M1233" s="33"/>
      <c r="N1233" s="33"/>
      <c r="O1233" s="33"/>
      <c r="P1233" s="33"/>
      <c r="Q1233" s="33"/>
      <c r="R1233" s="33"/>
      <c r="S1233" s="33"/>
      <c r="T1233" s="33"/>
      <c r="U1233" s="33"/>
      <c r="V1233" s="31"/>
    </row>
    <row r="1234" spans="1:22" ht="25.5" x14ac:dyDescent="0.2">
      <c r="A1234" t="s">
        <v>15</v>
      </c>
      <c r="B1234" s="31"/>
      <c r="C1234" s="28" t="s">
        <v>1420</v>
      </c>
      <c r="D1234" s="32"/>
      <c r="E1234" s="33"/>
      <c r="F1234" s="33"/>
      <c r="G1234" s="33"/>
      <c r="H1234" s="33"/>
      <c r="I1234" s="33"/>
      <c r="J1234" s="33"/>
      <c r="K1234" s="33"/>
      <c r="L1234" s="33"/>
      <c r="M1234" s="33"/>
      <c r="N1234" s="33"/>
      <c r="O1234" s="33"/>
      <c r="P1234" s="33"/>
      <c r="Q1234" s="33"/>
      <c r="R1234" s="33"/>
      <c r="S1234" s="33"/>
      <c r="T1234" s="33"/>
      <c r="U1234" s="33"/>
      <c r="V1234" s="31"/>
    </row>
    <row r="1235" spans="1:22" ht="25.5" x14ac:dyDescent="0.2">
      <c r="A1235" t="s">
        <v>15</v>
      </c>
      <c r="B1235" s="34" t="s">
        <v>1421</v>
      </c>
      <c r="C1235" s="38" t="s">
        <v>1422</v>
      </c>
      <c r="D1235" s="34" t="s">
        <v>52</v>
      </c>
      <c r="E1235" s="39">
        <v>460000000</v>
      </c>
      <c r="F1235" s="39">
        <v>0</v>
      </c>
      <c r="G1235" s="39">
        <v>0</v>
      </c>
      <c r="H1235" s="39">
        <v>0</v>
      </c>
      <c r="I1235" s="39">
        <v>0</v>
      </c>
      <c r="J1235" s="39">
        <v>460000000</v>
      </c>
      <c r="K1235" s="39">
        <f>L1235-'[1]MARZO 2023'!K1231</f>
        <v>0</v>
      </c>
      <c r="L1235" s="39">
        <v>458810292</v>
      </c>
      <c r="M1235" s="39">
        <v>0</v>
      </c>
      <c r="N1235" s="39">
        <v>458810292</v>
      </c>
      <c r="O1235" s="39">
        <v>109957965</v>
      </c>
      <c r="P1235" s="39">
        <v>0</v>
      </c>
      <c r="Q1235" s="39">
        <v>36652655</v>
      </c>
      <c r="R1235" s="39">
        <v>109957965</v>
      </c>
      <c r="S1235" s="39">
        <v>1189708</v>
      </c>
      <c r="T1235" s="39">
        <v>0</v>
      </c>
      <c r="U1235" s="39">
        <v>348852327</v>
      </c>
      <c r="V1235" s="34">
        <v>99.74</v>
      </c>
    </row>
    <row r="1236" spans="1:22" x14ac:dyDescent="0.2">
      <c r="A1236" t="s">
        <v>15</v>
      </c>
      <c r="B1236" s="31"/>
      <c r="C1236" s="32"/>
      <c r="D1236" s="32"/>
      <c r="E1236" s="33"/>
      <c r="F1236" s="33"/>
      <c r="G1236" s="33"/>
      <c r="H1236" s="33"/>
      <c r="I1236" s="33"/>
      <c r="J1236" s="33"/>
      <c r="K1236" s="33"/>
      <c r="L1236" s="33"/>
      <c r="M1236" s="33"/>
      <c r="N1236" s="33"/>
      <c r="O1236" s="33"/>
      <c r="P1236" s="33"/>
      <c r="Q1236" s="33"/>
      <c r="R1236" s="33"/>
      <c r="S1236" s="33"/>
      <c r="T1236" s="33"/>
      <c r="U1236" s="33"/>
      <c r="V1236" s="31"/>
    </row>
    <row r="1237" spans="1:22" ht="38.25" x14ac:dyDescent="0.2">
      <c r="A1237" t="s">
        <v>15</v>
      </c>
      <c r="B1237" s="31"/>
      <c r="C1237" s="28" t="s">
        <v>1416</v>
      </c>
      <c r="D1237" s="32"/>
      <c r="E1237" s="33"/>
      <c r="F1237" s="33"/>
      <c r="G1237" s="33"/>
      <c r="H1237" s="33"/>
      <c r="I1237" s="33"/>
      <c r="J1237" s="33"/>
      <c r="K1237" s="33"/>
      <c r="L1237" s="33"/>
      <c r="M1237" s="33"/>
      <c r="N1237" s="33"/>
      <c r="O1237" s="33"/>
      <c r="P1237" s="33"/>
      <c r="Q1237" s="33"/>
      <c r="R1237" s="33"/>
      <c r="S1237" s="33"/>
      <c r="T1237" s="33"/>
      <c r="U1237" s="33"/>
      <c r="V1237" s="31"/>
    </row>
    <row r="1238" spans="1:22" ht="38.25" x14ac:dyDescent="0.2">
      <c r="A1238" t="s">
        <v>15</v>
      </c>
      <c r="B1238" s="27" t="s">
        <v>670</v>
      </c>
      <c r="C1238" s="28" t="s">
        <v>1423</v>
      </c>
      <c r="D1238" s="32"/>
      <c r="E1238" s="33"/>
      <c r="F1238" s="33"/>
      <c r="G1238" s="33"/>
      <c r="H1238" s="33"/>
      <c r="I1238" s="33"/>
      <c r="J1238" s="33"/>
      <c r="K1238" s="33"/>
      <c r="L1238" s="33"/>
      <c r="M1238" s="33"/>
      <c r="N1238" s="33"/>
      <c r="O1238" s="33"/>
      <c r="P1238" s="33"/>
      <c r="Q1238" s="33"/>
      <c r="R1238" s="33"/>
      <c r="S1238" s="33"/>
      <c r="T1238" s="33"/>
      <c r="U1238" s="33"/>
      <c r="V1238" s="31"/>
    </row>
    <row r="1239" spans="1:22" ht="25.5" x14ac:dyDescent="0.2">
      <c r="A1239" t="s">
        <v>15</v>
      </c>
      <c r="B1239" s="34" t="s">
        <v>1424</v>
      </c>
      <c r="C1239" s="38" t="s">
        <v>1425</v>
      </c>
      <c r="D1239" s="34" t="s">
        <v>52</v>
      </c>
      <c r="E1239" s="39">
        <v>66000000</v>
      </c>
      <c r="F1239" s="39">
        <v>0</v>
      </c>
      <c r="G1239" s="39">
        <v>0</v>
      </c>
      <c r="H1239" s="39">
        <v>0</v>
      </c>
      <c r="I1239" s="39">
        <v>0</v>
      </c>
      <c r="J1239" s="39">
        <v>66000000</v>
      </c>
      <c r="K1239" s="39">
        <v>0</v>
      </c>
      <c r="L1239" s="39">
        <v>0</v>
      </c>
      <c r="M1239" s="39">
        <v>0</v>
      </c>
      <c r="N1239" s="39">
        <v>0</v>
      </c>
      <c r="O1239" s="39">
        <v>0</v>
      </c>
      <c r="P1239" s="39">
        <v>0</v>
      </c>
      <c r="Q1239" s="39">
        <v>0</v>
      </c>
      <c r="R1239" s="39">
        <v>0</v>
      </c>
      <c r="S1239" s="39">
        <v>66000000</v>
      </c>
      <c r="T1239" s="39">
        <v>0</v>
      </c>
      <c r="U1239" s="39">
        <v>0</v>
      </c>
      <c r="V1239" s="34">
        <v>0</v>
      </c>
    </row>
    <row r="1240" spans="1:22" x14ac:dyDescent="0.2">
      <c r="A1240" t="s">
        <v>15</v>
      </c>
      <c r="B1240" s="31"/>
      <c r="C1240" s="32"/>
      <c r="D1240" s="32"/>
      <c r="E1240" s="33"/>
      <c r="F1240" s="33"/>
      <c r="G1240" s="33"/>
      <c r="H1240" s="33"/>
      <c r="I1240" s="33"/>
      <c r="J1240" s="33"/>
      <c r="K1240" s="33"/>
      <c r="L1240" s="33"/>
      <c r="M1240" s="33"/>
      <c r="N1240" s="33"/>
      <c r="O1240" s="33"/>
      <c r="P1240" s="33"/>
      <c r="Q1240" s="33"/>
      <c r="R1240" s="33"/>
      <c r="S1240" s="33"/>
      <c r="T1240" s="33"/>
      <c r="U1240" s="33"/>
      <c r="V1240" s="31"/>
    </row>
    <row r="1241" spans="1:22" ht="25.5" x14ac:dyDescent="0.2">
      <c r="A1241" t="s">
        <v>15</v>
      </c>
      <c r="B1241" s="31"/>
      <c r="C1241" s="28" t="s">
        <v>1426</v>
      </c>
      <c r="D1241" s="32"/>
      <c r="E1241" s="33"/>
      <c r="F1241" s="33"/>
      <c r="G1241" s="33"/>
      <c r="H1241" s="33"/>
      <c r="I1241" s="33"/>
      <c r="J1241" s="33"/>
      <c r="K1241" s="33"/>
      <c r="L1241" s="33"/>
      <c r="M1241" s="33"/>
      <c r="N1241" s="33"/>
      <c r="O1241" s="33"/>
      <c r="P1241" s="33"/>
      <c r="Q1241" s="33"/>
      <c r="R1241" s="33"/>
      <c r="S1241" s="33"/>
      <c r="T1241" s="33"/>
      <c r="U1241" s="33"/>
      <c r="V1241" s="31"/>
    </row>
    <row r="1242" spans="1:22" ht="38.25" x14ac:dyDescent="0.2">
      <c r="A1242" t="s">
        <v>15</v>
      </c>
      <c r="B1242" s="27" t="s">
        <v>670</v>
      </c>
      <c r="C1242" s="28" t="s">
        <v>1427</v>
      </c>
      <c r="D1242" s="32"/>
      <c r="E1242" s="33"/>
      <c r="F1242" s="33"/>
      <c r="G1242" s="33"/>
      <c r="H1242" s="33"/>
      <c r="I1242" s="33"/>
      <c r="J1242" s="33"/>
      <c r="K1242" s="33"/>
      <c r="L1242" s="33"/>
      <c r="M1242" s="33"/>
      <c r="N1242" s="33"/>
      <c r="O1242" s="33"/>
      <c r="P1242" s="33"/>
      <c r="Q1242" s="33"/>
      <c r="R1242" s="33"/>
      <c r="S1242" s="33"/>
      <c r="T1242" s="33"/>
      <c r="U1242" s="33"/>
      <c r="V1242" s="31"/>
    </row>
    <row r="1243" spans="1:22" ht="25.5" x14ac:dyDescent="0.2">
      <c r="A1243" t="s">
        <v>15</v>
      </c>
      <c r="B1243" s="34" t="s">
        <v>1428</v>
      </c>
      <c r="C1243" s="38" t="s">
        <v>1429</v>
      </c>
      <c r="D1243" s="34" t="s">
        <v>52</v>
      </c>
      <c r="E1243" s="39">
        <v>0</v>
      </c>
      <c r="F1243" s="39">
        <v>0</v>
      </c>
      <c r="G1243" s="39">
        <v>0</v>
      </c>
      <c r="H1243" s="39">
        <v>82832516</v>
      </c>
      <c r="I1243" s="39">
        <v>0</v>
      </c>
      <c r="J1243" s="39">
        <v>82832516</v>
      </c>
      <c r="K1243" s="39">
        <v>0</v>
      </c>
      <c r="L1243" s="39">
        <v>0</v>
      </c>
      <c r="M1243" s="39">
        <v>0</v>
      </c>
      <c r="N1243" s="39">
        <v>0</v>
      </c>
      <c r="O1243" s="39">
        <v>0</v>
      </c>
      <c r="P1243" s="39">
        <v>0</v>
      </c>
      <c r="Q1243" s="39">
        <v>0</v>
      </c>
      <c r="R1243" s="39">
        <v>0</v>
      </c>
      <c r="S1243" s="39">
        <v>82832516</v>
      </c>
      <c r="T1243" s="39">
        <v>0</v>
      </c>
      <c r="U1243" s="39">
        <v>0</v>
      </c>
      <c r="V1243" s="34">
        <v>0</v>
      </c>
    </row>
    <row r="1244" spans="1:22" x14ac:dyDescent="0.2">
      <c r="A1244" t="s">
        <v>15</v>
      </c>
      <c r="B1244" s="31"/>
      <c r="C1244" s="32"/>
      <c r="D1244" s="32"/>
      <c r="E1244" s="33"/>
      <c r="F1244" s="33"/>
      <c r="G1244" s="33"/>
      <c r="H1244" s="33"/>
      <c r="I1244" s="33"/>
      <c r="J1244" s="33"/>
      <c r="K1244" s="33"/>
      <c r="L1244" s="33"/>
      <c r="M1244" s="33"/>
      <c r="N1244" s="33"/>
      <c r="O1244" s="33"/>
      <c r="P1244" s="33"/>
      <c r="Q1244" s="33"/>
      <c r="R1244" s="33"/>
      <c r="S1244" s="33"/>
      <c r="T1244" s="33"/>
      <c r="U1244" s="33"/>
      <c r="V1244" s="31"/>
    </row>
    <row r="1245" spans="1:22" ht="38.25" x14ac:dyDescent="0.2">
      <c r="A1245" t="s">
        <v>15</v>
      </c>
      <c r="B1245" s="31"/>
      <c r="C1245" s="28" t="s">
        <v>1430</v>
      </c>
      <c r="D1245" s="32"/>
      <c r="E1245" s="33"/>
      <c r="F1245" s="33"/>
      <c r="G1245" s="33"/>
      <c r="H1245" s="33"/>
      <c r="I1245" s="33"/>
      <c r="J1245" s="33"/>
      <c r="K1245" s="33"/>
      <c r="L1245" s="33"/>
      <c r="M1245" s="33"/>
      <c r="N1245" s="33"/>
      <c r="O1245" s="33"/>
      <c r="P1245" s="33"/>
      <c r="Q1245" s="33"/>
      <c r="R1245" s="33"/>
      <c r="S1245" s="33"/>
      <c r="T1245" s="33"/>
      <c r="U1245" s="33"/>
      <c r="V1245" s="31"/>
    </row>
    <row r="1246" spans="1:22" ht="51" x14ac:dyDescent="0.2">
      <c r="A1246" t="s">
        <v>15</v>
      </c>
      <c r="B1246" s="27" t="s">
        <v>670</v>
      </c>
      <c r="C1246" s="28" t="s">
        <v>1431</v>
      </c>
      <c r="D1246" s="32"/>
      <c r="E1246" s="33"/>
      <c r="F1246" s="33"/>
      <c r="G1246" s="33"/>
      <c r="H1246" s="33"/>
      <c r="I1246" s="33"/>
      <c r="J1246" s="33"/>
      <c r="K1246" s="33"/>
      <c r="L1246" s="33"/>
      <c r="M1246" s="33"/>
      <c r="N1246" s="33"/>
      <c r="O1246" s="33"/>
      <c r="P1246" s="33"/>
      <c r="Q1246" s="33"/>
      <c r="R1246" s="33"/>
      <c r="S1246" s="33"/>
      <c r="T1246" s="33"/>
      <c r="U1246" s="33"/>
      <c r="V1246" s="31"/>
    </row>
    <row r="1247" spans="1:22" ht="25.5" x14ac:dyDescent="0.2">
      <c r="A1247" t="s">
        <v>15</v>
      </c>
      <c r="B1247" s="34" t="s">
        <v>1432</v>
      </c>
      <c r="C1247" s="38" t="s">
        <v>1433</v>
      </c>
      <c r="D1247" s="34" t="s">
        <v>52</v>
      </c>
      <c r="E1247" s="39">
        <v>35000000</v>
      </c>
      <c r="F1247" s="39">
        <v>0</v>
      </c>
      <c r="G1247" s="39">
        <v>0</v>
      </c>
      <c r="H1247" s="39">
        <v>0</v>
      </c>
      <c r="I1247" s="39">
        <v>0</v>
      </c>
      <c r="J1247" s="39">
        <v>35000000</v>
      </c>
      <c r="K1247" s="39">
        <f>L1247-'[1]MARZO 2023'!K1243</f>
        <v>0</v>
      </c>
      <c r="L1247" s="39">
        <v>35000000</v>
      </c>
      <c r="M1247" s="39">
        <v>0</v>
      </c>
      <c r="N1247" s="39">
        <v>0</v>
      </c>
      <c r="O1247" s="39">
        <v>0</v>
      </c>
      <c r="P1247" s="39">
        <v>0</v>
      </c>
      <c r="Q1247" s="39">
        <v>0</v>
      </c>
      <c r="R1247" s="39">
        <v>0</v>
      </c>
      <c r="S1247" s="39">
        <v>0</v>
      </c>
      <c r="T1247" s="39">
        <v>35000000</v>
      </c>
      <c r="U1247" s="39">
        <v>0</v>
      </c>
      <c r="V1247" s="34">
        <v>0</v>
      </c>
    </row>
    <row r="1248" spans="1:22" x14ac:dyDescent="0.2">
      <c r="A1248" t="s">
        <v>15</v>
      </c>
      <c r="B1248" s="31"/>
      <c r="C1248" s="32"/>
      <c r="D1248" s="32"/>
      <c r="E1248" s="33"/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  <c r="R1248" s="33"/>
      <c r="S1248" s="33"/>
      <c r="T1248" s="33"/>
      <c r="U1248" s="33"/>
      <c r="V1248" s="31"/>
    </row>
    <row r="1249" spans="1:22" ht="25.5" x14ac:dyDescent="0.2">
      <c r="A1249" t="s">
        <v>15</v>
      </c>
      <c r="B1249" s="31"/>
      <c r="C1249" s="28" t="s">
        <v>496</v>
      </c>
      <c r="D1249" s="32"/>
      <c r="E1249" s="33"/>
      <c r="F1249" s="33"/>
      <c r="G1249" s="33"/>
      <c r="H1249" s="33"/>
      <c r="I1249" s="33"/>
      <c r="J1249" s="33"/>
      <c r="K1249" s="33"/>
      <c r="L1249" s="33"/>
      <c r="M1249" s="33"/>
      <c r="N1249" s="33"/>
      <c r="O1249" s="33"/>
      <c r="P1249" s="33"/>
      <c r="Q1249" s="33"/>
      <c r="R1249" s="33"/>
      <c r="S1249" s="33"/>
      <c r="T1249" s="33"/>
      <c r="U1249" s="33"/>
      <c r="V1249" s="31"/>
    </row>
    <row r="1250" spans="1:22" ht="25.5" x14ac:dyDescent="0.2">
      <c r="A1250" t="s">
        <v>15</v>
      </c>
      <c r="B1250" s="31"/>
      <c r="C1250" s="28" t="s">
        <v>1434</v>
      </c>
      <c r="D1250" s="32"/>
      <c r="E1250" s="33"/>
      <c r="F1250" s="33"/>
      <c r="G1250" s="33"/>
      <c r="H1250" s="33"/>
      <c r="I1250" s="33"/>
      <c r="J1250" s="33"/>
      <c r="K1250" s="33"/>
      <c r="L1250" s="33"/>
      <c r="M1250" s="33"/>
      <c r="N1250" s="33"/>
      <c r="O1250" s="33"/>
      <c r="P1250" s="33"/>
      <c r="Q1250" s="33"/>
      <c r="R1250" s="33"/>
      <c r="S1250" s="33"/>
      <c r="T1250" s="33"/>
      <c r="U1250" s="33"/>
      <c r="V1250" s="31"/>
    </row>
    <row r="1251" spans="1:22" ht="38.25" x14ac:dyDescent="0.2">
      <c r="A1251" t="s">
        <v>15</v>
      </c>
      <c r="B1251" s="27" t="s">
        <v>670</v>
      </c>
      <c r="C1251" s="28" t="s">
        <v>1435</v>
      </c>
      <c r="D1251" s="32"/>
      <c r="E1251" s="33"/>
      <c r="F1251" s="33"/>
      <c r="G1251" s="33"/>
      <c r="H1251" s="33"/>
      <c r="I1251" s="33"/>
      <c r="J1251" s="33"/>
      <c r="K1251" s="33"/>
      <c r="L1251" s="33"/>
      <c r="M1251" s="33"/>
      <c r="N1251" s="33"/>
      <c r="O1251" s="33"/>
      <c r="P1251" s="33"/>
      <c r="Q1251" s="33"/>
      <c r="R1251" s="33"/>
      <c r="S1251" s="33"/>
      <c r="T1251" s="33"/>
      <c r="U1251" s="33"/>
      <c r="V1251" s="31"/>
    </row>
    <row r="1252" spans="1:22" ht="25.5" x14ac:dyDescent="0.2">
      <c r="A1252" t="s">
        <v>15</v>
      </c>
      <c r="B1252" s="34" t="s">
        <v>1436</v>
      </c>
      <c r="C1252" s="38" t="s">
        <v>1437</v>
      </c>
      <c r="D1252" s="34" t="s">
        <v>52</v>
      </c>
      <c r="E1252" s="39">
        <v>460200000</v>
      </c>
      <c r="F1252" s="39">
        <v>0</v>
      </c>
      <c r="G1252" s="39">
        <v>0</v>
      </c>
      <c r="H1252" s="39">
        <v>0</v>
      </c>
      <c r="I1252" s="39">
        <v>0</v>
      </c>
      <c r="J1252" s="39">
        <v>460200000</v>
      </c>
      <c r="K1252" s="39">
        <f>L1252-'[1]MARZO 2023'!K1248</f>
        <v>7000000</v>
      </c>
      <c r="L1252" s="39">
        <v>330400000</v>
      </c>
      <c r="M1252" s="39">
        <f>N1252-'[1]MARZO 2023'!M1248</f>
        <v>4900000</v>
      </c>
      <c r="N1252" s="39">
        <v>328300000</v>
      </c>
      <c r="O1252" s="39">
        <v>181236666.66999999</v>
      </c>
      <c r="P1252" s="39">
        <v>2000000</v>
      </c>
      <c r="Q1252" s="39">
        <v>79940000</v>
      </c>
      <c r="R1252" s="39">
        <v>179236666.66999999</v>
      </c>
      <c r="S1252" s="39">
        <v>129800000</v>
      </c>
      <c r="T1252" s="39">
        <v>2100000</v>
      </c>
      <c r="U1252" s="39">
        <v>147063333.33000001</v>
      </c>
      <c r="V1252" s="34">
        <v>71.33</v>
      </c>
    </row>
    <row r="1253" spans="1:22" x14ac:dyDescent="0.2">
      <c r="A1253" t="s">
        <v>15</v>
      </c>
      <c r="B1253" s="31"/>
      <c r="C1253" s="32"/>
      <c r="D1253" s="32"/>
      <c r="E1253" s="33"/>
      <c r="F1253" s="33"/>
      <c r="G1253" s="33"/>
      <c r="H1253" s="33"/>
      <c r="I1253" s="33"/>
      <c r="J1253" s="33"/>
      <c r="K1253" s="33"/>
      <c r="L1253" s="33"/>
      <c r="M1253" s="33"/>
      <c r="N1253" s="33"/>
      <c r="O1253" s="33"/>
      <c r="P1253" s="33"/>
      <c r="Q1253" s="33"/>
      <c r="R1253" s="33"/>
      <c r="S1253" s="33"/>
      <c r="T1253" s="33"/>
      <c r="U1253" s="33"/>
      <c r="V1253" s="31"/>
    </row>
    <row r="1254" spans="1:22" ht="38.25" x14ac:dyDescent="0.2">
      <c r="A1254" t="s">
        <v>15</v>
      </c>
      <c r="B1254" s="31"/>
      <c r="C1254" s="28" t="s">
        <v>1438</v>
      </c>
      <c r="D1254" s="32"/>
      <c r="E1254" s="33"/>
      <c r="F1254" s="33"/>
      <c r="G1254" s="33"/>
      <c r="H1254" s="33"/>
      <c r="I1254" s="33"/>
      <c r="J1254" s="33"/>
      <c r="K1254" s="33"/>
      <c r="L1254" s="33"/>
      <c r="M1254" s="33"/>
      <c r="N1254" s="33"/>
      <c r="O1254" s="33"/>
      <c r="P1254" s="33"/>
      <c r="Q1254" s="33"/>
      <c r="R1254" s="33"/>
      <c r="S1254" s="33"/>
      <c r="T1254" s="33"/>
      <c r="U1254" s="33"/>
      <c r="V1254" s="31"/>
    </row>
    <row r="1255" spans="1:22" ht="38.25" x14ac:dyDescent="0.2">
      <c r="A1255" t="s">
        <v>15</v>
      </c>
      <c r="B1255" s="27" t="s">
        <v>670</v>
      </c>
      <c r="C1255" s="28" t="s">
        <v>1439</v>
      </c>
      <c r="D1255" s="32"/>
      <c r="E1255" s="33"/>
      <c r="F1255" s="33"/>
      <c r="G1255" s="33"/>
      <c r="H1255" s="33"/>
      <c r="I1255" s="33"/>
      <c r="J1255" s="33"/>
      <c r="K1255" s="33"/>
      <c r="L1255" s="33"/>
      <c r="M1255" s="33"/>
      <c r="N1255" s="33"/>
      <c r="O1255" s="33"/>
      <c r="P1255" s="33"/>
      <c r="Q1255" s="33"/>
      <c r="R1255" s="33"/>
      <c r="S1255" s="33"/>
      <c r="T1255" s="33"/>
      <c r="U1255" s="33"/>
      <c r="V1255" s="31"/>
    </row>
    <row r="1256" spans="1:22" ht="38.25" x14ac:dyDescent="0.2">
      <c r="A1256" t="s">
        <v>15</v>
      </c>
      <c r="B1256" s="34" t="s">
        <v>1440</v>
      </c>
      <c r="C1256" s="38" t="s">
        <v>1441</v>
      </c>
      <c r="D1256" s="34" t="s">
        <v>52</v>
      </c>
      <c r="E1256" s="39">
        <v>519000000</v>
      </c>
      <c r="F1256" s="39">
        <v>0</v>
      </c>
      <c r="G1256" s="39">
        <v>0</v>
      </c>
      <c r="H1256" s="39">
        <v>0</v>
      </c>
      <c r="I1256" s="39">
        <v>0</v>
      </c>
      <c r="J1256" s="39">
        <v>519000000</v>
      </c>
      <c r="K1256" s="39">
        <f>L1256-'[1]MARZO 2023'!K1252</f>
        <v>0</v>
      </c>
      <c r="L1256" s="39">
        <v>318106666.64999998</v>
      </c>
      <c r="M1256" s="39">
        <f>N1256-'[1]MARZO 2023'!M1252</f>
        <v>0</v>
      </c>
      <c r="N1256" s="39">
        <v>318106666.64999998</v>
      </c>
      <c r="O1256" s="39">
        <v>171530000</v>
      </c>
      <c r="P1256" s="39">
        <v>0</v>
      </c>
      <c r="Q1256" s="39">
        <v>83400000</v>
      </c>
      <c r="R1256" s="39">
        <v>171530000</v>
      </c>
      <c r="S1256" s="39">
        <v>200893333.34999999</v>
      </c>
      <c r="T1256" s="39">
        <v>0</v>
      </c>
      <c r="U1256" s="39">
        <v>146576666.65000001</v>
      </c>
      <c r="V1256" s="34">
        <v>61.29</v>
      </c>
    </row>
    <row r="1257" spans="1:22" x14ac:dyDescent="0.2">
      <c r="A1257" t="s">
        <v>15</v>
      </c>
      <c r="B1257" s="31"/>
      <c r="C1257" s="32"/>
      <c r="D1257" s="32"/>
      <c r="E1257" s="33"/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3"/>
      <c r="Q1257" s="33"/>
      <c r="R1257" s="33"/>
      <c r="S1257" s="33"/>
      <c r="T1257" s="33"/>
      <c r="U1257" s="33"/>
      <c r="V1257" s="31"/>
    </row>
    <row r="1258" spans="1:22" ht="38.25" x14ac:dyDescent="0.2">
      <c r="A1258" t="s">
        <v>15</v>
      </c>
      <c r="B1258" s="31"/>
      <c r="C1258" s="28" t="s">
        <v>1442</v>
      </c>
      <c r="D1258" s="32"/>
      <c r="E1258" s="33"/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3"/>
      <c r="Q1258" s="33"/>
      <c r="R1258" s="33"/>
      <c r="S1258" s="33"/>
      <c r="T1258" s="33"/>
      <c r="U1258" s="33"/>
      <c r="V1258" s="31"/>
    </row>
    <row r="1259" spans="1:22" ht="38.25" x14ac:dyDescent="0.2">
      <c r="A1259" t="s">
        <v>15</v>
      </c>
      <c r="B1259" s="27" t="s">
        <v>670</v>
      </c>
      <c r="C1259" s="28" t="s">
        <v>1443</v>
      </c>
      <c r="D1259" s="32"/>
      <c r="E1259" s="33"/>
      <c r="F1259" s="33"/>
      <c r="G1259" s="33"/>
      <c r="H1259" s="33"/>
      <c r="I1259" s="33"/>
      <c r="J1259" s="33"/>
      <c r="K1259" s="33"/>
      <c r="L1259" s="33"/>
      <c r="M1259" s="33"/>
      <c r="N1259" s="33"/>
      <c r="O1259" s="33"/>
      <c r="P1259" s="33"/>
      <c r="Q1259" s="33"/>
      <c r="R1259" s="33"/>
      <c r="S1259" s="33"/>
      <c r="T1259" s="33"/>
      <c r="U1259" s="33"/>
      <c r="V1259" s="31"/>
    </row>
    <row r="1260" spans="1:22" ht="38.25" x14ac:dyDescent="0.2">
      <c r="A1260" t="s">
        <v>15</v>
      </c>
      <c r="B1260" s="34" t="s">
        <v>1444</v>
      </c>
      <c r="C1260" s="38" t="s">
        <v>1445</v>
      </c>
      <c r="D1260" s="34" t="s">
        <v>52</v>
      </c>
      <c r="E1260" s="39">
        <v>18000000</v>
      </c>
      <c r="F1260" s="39">
        <v>0</v>
      </c>
      <c r="G1260" s="39">
        <v>0</v>
      </c>
      <c r="H1260" s="39">
        <v>0</v>
      </c>
      <c r="I1260" s="39">
        <v>0</v>
      </c>
      <c r="J1260" s="39">
        <v>18000000</v>
      </c>
      <c r="K1260" s="39">
        <v>0</v>
      </c>
      <c r="L1260" s="39">
        <v>12000000</v>
      </c>
      <c r="M1260" s="39">
        <v>0</v>
      </c>
      <c r="N1260" s="39">
        <v>12000000</v>
      </c>
      <c r="O1260" s="39">
        <v>6700000</v>
      </c>
      <c r="P1260" s="39">
        <v>0</v>
      </c>
      <c r="Q1260" s="39">
        <v>3000000</v>
      </c>
      <c r="R1260" s="39">
        <v>6700000</v>
      </c>
      <c r="S1260" s="39">
        <v>6000000</v>
      </c>
      <c r="T1260" s="39">
        <v>0</v>
      </c>
      <c r="U1260" s="39">
        <v>5300000</v>
      </c>
      <c r="V1260" s="34">
        <v>66.66</v>
      </c>
    </row>
    <row r="1261" spans="1:22" ht="38.25" x14ac:dyDescent="0.2">
      <c r="A1261" t="s">
        <v>15</v>
      </c>
      <c r="B1261" s="27" t="s">
        <v>670</v>
      </c>
      <c r="C1261" s="28" t="s">
        <v>1446</v>
      </c>
      <c r="D1261" s="32"/>
      <c r="E1261" s="33"/>
      <c r="F1261" s="33"/>
      <c r="G1261" s="33"/>
      <c r="H1261" s="33"/>
      <c r="I1261" s="33"/>
      <c r="J1261" s="33"/>
      <c r="K1261" s="33"/>
      <c r="L1261" s="33"/>
      <c r="M1261" s="33"/>
      <c r="N1261" s="33"/>
      <c r="O1261" s="33"/>
      <c r="P1261" s="33"/>
      <c r="Q1261" s="33"/>
      <c r="R1261" s="33"/>
      <c r="S1261" s="33"/>
      <c r="T1261" s="33"/>
      <c r="U1261" s="33"/>
      <c r="V1261" s="31"/>
    </row>
    <row r="1262" spans="1:22" ht="38.25" x14ac:dyDescent="0.2">
      <c r="A1262" t="s">
        <v>15</v>
      </c>
      <c r="B1262" s="34" t="s">
        <v>1447</v>
      </c>
      <c r="C1262" s="38" t="s">
        <v>1445</v>
      </c>
      <c r="D1262" s="34" t="s">
        <v>52</v>
      </c>
      <c r="E1262" s="39">
        <v>292000000</v>
      </c>
      <c r="F1262" s="39">
        <v>0</v>
      </c>
      <c r="G1262" s="39">
        <v>0</v>
      </c>
      <c r="H1262" s="39">
        <v>0</v>
      </c>
      <c r="I1262" s="39">
        <v>0</v>
      </c>
      <c r="J1262" s="39">
        <v>292000000</v>
      </c>
      <c r="K1262" s="39">
        <v>0</v>
      </c>
      <c r="L1262" s="39">
        <v>28000000</v>
      </c>
      <c r="M1262" s="39">
        <v>0</v>
      </c>
      <c r="N1262" s="39">
        <v>28000000</v>
      </c>
      <c r="O1262" s="39">
        <v>16033333.33</v>
      </c>
      <c r="P1262" s="39">
        <v>0</v>
      </c>
      <c r="Q1262" s="39">
        <v>7000000</v>
      </c>
      <c r="R1262" s="39">
        <v>16033333.33</v>
      </c>
      <c r="S1262" s="39">
        <v>264000000</v>
      </c>
      <c r="T1262" s="39">
        <v>0</v>
      </c>
      <c r="U1262" s="39">
        <v>11966666.67</v>
      </c>
      <c r="V1262" s="34">
        <v>9.58</v>
      </c>
    </row>
    <row r="1263" spans="1:22" x14ac:dyDescent="0.2">
      <c r="A1263" t="s">
        <v>15</v>
      </c>
      <c r="B1263" s="31"/>
      <c r="C1263" s="32"/>
      <c r="D1263" s="32"/>
      <c r="E1263" s="33"/>
      <c r="F1263" s="33"/>
      <c r="G1263" s="33"/>
      <c r="H1263" s="33"/>
      <c r="I1263" s="33"/>
      <c r="J1263" s="33"/>
      <c r="K1263" s="33"/>
      <c r="L1263" s="33"/>
      <c r="M1263" s="33"/>
      <c r="N1263" s="33"/>
      <c r="O1263" s="33"/>
      <c r="P1263" s="33"/>
      <c r="Q1263" s="33"/>
      <c r="R1263" s="33"/>
      <c r="S1263" s="33"/>
      <c r="T1263" s="33"/>
      <c r="U1263" s="33"/>
      <c r="V1263" s="31"/>
    </row>
    <row r="1264" spans="1:22" ht="25.5" x14ac:dyDescent="0.2">
      <c r="A1264" t="s">
        <v>15</v>
      </c>
      <c r="B1264" s="31"/>
      <c r="C1264" s="28" t="s">
        <v>1448</v>
      </c>
      <c r="D1264" s="32"/>
      <c r="E1264" s="33"/>
      <c r="F1264" s="33"/>
      <c r="G1264" s="33"/>
      <c r="H1264" s="33"/>
      <c r="I1264" s="33"/>
      <c r="J1264" s="33"/>
      <c r="K1264" s="33"/>
      <c r="L1264" s="33"/>
      <c r="M1264" s="33"/>
      <c r="N1264" s="33"/>
      <c r="O1264" s="33"/>
      <c r="P1264" s="33"/>
      <c r="Q1264" s="33"/>
      <c r="R1264" s="33"/>
      <c r="S1264" s="33"/>
      <c r="T1264" s="33"/>
      <c r="U1264" s="33"/>
      <c r="V1264" s="31"/>
    </row>
    <row r="1265" spans="1:22" x14ac:dyDescent="0.2">
      <c r="A1265" t="s">
        <v>15</v>
      </c>
      <c r="B1265" s="27" t="s">
        <v>670</v>
      </c>
      <c r="C1265" s="28" t="s">
        <v>1449</v>
      </c>
      <c r="D1265" s="32"/>
      <c r="E1265" s="33"/>
      <c r="F1265" s="33"/>
      <c r="G1265" s="33"/>
      <c r="H1265" s="33"/>
      <c r="I1265" s="33"/>
      <c r="J1265" s="33"/>
      <c r="K1265" s="33"/>
      <c r="L1265" s="33"/>
      <c r="M1265" s="33"/>
      <c r="N1265" s="33"/>
      <c r="O1265" s="33"/>
      <c r="P1265" s="33"/>
      <c r="Q1265" s="33"/>
      <c r="R1265" s="33"/>
      <c r="S1265" s="33"/>
      <c r="T1265" s="33"/>
      <c r="U1265" s="33"/>
      <c r="V1265" s="31"/>
    </row>
    <row r="1266" spans="1:22" x14ac:dyDescent="0.2">
      <c r="A1266" t="s">
        <v>15</v>
      </c>
      <c r="B1266" s="34" t="s">
        <v>1450</v>
      </c>
      <c r="C1266" s="38" t="s">
        <v>1451</v>
      </c>
      <c r="D1266" s="34" t="s">
        <v>52</v>
      </c>
      <c r="E1266" s="39">
        <v>21000000</v>
      </c>
      <c r="F1266" s="39">
        <v>0</v>
      </c>
      <c r="G1266" s="39">
        <v>0</v>
      </c>
      <c r="H1266" s="39">
        <v>0</v>
      </c>
      <c r="I1266" s="39">
        <v>0</v>
      </c>
      <c r="J1266" s="39">
        <v>21000000</v>
      </c>
      <c r="K1266" s="39">
        <v>0</v>
      </c>
      <c r="L1266" s="39">
        <v>11666666.67</v>
      </c>
      <c r="M1266" s="39">
        <v>0</v>
      </c>
      <c r="N1266" s="39">
        <v>11666666.67</v>
      </c>
      <c r="O1266" s="39">
        <v>5250000</v>
      </c>
      <c r="P1266" s="39">
        <v>0</v>
      </c>
      <c r="Q1266" s="39">
        <v>3500000</v>
      </c>
      <c r="R1266" s="39">
        <v>5250000</v>
      </c>
      <c r="S1266" s="39">
        <v>9333333.3300000001</v>
      </c>
      <c r="T1266" s="39">
        <v>0</v>
      </c>
      <c r="U1266" s="39">
        <v>6416666.6699999999</v>
      </c>
      <c r="V1266" s="34">
        <v>55.55</v>
      </c>
    </row>
    <row r="1267" spans="1:22" ht="25.5" x14ac:dyDescent="0.2">
      <c r="A1267" t="s">
        <v>15</v>
      </c>
      <c r="B1267" s="27" t="s">
        <v>670</v>
      </c>
      <c r="C1267" s="28" t="s">
        <v>1452</v>
      </c>
      <c r="D1267" s="32"/>
      <c r="E1267" s="33"/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3"/>
      <c r="Q1267" s="33"/>
      <c r="R1267" s="33"/>
      <c r="S1267" s="33"/>
      <c r="T1267" s="33"/>
      <c r="U1267" s="33"/>
      <c r="V1267" s="31"/>
    </row>
    <row r="1268" spans="1:22" x14ac:dyDescent="0.2">
      <c r="A1268" t="s">
        <v>15</v>
      </c>
      <c r="B1268" s="34" t="s">
        <v>1453</v>
      </c>
      <c r="C1268" s="38" t="s">
        <v>1451</v>
      </c>
      <c r="D1268" s="34" t="s">
        <v>52</v>
      </c>
      <c r="E1268" s="39">
        <v>127200000</v>
      </c>
      <c r="F1268" s="39">
        <v>0</v>
      </c>
      <c r="G1268" s="39">
        <v>0</v>
      </c>
      <c r="H1268" s="39">
        <v>0</v>
      </c>
      <c r="I1268" s="39">
        <v>0</v>
      </c>
      <c r="J1268" s="39">
        <v>127200000</v>
      </c>
      <c r="K1268" s="39">
        <f>L1268-'[1]MARZO 2023'!K1264</f>
        <v>6700000</v>
      </c>
      <c r="L1268" s="39">
        <v>58100000</v>
      </c>
      <c r="M1268" s="39">
        <f>N1268-'[1]MARZO 2023'!M1264</f>
        <v>11700000</v>
      </c>
      <c r="N1268" s="39">
        <v>58100000</v>
      </c>
      <c r="O1268" s="39">
        <v>23400000</v>
      </c>
      <c r="P1268" s="39">
        <v>0</v>
      </c>
      <c r="Q1268" s="39">
        <v>12500000</v>
      </c>
      <c r="R1268" s="39">
        <v>23400000</v>
      </c>
      <c r="S1268" s="39">
        <v>69100000</v>
      </c>
      <c r="T1268" s="39">
        <v>0</v>
      </c>
      <c r="U1268" s="39">
        <v>34700000</v>
      </c>
      <c r="V1268" s="34">
        <v>45.67</v>
      </c>
    </row>
    <row r="1269" spans="1:22" ht="25.5" x14ac:dyDescent="0.2">
      <c r="A1269" t="s">
        <v>15</v>
      </c>
      <c r="B1269" s="27" t="s">
        <v>670</v>
      </c>
      <c r="C1269" s="28" t="s">
        <v>1454</v>
      </c>
      <c r="D1269" s="32"/>
      <c r="E1269" s="33"/>
      <c r="F1269" s="33"/>
      <c r="G1269" s="33"/>
      <c r="H1269" s="33"/>
      <c r="I1269" s="33"/>
      <c r="J1269" s="33"/>
      <c r="K1269" s="33"/>
      <c r="L1269" s="33"/>
      <c r="M1269" s="33"/>
      <c r="N1269" s="33"/>
      <c r="O1269" s="33"/>
      <c r="P1269" s="33"/>
      <c r="Q1269" s="33"/>
      <c r="R1269" s="33"/>
      <c r="S1269" s="33"/>
      <c r="T1269" s="33"/>
      <c r="U1269" s="33"/>
      <c r="V1269" s="31"/>
    </row>
    <row r="1270" spans="1:22" x14ac:dyDescent="0.2">
      <c r="A1270" t="s">
        <v>15</v>
      </c>
      <c r="B1270" s="34" t="s">
        <v>1455</v>
      </c>
      <c r="C1270" s="38" t="s">
        <v>1456</v>
      </c>
      <c r="D1270" s="34" t="s">
        <v>52</v>
      </c>
      <c r="E1270" s="39">
        <v>169345879</v>
      </c>
      <c r="F1270" s="39">
        <v>0</v>
      </c>
      <c r="G1270" s="39">
        <v>0</v>
      </c>
      <c r="H1270" s="39">
        <v>0</v>
      </c>
      <c r="I1270" s="39">
        <v>0</v>
      </c>
      <c r="J1270" s="39">
        <v>169345879</v>
      </c>
      <c r="K1270" s="39">
        <v>0</v>
      </c>
      <c r="L1270" s="39">
        <v>169345879</v>
      </c>
      <c r="M1270" s="39">
        <v>0</v>
      </c>
      <c r="N1270" s="39">
        <v>169345879</v>
      </c>
      <c r="O1270" s="39">
        <v>169345879</v>
      </c>
      <c r="P1270" s="39">
        <v>0</v>
      </c>
      <c r="Q1270" s="39">
        <v>169345879</v>
      </c>
      <c r="R1270" s="39">
        <v>169345879</v>
      </c>
      <c r="S1270" s="39">
        <v>0</v>
      </c>
      <c r="T1270" s="39">
        <v>0</v>
      </c>
      <c r="U1270" s="39">
        <v>0</v>
      </c>
      <c r="V1270" s="34">
        <v>100</v>
      </c>
    </row>
    <row r="1271" spans="1:22" x14ac:dyDescent="0.2">
      <c r="A1271" t="s">
        <v>15</v>
      </c>
      <c r="B1271" s="27" t="s">
        <v>670</v>
      </c>
      <c r="C1271" s="28" t="s">
        <v>1457</v>
      </c>
      <c r="D1271" s="32"/>
      <c r="E1271" s="33"/>
      <c r="F1271" s="33"/>
      <c r="G1271" s="33"/>
      <c r="H1271" s="33"/>
      <c r="I1271" s="33"/>
      <c r="J1271" s="33"/>
      <c r="K1271" s="33"/>
      <c r="L1271" s="33"/>
      <c r="M1271" s="33"/>
      <c r="N1271" s="33"/>
      <c r="O1271" s="33"/>
      <c r="P1271" s="33"/>
      <c r="Q1271" s="33"/>
      <c r="R1271" s="33"/>
      <c r="S1271" s="33"/>
      <c r="T1271" s="33"/>
      <c r="U1271" s="33"/>
      <c r="V1271" s="31"/>
    </row>
    <row r="1272" spans="1:22" x14ac:dyDescent="0.2">
      <c r="A1272" t="s">
        <v>15</v>
      </c>
      <c r="B1272" s="34" t="s">
        <v>1458</v>
      </c>
      <c r="C1272" s="38" t="s">
        <v>1451</v>
      </c>
      <c r="D1272" s="34" t="s">
        <v>52</v>
      </c>
      <c r="E1272" s="39">
        <v>432101810</v>
      </c>
      <c r="F1272" s="39">
        <v>0</v>
      </c>
      <c r="G1272" s="39">
        <v>0</v>
      </c>
      <c r="H1272" s="39">
        <v>0</v>
      </c>
      <c r="I1272" s="39">
        <v>0</v>
      </c>
      <c r="J1272" s="39">
        <v>432101810</v>
      </c>
      <c r="K1272" s="39">
        <f>L1272-'[1]MARZO 2023'!K1268</f>
        <v>-87888670.25999999</v>
      </c>
      <c r="L1272" s="39">
        <v>344213138.91000003</v>
      </c>
      <c r="M1272" s="39">
        <f>N1272-'[1]MARZO 2023'!M1268</f>
        <v>249593083.74000001</v>
      </c>
      <c r="N1272" s="39">
        <v>344213138.91000003</v>
      </c>
      <c r="O1272" s="39">
        <v>0</v>
      </c>
      <c r="P1272" s="39">
        <v>0</v>
      </c>
      <c r="Q1272" s="39">
        <v>0</v>
      </c>
      <c r="R1272" s="39">
        <v>0</v>
      </c>
      <c r="S1272" s="39">
        <v>87888671.090000004</v>
      </c>
      <c r="T1272" s="39">
        <v>0</v>
      </c>
      <c r="U1272" s="39">
        <v>344213138.91000003</v>
      </c>
      <c r="V1272" s="34">
        <v>79.66</v>
      </c>
    </row>
    <row r="1273" spans="1:22" x14ac:dyDescent="0.2">
      <c r="A1273" t="s">
        <v>15</v>
      </c>
      <c r="B1273" s="31"/>
      <c r="C1273" s="32"/>
      <c r="D1273" s="32"/>
      <c r="E1273" s="33"/>
      <c r="F1273" s="33"/>
      <c r="G1273" s="33"/>
      <c r="H1273" s="33"/>
      <c r="I1273" s="33"/>
      <c r="J1273" s="33"/>
      <c r="K1273" s="33"/>
      <c r="L1273" s="33"/>
      <c r="M1273" s="33"/>
      <c r="N1273" s="33"/>
      <c r="O1273" s="33"/>
      <c r="P1273" s="33"/>
      <c r="Q1273" s="33"/>
      <c r="R1273" s="33"/>
      <c r="S1273" s="33"/>
      <c r="T1273" s="33"/>
      <c r="U1273" s="33"/>
      <c r="V1273" s="31"/>
    </row>
    <row r="1274" spans="1:22" ht="51" x14ac:dyDescent="0.2">
      <c r="A1274" t="s">
        <v>15</v>
      </c>
      <c r="B1274" s="31"/>
      <c r="C1274" s="28" t="s">
        <v>1459</v>
      </c>
      <c r="D1274" s="32"/>
      <c r="E1274" s="33"/>
      <c r="F1274" s="33"/>
      <c r="G1274" s="33"/>
      <c r="H1274" s="33"/>
      <c r="I1274" s="33"/>
      <c r="J1274" s="33"/>
      <c r="K1274" s="33"/>
      <c r="L1274" s="33"/>
      <c r="M1274" s="33"/>
      <c r="N1274" s="33"/>
      <c r="O1274" s="33"/>
      <c r="P1274" s="33"/>
      <c r="Q1274" s="33"/>
      <c r="R1274" s="33"/>
      <c r="S1274" s="33"/>
      <c r="T1274" s="33"/>
      <c r="U1274" s="33"/>
      <c r="V1274" s="31"/>
    </row>
    <row r="1275" spans="1:22" ht="38.25" x14ac:dyDescent="0.2">
      <c r="A1275" t="s">
        <v>15</v>
      </c>
      <c r="B1275" s="31"/>
      <c r="C1275" s="28" t="s">
        <v>1460</v>
      </c>
      <c r="D1275" s="32"/>
      <c r="E1275" s="33"/>
      <c r="F1275" s="33"/>
      <c r="G1275" s="33"/>
      <c r="H1275" s="33"/>
      <c r="I1275" s="33"/>
      <c r="J1275" s="33"/>
      <c r="K1275" s="33"/>
      <c r="L1275" s="33"/>
      <c r="M1275" s="33"/>
      <c r="N1275" s="33"/>
      <c r="O1275" s="33"/>
      <c r="P1275" s="33"/>
      <c r="Q1275" s="33"/>
      <c r="R1275" s="33"/>
      <c r="S1275" s="33"/>
      <c r="T1275" s="33"/>
      <c r="U1275" s="33"/>
      <c r="V1275" s="31"/>
    </row>
    <row r="1276" spans="1:22" ht="25.5" x14ac:dyDescent="0.2">
      <c r="A1276" t="s">
        <v>15</v>
      </c>
      <c r="B1276" s="34" t="s">
        <v>1461</v>
      </c>
      <c r="C1276" s="38" t="s">
        <v>1462</v>
      </c>
      <c r="D1276" s="34" t="s">
        <v>52</v>
      </c>
      <c r="E1276" s="39">
        <v>33000000</v>
      </c>
      <c r="F1276" s="39">
        <v>0</v>
      </c>
      <c r="G1276" s="39">
        <v>0</v>
      </c>
      <c r="H1276" s="39">
        <v>0</v>
      </c>
      <c r="I1276" s="39">
        <v>0</v>
      </c>
      <c r="J1276" s="39">
        <v>33000000</v>
      </c>
      <c r="K1276" s="39">
        <f>L1276-'[1]MARZO 2023'!K1272</f>
        <v>0</v>
      </c>
      <c r="L1276" s="39">
        <v>12000000</v>
      </c>
      <c r="M1276" s="39">
        <v>0</v>
      </c>
      <c r="N1276" s="39">
        <v>12000000</v>
      </c>
      <c r="O1276" s="39">
        <v>6800000</v>
      </c>
      <c r="P1276" s="39">
        <v>0</v>
      </c>
      <c r="Q1276" s="39">
        <v>3000000</v>
      </c>
      <c r="R1276" s="39">
        <v>6800000</v>
      </c>
      <c r="S1276" s="39">
        <v>21000000</v>
      </c>
      <c r="T1276" s="39">
        <v>0</v>
      </c>
      <c r="U1276" s="39">
        <v>5200000</v>
      </c>
      <c r="V1276" s="34">
        <v>36.36</v>
      </c>
    </row>
    <row r="1277" spans="1:22" ht="51" x14ac:dyDescent="0.2">
      <c r="A1277" t="s">
        <v>15</v>
      </c>
      <c r="B1277" s="27" t="s">
        <v>670</v>
      </c>
      <c r="C1277" s="28" t="s">
        <v>1463</v>
      </c>
      <c r="D1277" s="32"/>
      <c r="E1277" s="33"/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3"/>
      <c r="Q1277" s="33"/>
      <c r="R1277" s="33"/>
      <c r="S1277" s="33"/>
      <c r="T1277" s="33"/>
      <c r="U1277" s="33"/>
      <c r="V1277" s="31"/>
    </row>
    <row r="1278" spans="1:22" ht="25.5" x14ac:dyDescent="0.2">
      <c r="A1278" t="s">
        <v>15</v>
      </c>
      <c r="B1278" s="34" t="s">
        <v>1464</v>
      </c>
      <c r="C1278" s="38" t="s">
        <v>1419</v>
      </c>
      <c r="D1278" s="34" t="s">
        <v>52</v>
      </c>
      <c r="E1278" s="39">
        <v>397000000</v>
      </c>
      <c r="F1278" s="39">
        <v>0</v>
      </c>
      <c r="G1278" s="39">
        <v>0</v>
      </c>
      <c r="H1278" s="39">
        <v>0</v>
      </c>
      <c r="I1278" s="39">
        <v>0</v>
      </c>
      <c r="J1278" s="39">
        <v>397000000</v>
      </c>
      <c r="K1278" s="39">
        <f>L1278-'[1]MARZO 2023'!K1274</f>
        <v>0</v>
      </c>
      <c r="L1278" s="39">
        <v>108000000</v>
      </c>
      <c r="M1278" s="39">
        <v>0</v>
      </c>
      <c r="N1278" s="39">
        <v>108000000</v>
      </c>
      <c r="O1278" s="39">
        <v>59846666.670000002</v>
      </c>
      <c r="P1278" s="39">
        <v>0</v>
      </c>
      <c r="Q1278" s="39">
        <v>27000000</v>
      </c>
      <c r="R1278" s="39">
        <v>59846666.670000002</v>
      </c>
      <c r="S1278" s="39">
        <v>289000000</v>
      </c>
      <c r="T1278" s="39">
        <v>0</v>
      </c>
      <c r="U1278" s="39">
        <v>48153333.329999998</v>
      </c>
      <c r="V1278" s="34">
        <v>27.2</v>
      </c>
    </row>
    <row r="1279" spans="1:22" x14ac:dyDescent="0.2">
      <c r="A1279" t="s">
        <v>15</v>
      </c>
      <c r="B1279" s="31"/>
      <c r="C1279" s="32"/>
      <c r="D1279" s="32"/>
      <c r="E1279" s="33"/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  <c r="R1279" s="33"/>
      <c r="S1279" s="33"/>
      <c r="T1279" s="33"/>
      <c r="U1279" s="33"/>
      <c r="V1279" s="31"/>
    </row>
    <row r="1280" spans="1:22" ht="38.25" x14ac:dyDescent="0.2">
      <c r="A1280" t="s">
        <v>15</v>
      </c>
      <c r="B1280" s="31"/>
      <c r="C1280" s="28" t="s">
        <v>1430</v>
      </c>
      <c r="D1280" s="32"/>
      <c r="E1280" s="33"/>
      <c r="F1280" s="33"/>
      <c r="G1280" s="33"/>
      <c r="H1280" s="33"/>
      <c r="I1280" s="33"/>
      <c r="J1280" s="33"/>
      <c r="K1280" s="33"/>
      <c r="L1280" s="33"/>
      <c r="M1280" s="33"/>
      <c r="N1280" s="33"/>
      <c r="O1280" s="33"/>
      <c r="P1280" s="33"/>
      <c r="Q1280" s="33"/>
      <c r="R1280" s="33"/>
      <c r="S1280" s="33"/>
      <c r="T1280" s="33"/>
      <c r="U1280" s="33"/>
      <c r="V1280" s="31"/>
    </row>
    <row r="1281" spans="1:22" ht="38.25" x14ac:dyDescent="0.2">
      <c r="A1281" t="s">
        <v>15</v>
      </c>
      <c r="B1281" s="27" t="s">
        <v>670</v>
      </c>
      <c r="C1281" s="28" t="s">
        <v>1465</v>
      </c>
      <c r="D1281" s="32"/>
      <c r="E1281" s="33"/>
      <c r="F1281" s="33"/>
      <c r="G1281" s="33"/>
      <c r="H1281" s="33"/>
      <c r="I1281" s="33"/>
      <c r="J1281" s="33"/>
      <c r="K1281" s="33"/>
      <c r="L1281" s="33"/>
      <c r="M1281" s="33"/>
      <c r="N1281" s="33"/>
      <c r="O1281" s="33"/>
      <c r="P1281" s="33"/>
      <c r="Q1281" s="33"/>
      <c r="R1281" s="33"/>
      <c r="S1281" s="33"/>
      <c r="T1281" s="33"/>
      <c r="U1281" s="33"/>
      <c r="V1281" s="31"/>
    </row>
    <row r="1282" spans="1:22" ht="25.5" x14ac:dyDescent="0.2">
      <c r="A1282" t="s">
        <v>15</v>
      </c>
      <c r="B1282" s="34" t="s">
        <v>1466</v>
      </c>
      <c r="C1282" s="38" t="s">
        <v>1433</v>
      </c>
      <c r="D1282" s="34" t="s">
        <v>52</v>
      </c>
      <c r="E1282" s="39">
        <v>15000000</v>
      </c>
      <c r="F1282" s="39">
        <v>0</v>
      </c>
      <c r="G1282" s="39">
        <v>0</v>
      </c>
      <c r="H1282" s="39">
        <v>0</v>
      </c>
      <c r="I1282" s="39">
        <v>0</v>
      </c>
      <c r="J1282" s="39">
        <v>15000000</v>
      </c>
      <c r="K1282" s="33">
        <f>L1282-'[1]MARZO 2023'!K1278</f>
        <v>0</v>
      </c>
      <c r="L1282" s="39">
        <v>14480000</v>
      </c>
      <c r="M1282" s="39">
        <v>0</v>
      </c>
      <c r="N1282" s="39">
        <v>0</v>
      </c>
      <c r="O1282" s="39">
        <v>0</v>
      </c>
      <c r="P1282" s="39">
        <v>0</v>
      </c>
      <c r="Q1282" s="39">
        <v>0</v>
      </c>
      <c r="R1282" s="39">
        <v>0</v>
      </c>
      <c r="S1282" s="39">
        <v>520000</v>
      </c>
      <c r="T1282" s="39">
        <v>14480000</v>
      </c>
      <c r="U1282" s="39">
        <v>0</v>
      </c>
      <c r="V1282" s="34">
        <v>0</v>
      </c>
    </row>
    <row r="1283" spans="1:22" ht="38.25" x14ac:dyDescent="0.2">
      <c r="A1283" t="s">
        <v>15</v>
      </c>
      <c r="B1283" s="27" t="s">
        <v>670</v>
      </c>
      <c r="C1283" s="28" t="s">
        <v>1467</v>
      </c>
      <c r="D1283" s="32"/>
      <c r="E1283" s="33"/>
      <c r="F1283" s="33"/>
      <c r="G1283" s="33"/>
      <c r="H1283" s="33"/>
      <c r="I1283" s="33"/>
      <c r="J1283" s="33"/>
      <c r="K1283" s="33"/>
      <c r="L1283" s="33"/>
      <c r="M1283" s="33"/>
      <c r="N1283" s="33"/>
      <c r="O1283" s="33"/>
      <c r="P1283" s="33"/>
      <c r="Q1283" s="33"/>
      <c r="R1283" s="33"/>
      <c r="S1283" s="33"/>
      <c r="T1283" s="33"/>
      <c r="U1283" s="33"/>
      <c r="V1283" s="31"/>
    </row>
    <row r="1284" spans="1:22" ht="25.5" x14ac:dyDescent="0.2">
      <c r="A1284" t="s">
        <v>15</v>
      </c>
      <c r="B1284" s="34" t="s">
        <v>1468</v>
      </c>
      <c r="C1284" s="38" t="s">
        <v>1433</v>
      </c>
      <c r="D1284" s="34" t="s">
        <v>52</v>
      </c>
      <c r="E1284" s="39">
        <v>60000000</v>
      </c>
      <c r="F1284" s="39">
        <v>0</v>
      </c>
      <c r="G1284" s="39">
        <v>0</v>
      </c>
      <c r="H1284" s="39">
        <v>0</v>
      </c>
      <c r="I1284" s="39">
        <v>0</v>
      </c>
      <c r="J1284" s="39">
        <v>60000000</v>
      </c>
      <c r="K1284" s="39">
        <f>L1284-'[1]MARZO 2023'!K1280</f>
        <v>0</v>
      </c>
      <c r="L1284" s="39">
        <v>60000000</v>
      </c>
      <c r="M1284" s="39">
        <v>0</v>
      </c>
      <c r="N1284" s="39">
        <v>0</v>
      </c>
      <c r="O1284" s="39">
        <v>0</v>
      </c>
      <c r="P1284" s="39">
        <v>0</v>
      </c>
      <c r="Q1284" s="39">
        <v>0</v>
      </c>
      <c r="R1284" s="39">
        <v>0</v>
      </c>
      <c r="S1284" s="39">
        <v>0</v>
      </c>
      <c r="T1284" s="39">
        <v>60000000</v>
      </c>
      <c r="U1284" s="39">
        <v>0</v>
      </c>
      <c r="V1284" s="34">
        <v>0</v>
      </c>
    </row>
    <row r="1285" spans="1:22" x14ac:dyDescent="0.2">
      <c r="A1285" t="s">
        <v>15</v>
      </c>
      <c r="B1285" s="31"/>
      <c r="C1285" s="32"/>
      <c r="D1285" s="32"/>
      <c r="E1285" s="33"/>
      <c r="F1285" s="33"/>
      <c r="G1285" s="33"/>
      <c r="H1285" s="33"/>
      <c r="I1285" s="33"/>
      <c r="J1285" s="33"/>
      <c r="K1285" s="33"/>
      <c r="L1285" s="33"/>
      <c r="M1285" s="33"/>
      <c r="N1285" s="33"/>
      <c r="O1285" s="33"/>
      <c r="P1285" s="33"/>
      <c r="Q1285" s="33"/>
      <c r="R1285" s="33"/>
      <c r="S1285" s="33"/>
      <c r="T1285" s="33"/>
      <c r="U1285" s="33"/>
      <c r="V1285" s="31"/>
    </row>
    <row r="1286" spans="1:22" x14ac:dyDescent="0.2">
      <c r="A1286" t="s">
        <v>15</v>
      </c>
      <c r="B1286" s="31"/>
      <c r="C1286" s="28" t="s">
        <v>1220</v>
      </c>
      <c r="D1286" s="32"/>
      <c r="E1286" s="33"/>
      <c r="F1286" s="33"/>
      <c r="G1286" s="33"/>
      <c r="H1286" s="33"/>
      <c r="I1286" s="33"/>
      <c r="J1286" s="33"/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  <c r="V1286" s="31"/>
    </row>
    <row r="1287" spans="1:22" ht="25.5" x14ac:dyDescent="0.2">
      <c r="A1287" t="s">
        <v>15</v>
      </c>
      <c r="B1287" s="27" t="s">
        <v>670</v>
      </c>
      <c r="C1287" s="28" t="s">
        <v>1469</v>
      </c>
      <c r="D1287" s="32"/>
      <c r="E1287" s="33"/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  <c r="V1287" s="31"/>
    </row>
    <row r="1288" spans="1:22" x14ac:dyDescent="0.2">
      <c r="A1288" t="s">
        <v>15</v>
      </c>
      <c r="B1288" s="34" t="s">
        <v>1470</v>
      </c>
      <c r="C1288" s="38" t="s">
        <v>1223</v>
      </c>
      <c r="D1288" s="34" t="s">
        <v>52</v>
      </c>
      <c r="E1288" s="39">
        <v>35000000</v>
      </c>
      <c r="F1288" s="39">
        <v>0</v>
      </c>
      <c r="G1288" s="39">
        <v>0</v>
      </c>
      <c r="H1288" s="39">
        <v>0</v>
      </c>
      <c r="I1288" s="39">
        <v>0</v>
      </c>
      <c r="J1288" s="39">
        <v>35000000</v>
      </c>
      <c r="K1288" s="33">
        <f>L1288-'[1]MARZO 2023'!K1284</f>
        <v>0</v>
      </c>
      <c r="L1288" s="39">
        <v>35000000</v>
      </c>
      <c r="M1288" s="39">
        <v>0</v>
      </c>
      <c r="N1288" s="39">
        <v>0</v>
      </c>
      <c r="O1288" s="39">
        <v>0</v>
      </c>
      <c r="P1288" s="39">
        <v>0</v>
      </c>
      <c r="Q1288" s="39">
        <v>0</v>
      </c>
      <c r="R1288" s="39">
        <v>0</v>
      </c>
      <c r="S1288" s="39">
        <v>0</v>
      </c>
      <c r="T1288" s="39">
        <v>35000000</v>
      </c>
      <c r="U1288" s="39">
        <v>0</v>
      </c>
      <c r="V1288" s="34">
        <v>0</v>
      </c>
    </row>
    <row r="1289" spans="1:22" x14ac:dyDescent="0.2">
      <c r="A1289" t="s">
        <v>15</v>
      </c>
      <c r="B1289" s="31"/>
      <c r="C1289" s="32"/>
      <c r="D1289" s="32"/>
      <c r="E1289" s="33"/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1"/>
    </row>
    <row r="1290" spans="1:22" ht="38.25" x14ac:dyDescent="0.2">
      <c r="A1290" t="s">
        <v>15</v>
      </c>
      <c r="B1290" s="31"/>
      <c r="C1290" s="28" t="s">
        <v>1471</v>
      </c>
      <c r="D1290" s="32"/>
      <c r="E1290" s="33"/>
      <c r="F1290" s="33"/>
      <c r="G1290" s="33"/>
      <c r="H1290" s="33"/>
      <c r="I1290" s="33"/>
      <c r="J1290" s="33"/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  <c r="V1290" s="31"/>
    </row>
    <row r="1291" spans="1:22" ht="38.25" x14ac:dyDescent="0.2">
      <c r="A1291" t="s">
        <v>15</v>
      </c>
      <c r="B1291" s="27" t="s">
        <v>670</v>
      </c>
      <c r="C1291" s="28" t="s">
        <v>1472</v>
      </c>
      <c r="D1291" s="32"/>
      <c r="E1291" s="33"/>
      <c r="F1291" s="33"/>
      <c r="G1291" s="33"/>
      <c r="H1291" s="33"/>
      <c r="I1291" s="33"/>
      <c r="J1291" s="33"/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  <c r="V1291" s="31"/>
    </row>
    <row r="1292" spans="1:22" x14ac:dyDescent="0.2">
      <c r="A1292" t="s">
        <v>15</v>
      </c>
      <c r="B1292" s="34" t="s">
        <v>1473</v>
      </c>
      <c r="C1292" s="38" t="s">
        <v>1474</v>
      </c>
      <c r="D1292" s="34" t="s">
        <v>52</v>
      </c>
      <c r="E1292" s="39">
        <v>361200000</v>
      </c>
      <c r="F1292" s="39">
        <v>0</v>
      </c>
      <c r="G1292" s="39">
        <v>0</v>
      </c>
      <c r="H1292" s="39">
        <v>0</v>
      </c>
      <c r="I1292" s="39">
        <v>0</v>
      </c>
      <c r="J1292" s="39">
        <v>361200000</v>
      </c>
      <c r="K1292" s="39">
        <v>0</v>
      </c>
      <c r="L1292" s="39">
        <v>264293333.33000001</v>
      </c>
      <c r="M1292" s="39">
        <v>0</v>
      </c>
      <c r="N1292" s="39">
        <v>264293333.33000001</v>
      </c>
      <c r="O1292" s="39">
        <v>157312666.66999999</v>
      </c>
      <c r="P1292" s="39">
        <v>15466666.67</v>
      </c>
      <c r="Q1292" s="39">
        <v>53440000</v>
      </c>
      <c r="R1292" s="39">
        <v>141846000</v>
      </c>
      <c r="S1292" s="39">
        <v>96906666.670000002</v>
      </c>
      <c r="T1292" s="39">
        <v>0</v>
      </c>
      <c r="U1292" s="39">
        <v>106980666.66</v>
      </c>
      <c r="V1292" s="34">
        <v>73.17</v>
      </c>
    </row>
    <row r="1293" spans="1:22" x14ac:dyDescent="0.2">
      <c r="A1293" t="s">
        <v>15</v>
      </c>
      <c r="B1293" s="31"/>
      <c r="C1293" s="32"/>
      <c r="D1293" s="32"/>
      <c r="E1293" s="33"/>
      <c r="F1293" s="33"/>
      <c r="G1293" s="33"/>
      <c r="H1293" s="33"/>
      <c r="I1293" s="33"/>
      <c r="J1293" s="33"/>
      <c r="K1293" s="33"/>
      <c r="L1293" s="33"/>
      <c r="M1293" s="33"/>
      <c r="N1293" s="33"/>
      <c r="O1293" s="33"/>
      <c r="P1293" s="33"/>
      <c r="Q1293" s="33"/>
      <c r="R1293" s="33"/>
      <c r="S1293" s="33"/>
      <c r="T1293" s="33"/>
      <c r="U1293" s="33"/>
      <c r="V1293" s="31"/>
    </row>
    <row r="1294" spans="1:22" ht="38.25" x14ac:dyDescent="0.2">
      <c r="A1294" t="s">
        <v>15</v>
      </c>
      <c r="B1294" s="31"/>
      <c r="C1294" s="28" t="s">
        <v>1475</v>
      </c>
      <c r="D1294" s="32"/>
      <c r="E1294" s="33"/>
      <c r="F1294" s="33"/>
      <c r="G1294" s="33"/>
      <c r="H1294" s="33"/>
      <c r="I1294" s="33"/>
      <c r="J1294" s="33"/>
      <c r="K1294" s="33"/>
      <c r="L1294" s="33"/>
      <c r="M1294" s="33"/>
      <c r="N1294" s="33"/>
      <c r="O1294" s="33"/>
      <c r="P1294" s="33"/>
      <c r="Q1294" s="33"/>
      <c r="R1294" s="33"/>
      <c r="S1294" s="33"/>
      <c r="T1294" s="33"/>
      <c r="U1294" s="33"/>
      <c r="V1294" s="31"/>
    </row>
    <row r="1295" spans="1:22" ht="25.5" x14ac:dyDescent="0.2">
      <c r="A1295" t="s">
        <v>15</v>
      </c>
      <c r="B1295" s="27" t="s">
        <v>670</v>
      </c>
      <c r="C1295" s="28" t="s">
        <v>1476</v>
      </c>
      <c r="D1295" s="32"/>
      <c r="E1295" s="33"/>
      <c r="F1295" s="33"/>
      <c r="G1295" s="33"/>
      <c r="H1295" s="33"/>
      <c r="I1295" s="33"/>
      <c r="J1295" s="33"/>
      <c r="K1295" s="33"/>
      <c r="L1295" s="33"/>
      <c r="M1295" s="33"/>
      <c r="N1295" s="33"/>
      <c r="O1295" s="33"/>
      <c r="P1295" s="33"/>
      <c r="Q1295" s="33"/>
      <c r="R1295" s="33"/>
      <c r="S1295" s="33"/>
      <c r="T1295" s="33"/>
      <c r="U1295" s="33"/>
      <c r="V1295" s="31"/>
    </row>
    <row r="1296" spans="1:22" x14ac:dyDescent="0.2">
      <c r="A1296" t="s">
        <v>15</v>
      </c>
      <c r="B1296" s="34" t="s">
        <v>1477</v>
      </c>
      <c r="C1296" s="38" t="s">
        <v>1097</v>
      </c>
      <c r="D1296" s="34" t="s">
        <v>52</v>
      </c>
      <c r="E1296" s="39">
        <v>378600000</v>
      </c>
      <c r="F1296" s="39">
        <v>0</v>
      </c>
      <c r="G1296" s="39">
        <v>0</v>
      </c>
      <c r="H1296" s="39">
        <v>0</v>
      </c>
      <c r="I1296" s="39">
        <v>0</v>
      </c>
      <c r="J1296" s="39">
        <v>378600000</v>
      </c>
      <c r="K1296" s="39">
        <f>L1296-'[1]MARZO 2023'!K1292</f>
        <v>-4200000</v>
      </c>
      <c r="L1296" s="39">
        <v>286333333.32999998</v>
      </c>
      <c r="M1296" s="39">
        <f>N1296-'[1]MARZO 2023'!M1292</f>
        <v>-4200000</v>
      </c>
      <c r="N1296" s="39">
        <v>286333333.32999998</v>
      </c>
      <c r="O1296" s="39">
        <v>164464000.02000001</v>
      </c>
      <c r="P1296" s="39">
        <v>3900000</v>
      </c>
      <c r="Q1296" s="39">
        <v>66680000</v>
      </c>
      <c r="R1296" s="39">
        <v>160564000.02000001</v>
      </c>
      <c r="S1296" s="39">
        <v>92266666.670000002</v>
      </c>
      <c r="T1296" s="39">
        <v>0</v>
      </c>
      <c r="U1296" s="39">
        <v>121869333.31</v>
      </c>
      <c r="V1296" s="34">
        <v>75.62</v>
      </c>
    </row>
    <row r="1297" spans="1:22" x14ac:dyDescent="0.2">
      <c r="A1297" t="s">
        <v>15</v>
      </c>
      <c r="B1297" s="31"/>
      <c r="C1297" s="32"/>
      <c r="D1297" s="32"/>
      <c r="E1297" s="33"/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3"/>
      <c r="Q1297" s="33"/>
      <c r="R1297" s="33"/>
      <c r="S1297" s="33"/>
      <c r="T1297" s="33"/>
      <c r="U1297" s="33"/>
      <c r="V1297" s="31"/>
    </row>
    <row r="1298" spans="1:22" ht="38.25" x14ac:dyDescent="0.2">
      <c r="A1298" t="s">
        <v>15</v>
      </c>
      <c r="B1298" s="31"/>
      <c r="C1298" s="28" t="s">
        <v>1396</v>
      </c>
      <c r="D1298" s="32"/>
      <c r="E1298" s="33"/>
      <c r="F1298" s="33"/>
      <c r="G1298" s="33"/>
      <c r="H1298" s="33"/>
      <c r="I1298" s="33"/>
      <c r="J1298" s="33"/>
      <c r="K1298" s="33"/>
      <c r="L1298" s="33"/>
      <c r="M1298" s="33"/>
      <c r="N1298" s="33"/>
      <c r="O1298" s="33"/>
      <c r="P1298" s="33"/>
      <c r="Q1298" s="33"/>
      <c r="R1298" s="33"/>
      <c r="S1298" s="33"/>
      <c r="T1298" s="33"/>
      <c r="U1298" s="33"/>
      <c r="V1298" s="31"/>
    </row>
    <row r="1299" spans="1:22" ht="25.5" x14ac:dyDescent="0.2">
      <c r="A1299" t="s">
        <v>15</v>
      </c>
      <c r="B1299" s="27" t="s">
        <v>670</v>
      </c>
      <c r="C1299" s="28" t="s">
        <v>1478</v>
      </c>
      <c r="D1299" s="32"/>
      <c r="E1299" s="33"/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3"/>
      <c r="Q1299" s="33"/>
      <c r="R1299" s="33"/>
      <c r="S1299" s="33"/>
      <c r="T1299" s="33"/>
      <c r="U1299" s="33"/>
      <c r="V1299" s="31"/>
    </row>
    <row r="1300" spans="1:22" x14ac:dyDescent="0.2">
      <c r="A1300" t="s">
        <v>15</v>
      </c>
      <c r="B1300" s="34" t="s">
        <v>1479</v>
      </c>
      <c r="C1300" s="38" t="s">
        <v>1217</v>
      </c>
      <c r="D1300" s="34" t="s">
        <v>52</v>
      </c>
      <c r="E1300" s="39">
        <v>24000000</v>
      </c>
      <c r="F1300" s="39">
        <v>0</v>
      </c>
      <c r="G1300" s="39">
        <v>0</v>
      </c>
      <c r="H1300" s="39">
        <v>0</v>
      </c>
      <c r="I1300" s="39">
        <v>0</v>
      </c>
      <c r="J1300" s="39">
        <v>24000000</v>
      </c>
      <c r="K1300" s="39">
        <f>L1300-'[1]MARZO 2023'!K1296</f>
        <v>0</v>
      </c>
      <c r="L1300" s="39">
        <v>16000000</v>
      </c>
      <c r="M1300" s="39">
        <f>N1300-'[1]MARZO 2023'!M1296</f>
        <v>0</v>
      </c>
      <c r="N1300" s="39">
        <v>16000000</v>
      </c>
      <c r="O1300" s="39">
        <v>9066666.6699999999</v>
      </c>
      <c r="P1300" s="39">
        <v>0</v>
      </c>
      <c r="Q1300" s="39">
        <v>4000000</v>
      </c>
      <c r="R1300" s="39">
        <v>9066666.6699999999</v>
      </c>
      <c r="S1300" s="39">
        <v>8000000</v>
      </c>
      <c r="T1300" s="39">
        <v>0</v>
      </c>
      <c r="U1300" s="39">
        <v>6933333.3300000001</v>
      </c>
      <c r="V1300" s="34">
        <v>66.66</v>
      </c>
    </row>
    <row r="1301" spans="1:22" ht="25.5" x14ac:dyDescent="0.2">
      <c r="A1301" t="s">
        <v>15</v>
      </c>
      <c r="B1301" s="27" t="s">
        <v>670</v>
      </c>
      <c r="C1301" s="28" t="s">
        <v>1480</v>
      </c>
      <c r="D1301" s="32"/>
      <c r="E1301" s="33"/>
      <c r="F1301" s="33"/>
      <c r="G1301" s="33"/>
      <c r="H1301" s="33"/>
      <c r="I1301" s="33"/>
      <c r="J1301" s="33"/>
      <c r="K1301" s="33"/>
      <c r="L1301" s="33"/>
      <c r="M1301" s="33"/>
      <c r="N1301" s="33"/>
      <c r="O1301" s="33"/>
      <c r="P1301" s="33"/>
      <c r="Q1301" s="33"/>
      <c r="R1301" s="33"/>
      <c r="S1301" s="33"/>
      <c r="T1301" s="33"/>
      <c r="U1301" s="33"/>
      <c r="V1301" s="31"/>
    </row>
    <row r="1302" spans="1:22" x14ac:dyDescent="0.2">
      <c r="A1302" t="s">
        <v>15</v>
      </c>
      <c r="B1302" s="34" t="s">
        <v>1481</v>
      </c>
      <c r="C1302" s="38" t="s">
        <v>1217</v>
      </c>
      <c r="D1302" s="34" t="s">
        <v>52</v>
      </c>
      <c r="E1302" s="39">
        <v>27000000</v>
      </c>
      <c r="F1302" s="39">
        <v>0</v>
      </c>
      <c r="G1302" s="39">
        <v>0</v>
      </c>
      <c r="H1302" s="39">
        <v>0</v>
      </c>
      <c r="I1302" s="39">
        <v>0</v>
      </c>
      <c r="J1302" s="39">
        <v>27000000</v>
      </c>
      <c r="K1302" s="39">
        <f>L1302-'[1]MARZO 2023'!K1298</f>
        <v>-8000000</v>
      </c>
      <c r="L1302" s="39">
        <v>9833333.3399999999</v>
      </c>
      <c r="M1302" s="39">
        <f>N1302-'[1]MARZO 2023'!M1298</f>
        <v>-3833333.33</v>
      </c>
      <c r="N1302" s="39">
        <v>9833333.3399999999</v>
      </c>
      <c r="O1302" s="39">
        <v>1866666.67</v>
      </c>
      <c r="P1302" s="39">
        <v>0</v>
      </c>
      <c r="Q1302" s="39">
        <v>1866666.67</v>
      </c>
      <c r="R1302" s="39">
        <v>1866666.67</v>
      </c>
      <c r="S1302" s="39">
        <v>17166666.66</v>
      </c>
      <c r="T1302" s="39">
        <v>0</v>
      </c>
      <c r="U1302" s="39">
        <v>7966666.6699999999</v>
      </c>
      <c r="V1302" s="34">
        <v>36.409999999999997</v>
      </c>
    </row>
    <row r="1303" spans="1:22" x14ac:dyDescent="0.2">
      <c r="A1303" t="s">
        <v>15</v>
      </c>
      <c r="B1303" s="31"/>
      <c r="C1303" s="32"/>
      <c r="D1303" s="32"/>
      <c r="E1303" s="33"/>
      <c r="F1303" s="33"/>
      <c r="G1303" s="33"/>
      <c r="H1303" s="33"/>
      <c r="I1303" s="33"/>
      <c r="J1303" s="33"/>
      <c r="K1303" s="33"/>
      <c r="L1303" s="33"/>
      <c r="M1303" s="33"/>
      <c r="N1303" s="33"/>
      <c r="O1303" s="33"/>
      <c r="P1303" s="33"/>
      <c r="Q1303" s="33"/>
      <c r="R1303" s="33"/>
      <c r="S1303" s="33"/>
      <c r="T1303" s="33"/>
      <c r="U1303" s="33"/>
      <c r="V1303" s="31"/>
    </row>
    <row r="1304" spans="1:22" x14ac:dyDescent="0.2">
      <c r="A1304" t="s">
        <v>15</v>
      </c>
      <c r="B1304" s="31"/>
      <c r="C1304" s="28" t="s">
        <v>498</v>
      </c>
      <c r="D1304" s="32"/>
      <c r="E1304" s="33"/>
      <c r="F1304" s="33"/>
      <c r="G1304" s="33"/>
      <c r="H1304" s="33"/>
      <c r="I1304" s="33"/>
      <c r="J1304" s="33"/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  <c r="V1304" s="31"/>
    </row>
    <row r="1305" spans="1:22" ht="51" x14ac:dyDescent="0.2">
      <c r="A1305" t="s">
        <v>15</v>
      </c>
      <c r="B1305" s="31"/>
      <c r="C1305" s="28" t="s">
        <v>1482</v>
      </c>
      <c r="D1305" s="32"/>
      <c r="E1305" s="33"/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  <c r="V1305" s="31"/>
    </row>
    <row r="1306" spans="1:22" ht="38.25" x14ac:dyDescent="0.2">
      <c r="A1306" t="s">
        <v>15</v>
      </c>
      <c r="B1306" s="27" t="s">
        <v>670</v>
      </c>
      <c r="C1306" s="28" t="s">
        <v>1483</v>
      </c>
      <c r="D1306" s="32"/>
      <c r="E1306" s="33"/>
      <c r="F1306" s="33"/>
      <c r="G1306" s="33"/>
      <c r="H1306" s="33"/>
      <c r="I1306" s="33"/>
      <c r="J1306" s="33"/>
      <c r="K1306" s="33"/>
      <c r="L1306" s="33"/>
      <c r="M1306" s="33"/>
      <c r="N1306" s="33"/>
      <c r="O1306" s="33"/>
      <c r="P1306" s="33"/>
      <c r="Q1306" s="33"/>
      <c r="R1306" s="33"/>
      <c r="S1306" s="33"/>
      <c r="T1306" s="33"/>
      <c r="U1306" s="33"/>
      <c r="V1306" s="31"/>
    </row>
    <row r="1307" spans="1:22" ht="25.5" x14ac:dyDescent="0.2">
      <c r="A1307" t="s">
        <v>15</v>
      </c>
      <c r="B1307" s="34" t="s">
        <v>1484</v>
      </c>
      <c r="C1307" s="38" t="s">
        <v>1462</v>
      </c>
      <c r="D1307" s="34" t="s">
        <v>52</v>
      </c>
      <c r="E1307" s="39">
        <v>80000000</v>
      </c>
      <c r="F1307" s="39">
        <v>0</v>
      </c>
      <c r="G1307" s="39">
        <v>0</v>
      </c>
      <c r="H1307" s="39">
        <v>0</v>
      </c>
      <c r="I1307" s="39">
        <v>0</v>
      </c>
      <c r="J1307" s="39">
        <v>80000000</v>
      </c>
      <c r="K1307" s="39">
        <f>L1307-'[1]MARZO 2023'!K1303</f>
        <v>0</v>
      </c>
      <c r="L1307" s="39">
        <v>80000000</v>
      </c>
      <c r="M1307" s="39">
        <f>N1307-'[1]MARZO 2023'!M1303</f>
        <v>60000000</v>
      </c>
      <c r="N1307" s="39">
        <v>80000000</v>
      </c>
      <c r="O1307" s="39">
        <v>0</v>
      </c>
      <c r="P1307" s="39">
        <v>0</v>
      </c>
      <c r="Q1307" s="39">
        <v>0</v>
      </c>
      <c r="R1307" s="39">
        <v>0</v>
      </c>
      <c r="S1307" s="39">
        <v>0</v>
      </c>
      <c r="T1307" s="39">
        <v>0</v>
      </c>
      <c r="U1307" s="39">
        <v>80000000</v>
      </c>
      <c r="V1307" s="34">
        <v>100</v>
      </c>
    </row>
    <row r="1308" spans="1:22" ht="38.25" x14ac:dyDescent="0.2">
      <c r="A1308" t="s">
        <v>15</v>
      </c>
      <c r="B1308" s="27" t="s">
        <v>670</v>
      </c>
      <c r="C1308" s="28" t="s">
        <v>1485</v>
      </c>
      <c r="D1308" s="32"/>
      <c r="E1308" s="33"/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  <c r="V1308" s="31"/>
    </row>
    <row r="1309" spans="1:22" ht="25.5" x14ac:dyDescent="0.2">
      <c r="A1309" t="s">
        <v>15</v>
      </c>
      <c r="B1309" s="34" t="s">
        <v>1486</v>
      </c>
      <c r="C1309" s="38" t="s">
        <v>1487</v>
      </c>
      <c r="D1309" s="34" t="s">
        <v>52</v>
      </c>
      <c r="E1309" s="39">
        <v>350000000</v>
      </c>
      <c r="F1309" s="39">
        <v>0</v>
      </c>
      <c r="G1309" s="39">
        <v>0</v>
      </c>
      <c r="H1309" s="39">
        <v>0</v>
      </c>
      <c r="I1309" s="39">
        <v>0</v>
      </c>
      <c r="J1309" s="39">
        <v>350000000</v>
      </c>
      <c r="K1309" s="39">
        <f>L1309-'[1]MARZO 2023'!K1305</f>
        <v>0</v>
      </c>
      <c r="L1309" s="39">
        <v>270000000</v>
      </c>
      <c r="M1309" s="39">
        <f>N1309-'[1]MARZO 2023'!M1305</f>
        <v>28123356</v>
      </c>
      <c r="N1309" s="39">
        <v>157719805</v>
      </c>
      <c r="O1309" s="39">
        <v>157719805</v>
      </c>
      <c r="P1309" s="39">
        <v>0</v>
      </c>
      <c r="Q1309" s="39">
        <v>28123356</v>
      </c>
      <c r="R1309" s="39">
        <v>157719805</v>
      </c>
      <c r="S1309" s="39">
        <v>80000000</v>
      </c>
      <c r="T1309" s="39">
        <v>112280195</v>
      </c>
      <c r="U1309" s="39">
        <v>0</v>
      </c>
      <c r="V1309" s="34">
        <v>45.06</v>
      </c>
    </row>
    <row r="1310" spans="1:22" x14ac:dyDescent="0.2">
      <c r="A1310" t="s">
        <v>15</v>
      </c>
      <c r="B1310" s="31"/>
      <c r="C1310" s="32"/>
      <c r="D1310" s="32"/>
      <c r="E1310" s="33"/>
      <c r="F1310" s="33"/>
      <c r="G1310" s="33"/>
      <c r="H1310" s="33"/>
      <c r="I1310" s="33"/>
      <c r="J1310" s="33"/>
      <c r="K1310" s="33"/>
      <c r="L1310" s="33"/>
      <c r="M1310" s="33"/>
      <c r="N1310" s="33"/>
      <c r="O1310" s="33"/>
      <c r="P1310" s="33"/>
      <c r="Q1310" s="33"/>
      <c r="R1310" s="33"/>
      <c r="S1310" s="33"/>
      <c r="T1310" s="33"/>
      <c r="U1310" s="33"/>
      <c r="V1310" s="31"/>
    </row>
    <row r="1311" spans="1:22" x14ac:dyDescent="0.2">
      <c r="A1311" t="s">
        <v>15</v>
      </c>
      <c r="B1311" s="31"/>
      <c r="C1311" s="48" t="s">
        <v>1488</v>
      </c>
      <c r="D1311" s="32"/>
      <c r="E1311" s="33"/>
      <c r="F1311" s="33"/>
      <c r="G1311" s="33"/>
      <c r="H1311" s="33"/>
      <c r="I1311" s="33"/>
      <c r="J1311" s="33"/>
      <c r="K1311" s="33"/>
      <c r="L1311" s="33"/>
      <c r="M1311" s="33"/>
      <c r="N1311" s="33"/>
      <c r="O1311" s="33"/>
      <c r="P1311" s="33"/>
      <c r="Q1311" s="33"/>
      <c r="R1311" s="33"/>
      <c r="S1311" s="33"/>
      <c r="T1311" s="33"/>
      <c r="U1311" s="33"/>
      <c r="V1311" s="31"/>
    </row>
    <row r="1312" spans="1:22" x14ac:dyDescent="0.2">
      <c r="A1312" t="s">
        <v>15</v>
      </c>
      <c r="B1312" s="31"/>
      <c r="C1312" s="28" t="s">
        <v>476</v>
      </c>
      <c r="D1312" s="32"/>
      <c r="E1312" s="33"/>
      <c r="F1312" s="33"/>
      <c r="G1312" s="33"/>
      <c r="H1312" s="33"/>
      <c r="I1312" s="33"/>
      <c r="J1312" s="33"/>
      <c r="K1312" s="33"/>
      <c r="L1312" s="33"/>
      <c r="M1312" s="33"/>
      <c r="N1312" s="33"/>
      <c r="O1312" s="33"/>
      <c r="P1312" s="33"/>
      <c r="Q1312" s="33"/>
      <c r="R1312" s="33"/>
      <c r="S1312" s="33"/>
      <c r="T1312" s="33"/>
      <c r="U1312" s="33"/>
      <c r="V1312" s="31"/>
    </row>
    <row r="1313" spans="1:22" x14ac:dyDescent="0.2">
      <c r="A1313" t="s">
        <v>15</v>
      </c>
      <c r="B1313" s="31"/>
      <c r="C1313" s="28" t="s">
        <v>663</v>
      </c>
      <c r="D1313" s="32"/>
      <c r="E1313" s="33"/>
      <c r="F1313" s="33"/>
      <c r="G1313" s="33"/>
      <c r="H1313" s="33"/>
      <c r="I1313" s="33"/>
      <c r="J1313" s="33"/>
      <c r="K1313" s="33"/>
      <c r="L1313" s="33"/>
      <c r="M1313" s="33"/>
      <c r="N1313" s="33"/>
      <c r="O1313" s="33"/>
      <c r="P1313" s="33"/>
      <c r="Q1313" s="33"/>
      <c r="R1313" s="33"/>
      <c r="S1313" s="33"/>
      <c r="T1313" s="33"/>
      <c r="U1313" s="33"/>
      <c r="V1313" s="31"/>
    </row>
    <row r="1314" spans="1:22" x14ac:dyDescent="0.2">
      <c r="A1314" t="s">
        <v>15</v>
      </c>
      <c r="B1314" s="31"/>
      <c r="C1314" s="28" t="s">
        <v>664</v>
      </c>
      <c r="D1314" s="32"/>
      <c r="E1314" s="33"/>
      <c r="F1314" s="33"/>
      <c r="G1314" s="33"/>
      <c r="H1314" s="33"/>
      <c r="I1314" s="33"/>
      <c r="J1314" s="33"/>
      <c r="K1314" s="33"/>
      <c r="L1314" s="33"/>
      <c r="M1314" s="33"/>
      <c r="N1314" s="33"/>
      <c r="O1314" s="33"/>
      <c r="P1314" s="33"/>
      <c r="Q1314" s="33"/>
      <c r="R1314" s="33"/>
      <c r="S1314" s="33"/>
      <c r="T1314" s="33"/>
      <c r="U1314" s="33"/>
      <c r="V1314" s="31"/>
    </row>
    <row r="1315" spans="1:22" x14ac:dyDescent="0.2">
      <c r="A1315" t="s">
        <v>15</v>
      </c>
      <c r="B1315" s="31"/>
      <c r="C1315" s="28" t="s">
        <v>1208</v>
      </c>
      <c r="D1315" s="32"/>
      <c r="E1315" s="33"/>
      <c r="F1315" s="33"/>
      <c r="G1315" s="33"/>
      <c r="H1315" s="33"/>
      <c r="I1315" s="33"/>
      <c r="J1315" s="33"/>
      <c r="K1315" s="33"/>
      <c r="L1315" s="33"/>
      <c r="M1315" s="33"/>
      <c r="N1315" s="33"/>
      <c r="O1315" s="33"/>
      <c r="P1315" s="33"/>
      <c r="Q1315" s="33"/>
      <c r="R1315" s="33"/>
      <c r="S1315" s="33"/>
      <c r="T1315" s="33"/>
      <c r="U1315" s="33"/>
      <c r="V1315" s="31"/>
    </row>
    <row r="1316" spans="1:22" x14ac:dyDescent="0.2">
      <c r="A1316" t="s">
        <v>15</v>
      </c>
      <c r="B1316" s="31"/>
      <c r="C1316" s="28" t="s">
        <v>1218</v>
      </c>
      <c r="D1316" s="32"/>
      <c r="E1316" s="33"/>
      <c r="F1316" s="33"/>
      <c r="G1316" s="33"/>
      <c r="H1316" s="33"/>
      <c r="I1316" s="33"/>
      <c r="J1316" s="33"/>
      <c r="K1316" s="33"/>
      <c r="L1316" s="33"/>
      <c r="M1316" s="33"/>
      <c r="N1316" s="33"/>
      <c r="O1316" s="33"/>
      <c r="P1316" s="33"/>
      <c r="Q1316" s="33"/>
      <c r="R1316" s="33"/>
      <c r="S1316" s="33"/>
      <c r="T1316" s="33"/>
      <c r="U1316" s="33"/>
      <c r="V1316" s="31"/>
    </row>
    <row r="1317" spans="1:22" ht="38.25" x14ac:dyDescent="0.2">
      <c r="A1317" t="s">
        <v>15</v>
      </c>
      <c r="B1317" s="31"/>
      <c r="C1317" s="28" t="s">
        <v>1489</v>
      </c>
      <c r="D1317" s="32"/>
      <c r="E1317" s="33"/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3"/>
      <c r="Q1317" s="33"/>
      <c r="R1317" s="33"/>
      <c r="S1317" s="33"/>
      <c r="T1317" s="33"/>
      <c r="U1317" s="33"/>
      <c r="V1317" s="31"/>
    </row>
    <row r="1318" spans="1:22" x14ac:dyDescent="0.2">
      <c r="A1318" t="s">
        <v>15</v>
      </c>
      <c r="B1318" s="31"/>
      <c r="C1318" s="28" t="s">
        <v>1490</v>
      </c>
      <c r="D1318" s="32"/>
      <c r="E1318" s="33"/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  <c r="V1318" s="31"/>
    </row>
    <row r="1319" spans="1:22" x14ac:dyDescent="0.2">
      <c r="A1319" t="s">
        <v>15</v>
      </c>
      <c r="B1319" s="27" t="s">
        <v>670</v>
      </c>
      <c r="C1319" s="28" t="s">
        <v>1491</v>
      </c>
      <c r="D1319" s="32"/>
      <c r="E1319" s="33"/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  <c r="V1319" s="31"/>
    </row>
    <row r="1320" spans="1:22" x14ac:dyDescent="0.2">
      <c r="A1320" t="s">
        <v>15</v>
      </c>
      <c r="B1320" s="34" t="s">
        <v>1492</v>
      </c>
      <c r="C1320" s="38" t="s">
        <v>1493</v>
      </c>
      <c r="D1320" s="34" t="s">
        <v>52</v>
      </c>
      <c r="E1320" s="39">
        <v>1215296696</v>
      </c>
      <c r="F1320" s="39">
        <v>0</v>
      </c>
      <c r="G1320" s="39">
        <v>0</v>
      </c>
      <c r="H1320" s="39">
        <v>0</v>
      </c>
      <c r="I1320" s="39">
        <v>1215296696</v>
      </c>
      <c r="J1320" s="39">
        <v>0</v>
      </c>
      <c r="K1320" s="39">
        <f>L1320-'[1]MARZO 2023'!K1316</f>
        <v>-1210653000</v>
      </c>
      <c r="L1320" s="39">
        <v>0</v>
      </c>
      <c r="M1320" s="39">
        <v>0</v>
      </c>
      <c r="N1320" s="39">
        <v>0</v>
      </c>
      <c r="O1320" s="39">
        <v>0</v>
      </c>
      <c r="P1320" s="39">
        <v>0</v>
      </c>
      <c r="Q1320" s="39">
        <v>0</v>
      </c>
      <c r="R1320" s="39">
        <v>0</v>
      </c>
      <c r="S1320" s="39">
        <v>0</v>
      </c>
      <c r="T1320" s="39">
        <v>0</v>
      </c>
      <c r="U1320" s="39">
        <v>0</v>
      </c>
      <c r="V1320" s="34">
        <v>0</v>
      </c>
    </row>
    <row r="1321" spans="1:22" x14ac:dyDescent="0.2">
      <c r="A1321" t="s">
        <v>15</v>
      </c>
      <c r="B1321" s="31"/>
      <c r="C1321" s="32"/>
      <c r="D1321" s="32"/>
      <c r="E1321" s="33"/>
      <c r="F1321" s="33"/>
      <c r="G1321" s="33"/>
      <c r="H1321" s="33"/>
      <c r="I1321" s="33"/>
      <c r="J1321" s="33"/>
      <c r="K1321" s="33"/>
      <c r="L1321" s="33"/>
      <c r="M1321" s="33"/>
      <c r="N1321" s="33"/>
      <c r="O1321" s="33"/>
      <c r="P1321" s="33"/>
      <c r="Q1321" s="33"/>
      <c r="R1321" s="33"/>
      <c r="S1321" s="33"/>
      <c r="T1321" s="33"/>
      <c r="U1321" s="33"/>
      <c r="V1321" s="31"/>
    </row>
    <row r="1322" spans="1:22" x14ac:dyDescent="0.2">
      <c r="A1322" t="s">
        <v>15</v>
      </c>
      <c r="B1322" s="31"/>
      <c r="C1322" s="28" t="s">
        <v>1224</v>
      </c>
      <c r="D1322" s="32"/>
      <c r="E1322" s="33"/>
      <c r="F1322" s="33"/>
      <c r="G1322" s="33"/>
      <c r="H1322" s="33"/>
      <c r="I1322" s="33"/>
      <c r="J1322" s="33"/>
      <c r="K1322" s="33"/>
      <c r="L1322" s="33"/>
      <c r="M1322" s="33"/>
      <c r="N1322" s="33"/>
      <c r="O1322" s="33"/>
      <c r="P1322" s="33"/>
      <c r="Q1322" s="33"/>
      <c r="R1322" s="33"/>
      <c r="S1322" s="33"/>
      <c r="T1322" s="33"/>
      <c r="U1322" s="33"/>
      <c r="V1322" s="31"/>
    </row>
    <row r="1323" spans="1:22" ht="25.5" x14ac:dyDescent="0.2">
      <c r="A1323" t="s">
        <v>15</v>
      </c>
      <c r="B1323" s="31"/>
      <c r="C1323" s="28" t="s">
        <v>1494</v>
      </c>
      <c r="D1323" s="32"/>
      <c r="E1323" s="33"/>
      <c r="F1323" s="33"/>
      <c r="G1323" s="33"/>
      <c r="H1323" s="33"/>
      <c r="I1323" s="33"/>
      <c r="J1323" s="33"/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  <c r="V1323" s="31"/>
    </row>
    <row r="1324" spans="1:22" ht="25.5" x14ac:dyDescent="0.2">
      <c r="A1324" t="s">
        <v>15</v>
      </c>
      <c r="B1324" s="31"/>
      <c r="C1324" s="28" t="s">
        <v>1495</v>
      </c>
      <c r="D1324" s="32"/>
      <c r="E1324" s="33"/>
      <c r="F1324" s="33"/>
      <c r="G1324" s="33"/>
      <c r="H1324" s="33"/>
      <c r="I1324" s="33"/>
      <c r="J1324" s="33"/>
      <c r="K1324" s="33"/>
      <c r="L1324" s="33"/>
      <c r="M1324" s="33"/>
      <c r="N1324" s="33"/>
      <c r="O1324" s="33"/>
      <c r="P1324" s="33"/>
      <c r="Q1324" s="33"/>
      <c r="R1324" s="33"/>
      <c r="S1324" s="33"/>
      <c r="T1324" s="33"/>
      <c r="U1324" s="33"/>
      <c r="V1324" s="31"/>
    </row>
    <row r="1325" spans="1:22" ht="25.5" x14ac:dyDescent="0.2">
      <c r="A1325" t="s">
        <v>15</v>
      </c>
      <c r="B1325" s="27" t="s">
        <v>670</v>
      </c>
      <c r="C1325" s="28" t="s">
        <v>1496</v>
      </c>
      <c r="D1325" s="32"/>
      <c r="E1325" s="33"/>
      <c r="F1325" s="33"/>
      <c r="G1325" s="33"/>
      <c r="H1325" s="33"/>
      <c r="I1325" s="33"/>
      <c r="J1325" s="33"/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  <c r="V1325" s="31"/>
    </row>
    <row r="1326" spans="1:22" ht="25.5" x14ac:dyDescent="0.2">
      <c r="A1326" t="s">
        <v>15</v>
      </c>
      <c r="B1326" s="34" t="s">
        <v>1497</v>
      </c>
      <c r="C1326" s="38" t="s">
        <v>1433</v>
      </c>
      <c r="D1326" s="34" t="s">
        <v>52</v>
      </c>
      <c r="E1326" s="39">
        <v>0</v>
      </c>
      <c r="F1326" s="39">
        <v>0</v>
      </c>
      <c r="G1326" s="39">
        <v>0</v>
      </c>
      <c r="H1326" s="39">
        <v>1215296696</v>
      </c>
      <c r="I1326" s="39">
        <v>0</v>
      </c>
      <c r="J1326" s="39">
        <v>1215296696</v>
      </c>
      <c r="K1326" s="39">
        <v>0</v>
      </c>
      <c r="L1326" s="39">
        <v>0</v>
      </c>
      <c r="M1326" s="39">
        <v>0</v>
      </c>
      <c r="N1326" s="39">
        <v>0</v>
      </c>
      <c r="O1326" s="39">
        <v>0</v>
      </c>
      <c r="P1326" s="39">
        <v>0</v>
      </c>
      <c r="Q1326" s="39">
        <v>0</v>
      </c>
      <c r="R1326" s="39">
        <v>0</v>
      </c>
      <c r="S1326" s="39">
        <v>1215296696</v>
      </c>
      <c r="T1326" s="39">
        <v>0</v>
      </c>
      <c r="U1326" s="39">
        <v>0</v>
      </c>
      <c r="V1326" s="34">
        <v>0</v>
      </c>
    </row>
    <row r="1327" spans="1:22" x14ac:dyDescent="0.2">
      <c r="A1327" t="s">
        <v>15</v>
      </c>
      <c r="B1327" s="31"/>
      <c r="C1327" s="32"/>
      <c r="D1327" s="32"/>
      <c r="E1327" s="33"/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  <c r="V1327" s="31"/>
    </row>
    <row r="1328" spans="1:22" x14ac:dyDescent="0.2">
      <c r="A1328" t="s">
        <v>15</v>
      </c>
      <c r="B1328" s="31"/>
      <c r="C1328" s="28" t="s">
        <v>478</v>
      </c>
      <c r="D1328" s="32"/>
      <c r="E1328" s="33"/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  <c r="V1328" s="31"/>
    </row>
    <row r="1329" spans="1:22" x14ac:dyDescent="0.2">
      <c r="A1329" t="s">
        <v>15</v>
      </c>
      <c r="B1329" s="31"/>
      <c r="C1329" s="28" t="s">
        <v>480</v>
      </c>
      <c r="D1329" s="32"/>
      <c r="E1329" s="33"/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1"/>
    </row>
    <row r="1330" spans="1:22" ht="25.5" x14ac:dyDescent="0.2">
      <c r="A1330" t="s">
        <v>15</v>
      </c>
      <c r="B1330" s="31"/>
      <c r="C1330" s="28" t="s">
        <v>1498</v>
      </c>
      <c r="D1330" s="32"/>
      <c r="E1330" s="33"/>
      <c r="F1330" s="33"/>
      <c r="G1330" s="33"/>
      <c r="H1330" s="33"/>
      <c r="I1330" s="33"/>
      <c r="J1330" s="33"/>
      <c r="K1330" s="33"/>
      <c r="L1330" s="33"/>
      <c r="M1330" s="33"/>
      <c r="N1330" s="33"/>
      <c r="O1330" s="33"/>
      <c r="P1330" s="33"/>
      <c r="Q1330" s="33"/>
      <c r="R1330" s="33"/>
      <c r="S1330" s="33"/>
      <c r="T1330" s="33"/>
      <c r="U1330" s="33"/>
      <c r="V1330" s="31"/>
    </row>
    <row r="1331" spans="1:22" ht="25.5" x14ac:dyDescent="0.2">
      <c r="A1331" t="s">
        <v>15</v>
      </c>
      <c r="B1331" s="31"/>
      <c r="C1331" s="28" t="s">
        <v>1495</v>
      </c>
      <c r="D1331" s="32"/>
      <c r="E1331" s="33"/>
      <c r="F1331" s="33"/>
      <c r="G1331" s="33"/>
      <c r="H1331" s="33"/>
      <c r="I1331" s="33"/>
      <c r="J1331" s="33"/>
      <c r="K1331" s="33"/>
      <c r="L1331" s="33"/>
      <c r="M1331" s="33"/>
      <c r="N1331" s="33"/>
      <c r="O1331" s="33"/>
      <c r="P1331" s="33"/>
      <c r="Q1331" s="33"/>
      <c r="R1331" s="33"/>
      <c r="S1331" s="33"/>
      <c r="T1331" s="33"/>
      <c r="U1331" s="33"/>
      <c r="V1331" s="31"/>
    </row>
    <row r="1332" spans="1:22" ht="38.25" x14ac:dyDescent="0.2">
      <c r="A1332" t="s">
        <v>15</v>
      </c>
      <c r="B1332" s="27" t="s">
        <v>670</v>
      </c>
      <c r="C1332" s="28" t="s">
        <v>1499</v>
      </c>
      <c r="D1332" s="32"/>
      <c r="E1332" s="33"/>
      <c r="F1332" s="33"/>
      <c r="G1332" s="33"/>
      <c r="H1332" s="33"/>
      <c r="I1332" s="33"/>
      <c r="J1332" s="33"/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  <c r="V1332" s="31"/>
    </row>
    <row r="1333" spans="1:22" ht="25.5" x14ac:dyDescent="0.2">
      <c r="A1333" t="s">
        <v>15</v>
      </c>
      <c r="B1333" s="34" t="s">
        <v>1500</v>
      </c>
      <c r="C1333" s="38" t="s">
        <v>1433</v>
      </c>
      <c r="D1333" s="34" t="s">
        <v>52</v>
      </c>
      <c r="E1333" s="39">
        <v>200000000</v>
      </c>
      <c r="F1333" s="39">
        <v>0</v>
      </c>
      <c r="G1333" s="39">
        <v>0</v>
      </c>
      <c r="H1333" s="39">
        <v>0</v>
      </c>
      <c r="I1333" s="39">
        <v>30000000</v>
      </c>
      <c r="J1333" s="39">
        <v>170000000</v>
      </c>
      <c r="K1333" s="39">
        <v>0</v>
      </c>
      <c r="L1333" s="39">
        <v>170000000</v>
      </c>
      <c r="M1333" s="39">
        <f>N1333-'[1]MARZO 2023'!M1323</f>
        <v>170000000</v>
      </c>
      <c r="N1333" s="39">
        <v>170000000</v>
      </c>
      <c r="O1333" s="39">
        <v>0</v>
      </c>
      <c r="P1333" s="39">
        <v>0</v>
      </c>
      <c r="Q1333" s="39">
        <v>0</v>
      </c>
      <c r="R1333" s="39">
        <v>0</v>
      </c>
      <c r="S1333" s="39">
        <v>0</v>
      </c>
      <c r="T1333" s="39">
        <v>0</v>
      </c>
      <c r="U1333" s="39">
        <v>170000000</v>
      </c>
      <c r="V1333" s="34">
        <v>100</v>
      </c>
    </row>
    <row r="1334" spans="1:22" ht="25.5" x14ac:dyDescent="0.2">
      <c r="A1334" t="s">
        <v>15</v>
      </c>
      <c r="B1334" s="34" t="s">
        <v>1501</v>
      </c>
      <c r="C1334" s="38" t="s">
        <v>1502</v>
      </c>
      <c r="D1334" s="34" t="s">
        <v>895</v>
      </c>
      <c r="E1334" s="39">
        <v>30000000</v>
      </c>
      <c r="F1334" s="39">
        <v>0</v>
      </c>
      <c r="G1334" s="39">
        <v>0</v>
      </c>
      <c r="H1334" s="39">
        <v>0</v>
      </c>
      <c r="I1334" s="39">
        <v>0</v>
      </c>
      <c r="J1334" s="39">
        <v>30000000</v>
      </c>
      <c r="K1334" s="39">
        <v>0</v>
      </c>
      <c r="L1334" s="39">
        <v>30000000</v>
      </c>
      <c r="M1334" s="39">
        <v>30000000</v>
      </c>
      <c r="N1334" s="39">
        <v>30000000</v>
      </c>
      <c r="O1334" s="39">
        <v>0</v>
      </c>
      <c r="P1334" s="39">
        <v>0</v>
      </c>
      <c r="Q1334" s="39">
        <v>0</v>
      </c>
      <c r="R1334" s="39">
        <v>0</v>
      </c>
      <c r="S1334" s="39">
        <v>0</v>
      </c>
      <c r="T1334" s="39">
        <v>0</v>
      </c>
      <c r="U1334" s="39">
        <v>30000000</v>
      </c>
      <c r="V1334" s="34">
        <v>100</v>
      </c>
    </row>
    <row r="1335" spans="1:22" ht="51" x14ac:dyDescent="0.2">
      <c r="A1335" t="s">
        <v>15</v>
      </c>
      <c r="B1335" s="27" t="s">
        <v>670</v>
      </c>
      <c r="C1335" s="28" t="s">
        <v>1503</v>
      </c>
      <c r="D1335" s="32"/>
      <c r="E1335" s="33"/>
      <c r="F1335" s="33"/>
      <c r="G1335" s="33"/>
      <c r="H1335" s="33"/>
      <c r="I1335" s="33"/>
      <c r="J1335" s="33"/>
      <c r="K1335" s="33"/>
      <c r="L1335" s="33"/>
      <c r="M1335" s="33"/>
      <c r="N1335" s="33"/>
      <c r="O1335" s="33"/>
      <c r="P1335" s="33"/>
      <c r="Q1335" s="33"/>
      <c r="R1335" s="33"/>
      <c r="S1335" s="33"/>
      <c r="T1335" s="33"/>
      <c r="U1335" s="33"/>
      <c r="V1335" s="31"/>
    </row>
    <row r="1336" spans="1:22" ht="25.5" x14ac:dyDescent="0.2">
      <c r="A1336" t="s">
        <v>15</v>
      </c>
      <c r="B1336" s="34" t="s">
        <v>1504</v>
      </c>
      <c r="C1336" s="38" t="s">
        <v>1433</v>
      </c>
      <c r="D1336" s="34" t="s">
        <v>52</v>
      </c>
      <c r="E1336" s="39">
        <v>53373401</v>
      </c>
      <c r="F1336" s="39">
        <v>0</v>
      </c>
      <c r="G1336" s="39">
        <v>0</v>
      </c>
      <c r="H1336" s="39">
        <v>0</v>
      </c>
      <c r="I1336" s="39">
        <v>0</v>
      </c>
      <c r="J1336" s="39">
        <v>53373401</v>
      </c>
      <c r="K1336" s="39">
        <v>0</v>
      </c>
      <c r="L1336" s="39">
        <v>0</v>
      </c>
      <c r="M1336" s="39">
        <v>0</v>
      </c>
      <c r="N1336" s="39">
        <v>0</v>
      </c>
      <c r="O1336" s="39">
        <v>0</v>
      </c>
      <c r="P1336" s="39">
        <v>0</v>
      </c>
      <c r="Q1336" s="39">
        <v>0</v>
      </c>
      <c r="R1336" s="39">
        <v>0</v>
      </c>
      <c r="S1336" s="39">
        <v>53373401</v>
      </c>
      <c r="T1336" s="39">
        <v>0</v>
      </c>
      <c r="U1336" s="39">
        <v>0</v>
      </c>
      <c r="V1336" s="34">
        <v>0</v>
      </c>
    </row>
    <row r="1337" spans="1:22" x14ac:dyDescent="0.2">
      <c r="A1337" t="s">
        <v>15</v>
      </c>
      <c r="B1337" s="31"/>
      <c r="C1337" s="32"/>
      <c r="D1337" s="32"/>
      <c r="E1337" s="33"/>
      <c r="F1337" s="33"/>
      <c r="G1337" s="33"/>
      <c r="H1337" s="33"/>
      <c r="I1337" s="33"/>
      <c r="J1337" s="33"/>
      <c r="K1337" s="33"/>
      <c r="L1337" s="33"/>
      <c r="M1337" s="33"/>
      <c r="N1337" s="33"/>
      <c r="O1337" s="33"/>
      <c r="P1337" s="33"/>
      <c r="Q1337" s="33"/>
      <c r="R1337" s="33"/>
      <c r="S1337" s="33"/>
      <c r="T1337" s="33"/>
      <c r="U1337" s="33"/>
      <c r="V1337" s="31"/>
    </row>
    <row r="1338" spans="1:22" x14ac:dyDescent="0.2">
      <c r="A1338" t="s">
        <v>15</v>
      </c>
      <c r="B1338" s="31"/>
      <c r="C1338" s="28" t="s">
        <v>490</v>
      </c>
      <c r="D1338" s="32"/>
      <c r="E1338" s="33"/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3"/>
      <c r="Q1338" s="33"/>
      <c r="R1338" s="33"/>
      <c r="S1338" s="33"/>
      <c r="T1338" s="33"/>
      <c r="U1338" s="33"/>
      <c r="V1338" s="31"/>
    </row>
    <row r="1339" spans="1:22" ht="38.25" x14ac:dyDescent="0.2">
      <c r="A1339" t="s">
        <v>15</v>
      </c>
      <c r="B1339" s="31"/>
      <c r="C1339" s="28" t="s">
        <v>1505</v>
      </c>
      <c r="D1339" s="32"/>
      <c r="E1339" s="33"/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3"/>
      <c r="Q1339" s="33"/>
      <c r="R1339" s="33"/>
      <c r="S1339" s="33"/>
      <c r="T1339" s="33"/>
      <c r="U1339" s="33"/>
      <c r="V1339" s="31"/>
    </row>
    <row r="1340" spans="1:22" ht="25.5" x14ac:dyDescent="0.2">
      <c r="A1340" t="s">
        <v>15</v>
      </c>
      <c r="B1340" s="31"/>
      <c r="C1340" s="28" t="s">
        <v>1495</v>
      </c>
      <c r="D1340" s="32"/>
      <c r="E1340" s="33"/>
      <c r="F1340" s="33"/>
      <c r="G1340" s="33"/>
      <c r="H1340" s="33"/>
      <c r="I1340" s="33"/>
      <c r="J1340" s="33"/>
      <c r="K1340" s="33"/>
      <c r="L1340" s="33"/>
      <c r="M1340" s="33"/>
      <c r="N1340" s="33"/>
      <c r="O1340" s="33"/>
      <c r="P1340" s="33"/>
      <c r="Q1340" s="33"/>
      <c r="R1340" s="33"/>
      <c r="S1340" s="33"/>
      <c r="T1340" s="33"/>
      <c r="U1340" s="33"/>
      <c r="V1340" s="31"/>
    </row>
    <row r="1341" spans="1:22" x14ac:dyDescent="0.2">
      <c r="A1341" t="s">
        <v>15</v>
      </c>
      <c r="B1341" s="27" t="s">
        <v>670</v>
      </c>
      <c r="C1341" s="28" t="s">
        <v>1506</v>
      </c>
      <c r="D1341" s="32"/>
      <c r="E1341" s="33"/>
      <c r="F1341" s="33"/>
      <c r="G1341" s="33"/>
      <c r="H1341" s="33"/>
      <c r="I1341" s="33"/>
      <c r="J1341" s="33"/>
      <c r="K1341" s="33"/>
      <c r="L1341" s="33"/>
      <c r="M1341" s="33"/>
      <c r="N1341" s="33"/>
      <c r="O1341" s="33"/>
      <c r="P1341" s="33"/>
      <c r="Q1341" s="33"/>
      <c r="R1341" s="33"/>
      <c r="S1341" s="33"/>
      <c r="T1341" s="33"/>
      <c r="U1341" s="33"/>
      <c r="V1341" s="31"/>
    </row>
    <row r="1342" spans="1:22" ht="25.5" x14ac:dyDescent="0.2">
      <c r="A1342" t="s">
        <v>15</v>
      </c>
      <c r="B1342" s="34" t="s">
        <v>1507</v>
      </c>
      <c r="C1342" s="38" t="s">
        <v>1433</v>
      </c>
      <c r="D1342" s="34" t="s">
        <v>52</v>
      </c>
      <c r="E1342" s="39">
        <v>1000000000</v>
      </c>
      <c r="F1342" s="39">
        <v>0</v>
      </c>
      <c r="G1342" s="39">
        <v>0</v>
      </c>
      <c r="H1342" s="39">
        <v>0</v>
      </c>
      <c r="I1342" s="39">
        <v>70000000</v>
      </c>
      <c r="J1342" s="39">
        <v>930000000</v>
      </c>
      <c r="K1342" s="39">
        <v>0</v>
      </c>
      <c r="L1342" s="39">
        <v>930000000</v>
      </c>
      <c r="M1342" s="39">
        <v>930000000</v>
      </c>
      <c r="N1342" s="39">
        <v>930000000</v>
      </c>
      <c r="O1342" s="39">
        <v>0</v>
      </c>
      <c r="P1342" s="39">
        <v>0</v>
      </c>
      <c r="Q1342" s="39">
        <v>0</v>
      </c>
      <c r="R1342" s="39">
        <v>0</v>
      </c>
      <c r="S1342" s="39">
        <v>0</v>
      </c>
      <c r="T1342" s="39">
        <v>0</v>
      </c>
      <c r="U1342" s="39">
        <v>930000000</v>
      </c>
      <c r="V1342" s="34">
        <v>100</v>
      </c>
    </row>
    <row r="1343" spans="1:22" x14ac:dyDescent="0.2">
      <c r="A1343" t="s">
        <v>15</v>
      </c>
      <c r="B1343" s="31"/>
      <c r="C1343" s="32"/>
      <c r="D1343" s="32"/>
      <c r="E1343" s="33"/>
      <c r="F1343" s="33"/>
      <c r="G1343" s="33"/>
      <c r="H1343" s="33"/>
      <c r="I1343" s="33"/>
      <c r="J1343" s="33"/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  <c r="V1343" s="31"/>
    </row>
    <row r="1344" spans="1:22" ht="25.5" x14ac:dyDescent="0.2">
      <c r="A1344" t="s">
        <v>15</v>
      </c>
      <c r="B1344" s="31"/>
      <c r="C1344" s="28" t="s">
        <v>496</v>
      </c>
      <c r="D1344" s="32"/>
      <c r="E1344" s="33"/>
      <c r="F1344" s="33"/>
      <c r="G1344" s="33"/>
      <c r="H1344" s="33"/>
      <c r="I1344" s="33"/>
      <c r="J1344" s="33"/>
      <c r="K1344" s="33"/>
      <c r="L1344" s="33"/>
      <c r="M1344" s="33"/>
      <c r="N1344" s="33"/>
      <c r="O1344" s="33"/>
      <c r="P1344" s="33"/>
      <c r="Q1344" s="33"/>
      <c r="R1344" s="33"/>
      <c r="S1344" s="33"/>
      <c r="T1344" s="33"/>
      <c r="U1344" s="33"/>
      <c r="V1344" s="31"/>
    </row>
    <row r="1345" spans="1:22" ht="25.5" x14ac:dyDescent="0.2">
      <c r="A1345" t="s">
        <v>15</v>
      </c>
      <c r="B1345" s="31"/>
      <c r="C1345" s="28" t="s">
        <v>1495</v>
      </c>
      <c r="D1345" s="32"/>
      <c r="E1345" s="33"/>
      <c r="F1345" s="33"/>
      <c r="G1345" s="33"/>
      <c r="H1345" s="33"/>
      <c r="I1345" s="33"/>
      <c r="J1345" s="33"/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  <c r="V1345" s="31"/>
    </row>
    <row r="1346" spans="1:22" ht="25.5" x14ac:dyDescent="0.2">
      <c r="A1346" t="s">
        <v>15</v>
      </c>
      <c r="B1346" s="27" t="s">
        <v>670</v>
      </c>
      <c r="C1346" s="28" t="s">
        <v>1508</v>
      </c>
      <c r="D1346" s="32"/>
      <c r="E1346" s="33"/>
      <c r="F1346" s="33"/>
      <c r="G1346" s="33"/>
      <c r="H1346" s="33"/>
      <c r="I1346" s="33"/>
      <c r="J1346" s="33"/>
      <c r="K1346" s="33"/>
      <c r="L1346" s="33"/>
      <c r="M1346" s="33"/>
      <c r="N1346" s="33"/>
      <c r="O1346" s="33"/>
      <c r="P1346" s="33"/>
      <c r="Q1346" s="33"/>
      <c r="R1346" s="33"/>
      <c r="S1346" s="33"/>
      <c r="T1346" s="33"/>
      <c r="U1346" s="33"/>
      <c r="V1346" s="31"/>
    </row>
    <row r="1347" spans="1:22" ht="25.5" x14ac:dyDescent="0.2">
      <c r="A1347" t="s">
        <v>15</v>
      </c>
      <c r="B1347" s="34" t="s">
        <v>1509</v>
      </c>
      <c r="C1347" s="38" t="s">
        <v>1433</v>
      </c>
      <c r="D1347" s="34" t="s">
        <v>52</v>
      </c>
      <c r="E1347" s="39">
        <v>200000000</v>
      </c>
      <c r="F1347" s="39">
        <v>0</v>
      </c>
      <c r="G1347" s="39">
        <v>0</v>
      </c>
      <c r="H1347" s="39">
        <v>0</v>
      </c>
      <c r="I1347" s="39">
        <v>0</v>
      </c>
      <c r="J1347" s="39">
        <v>200000000</v>
      </c>
      <c r="K1347" s="39">
        <f>L1347-'[1]MARZO 2023'!K1337</f>
        <v>0</v>
      </c>
      <c r="L1347" s="39">
        <v>200000000</v>
      </c>
      <c r="M1347" s="39">
        <f>N1347-'[1]MARZO 2023'!M1337</f>
        <v>200000000</v>
      </c>
      <c r="N1347" s="39">
        <v>200000000</v>
      </c>
      <c r="O1347" s="39">
        <v>0</v>
      </c>
      <c r="P1347" s="39">
        <v>0</v>
      </c>
      <c r="Q1347" s="39">
        <v>0</v>
      </c>
      <c r="R1347" s="39">
        <v>0</v>
      </c>
      <c r="S1347" s="39">
        <v>0</v>
      </c>
      <c r="T1347" s="39">
        <v>0</v>
      </c>
      <c r="U1347" s="39">
        <v>200000000</v>
      </c>
      <c r="V1347" s="34">
        <v>100</v>
      </c>
    </row>
    <row r="1348" spans="1:22" x14ac:dyDescent="0.2">
      <c r="A1348" t="s">
        <v>15</v>
      </c>
      <c r="B1348" s="31"/>
      <c r="C1348" s="32"/>
      <c r="D1348" s="32"/>
      <c r="E1348" s="33"/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  <c r="V1348" s="31"/>
    </row>
    <row r="1349" spans="1:22" x14ac:dyDescent="0.2">
      <c r="A1349" t="s">
        <v>15</v>
      </c>
      <c r="B1349" s="31"/>
      <c r="C1349" s="28" t="s">
        <v>498</v>
      </c>
      <c r="D1349" s="32"/>
      <c r="E1349" s="33"/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  <c r="V1349" s="31"/>
    </row>
    <row r="1350" spans="1:22" x14ac:dyDescent="0.2">
      <c r="A1350" t="s">
        <v>15</v>
      </c>
      <c r="B1350" s="31"/>
      <c r="C1350" s="28" t="s">
        <v>1510</v>
      </c>
      <c r="D1350" s="32"/>
      <c r="E1350" s="33"/>
      <c r="F1350" s="33"/>
      <c r="G1350" s="33"/>
      <c r="H1350" s="33"/>
      <c r="I1350" s="33"/>
      <c r="J1350" s="33"/>
      <c r="K1350" s="33"/>
      <c r="L1350" s="33"/>
      <c r="M1350" s="33"/>
      <c r="N1350" s="33"/>
      <c r="O1350" s="33"/>
      <c r="P1350" s="33"/>
      <c r="Q1350" s="33"/>
      <c r="R1350" s="33"/>
      <c r="S1350" s="33"/>
      <c r="T1350" s="33"/>
      <c r="U1350" s="33"/>
      <c r="V1350" s="31"/>
    </row>
    <row r="1351" spans="1:22" ht="25.5" x14ac:dyDescent="0.2">
      <c r="A1351" t="s">
        <v>15</v>
      </c>
      <c r="B1351" s="27" t="s">
        <v>670</v>
      </c>
      <c r="C1351" s="28" t="s">
        <v>1511</v>
      </c>
      <c r="D1351" s="32"/>
      <c r="E1351" s="33"/>
      <c r="F1351" s="33"/>
      <c r="G1351" s="33"/>
      <c r="H1351" s="33"/>
      <c r="I1351" s="33"/>
      <c r="J1351" s="33"/>
      <c r="K1351" s="33"/>
      <c r="L1351" s="33"/>
      <c r="M1351" s="33"/>
      <c r="N1351" s="33"/>
      <c r="O1351" s="33"/>
      <c r="P1351" s="33"/>
      <c r="Q1351" s="33"/>
      <c r="R1351" s="33"/>
      <c r="S1351" s="33"/>
      <c r="T1351" s="33"/>
      <c r="U1351" s="33"/>
      <c r="V1351" s="31"/>
    </row>
    <row r="1352" spans="1:22" ht="25.5" x14ac:dyDescent="0.2">
      <c r="A1352" t="s">
        <v>15</v>
      </c>
      <c r="B1352" s="34" t="s">
        <v>1512</v>
      </c>
      <c r="C1352" s="38" t="s">
        <v>1433</v>
      </c>
      <c r="D1352" s="34" t="s">
        <v>52</v>
      </c>
      <c r="E1352" s="39">
        <v>0</v>
      </c>
      <c r="F1352" s="39">
        <v>0</v>
      </c>
      <c r="G1352" s="39">
        <v>0</v>
      </c>
      <c r="H1352" s="39">
        <v>100000000</v>
      </c>
      <c r="I1352" s="39">
        <v>0</v>
      </c>
      <c r="J1352" s="39">
        <v>100000000</v>
      </c>
      <c r="K1352" s="39">
        <v>0</v>
      </c>
      <c r="L1352" s="39">
        <v>0</v>
      </c>
      <c r="M1352" s="39">
        <v>0</v>
      </c>
      <c r="N1352" s="39">
        <v>0</v>
      </c>
      <c r="O1352" s="39">
        <v>0</v>
      </c>
      <c r="P1352" s="39">
        <v>0</v>
      </c>
      <c r="Q1352" s="39">
        <v>0</v>
      </c>
      <c r="R1352" s="39">
        <v>0</v>
      </c>
      <c r="S1352" s="39">
        <v>100000000</v>
      </c>
      <c r="T1352" s="39">
        <v>0</v>
      </c>
      <c r="U1352" s="39">
        <v>0</v>
      </c>
      <c r="V1352" s="34">
        <v>0</v>
      </c>
    </row>
    <row r="1353" spans="1:22" x14ac:dyDescent="0.2">
      <c r="A1353" t="s">
        <v>15</v>
      </c>
      <c r="B1353" s="31"/>
      <c r="C1353" s="32"/>
      <c r="D1353" s="32"/>
      <c r="E1353" s="33"/>
      <c r="F1353" s="33"/>
      <c r="G1353" s="33"/>
      <c r="H1353" s="33"/>
      <c r="I1353" s="33"/>
      <c r="J1353" s="33"/>
      <c r="K1353" s="33"/>
      <c r="L1353" s="33"/>
      <c r="M1353" s="33"/>
      <c r="N1353" s="33"/>
      <c r="O1353" s="33"/>
      <c r="P1353" s="33"/>
      <c r="Q1353" s="33"/>
      <c r="R1353" s="33"/>
      <c r="S1353" s="33"/>
      <c r="T1353" s="33"/>
      <c r="U1353" s="33"/>
      <c r="V1353" s="31"/>
    </row>
    <row r="1354" spans="1:22" ht="25.5" x14ac:dyDescent="0.2">
      <c r="A1354" t="s">
        <v>15</v>
      </c>
      <c r="B1354" s="31"/>
      <c r="C1354" s="48" t="s">
        <v>1513</v>
      </c>
      <c r="D1354" s="32"/>
      <c r="E1354" s="33"/>
      <c r="F1354" s="33"/>
      <c r="G1354" s="33"/>
      <c r="H1354" s="33"/>
      <c r="I1354" s="33"/>
      <c r="J1354" s="33"/>
      <c r="K1354" s="33"/>
      <c r="L1354" s="33"/>
      <c r="M1354" s="33"/>
      <c r="N1354" s="33"/>
      <c r="O1354" s="33"/>
      <c r="P1354" s="33"/>
      <c r="Q1354" s="33"/>
      <c r="R1354" s="33"/>
      <c r="S1354" s="33"/>
      <c r="T1354" s="33"/>
      <c r="U1354" s="33"/>
      <c r="V1354" s="31"/>
    </row>
    <row r="1355" spans="1:22" x14ac:dyDescent="0.2">
      <c r="A1355" t="s">
        <v>15</v>
      </c>
      <c r="B1355" s="31"/>
      <c r="C1355" s="28" t="s">
        <v>476</v>
      </c>
      <c r="D1355" s="32"/>
      <c r="E1355" s="33"/>
      <c r="F1355" s="33"/>
      <c r="G1355" s="33"/>
      <c r="H1355" s="33"/>
      <c r="I1355" s="33"/>
      <c r="J1355" s="33"/>
      <c r="K1355" s="33"/>
      <c r="L1355" s="33"/>
      <c r="M1355" s="33"/>
      <c r="N1355" s="33"/>
      <c r="O1355" s="33"/>
      <c r="P1355" s="33"/>
      <c r="Q1355" s="33"/>
      <c r="R1355" s="33"/>
      <c r="S1355" s="33"/>
      <c r="T1355" s="33"/>
      <c r="U1355" s="33"/>
      <c r="V1355" s="31"/>
    </row>
    <row r="1356" spans="1:22" x14ac:dyDescent="0.2">
      <c r="A1356" t="s">
        <v>15</v>
      </c>
      <c r="B1356" s="31"/>
      <c r="C1356" s="28" t="s">
        <v>663</v>
      </c>
      <c r="D1356" s="32"/>
      <c r="E1356" s="33"/>
      <c r="F1356" s="33"/>
      <c r="G1356" s="33"/>
      <c r="H1356" s="33"/>
      <c r="I1356" s="33"/>
      <c r="J1356" s="33"/>
      <c r="K1356" s="33"/>
      <c r="L1356" s="33"/>
      <c r="M1356" s="33"/>
      <c r="N1356" s="33"/>
      <c r="O1356" s="33"/>
      <c r="P1356" s="33"/>
      <c r="Q1356" s="33"/>
      <c r="R1356" s="33"/>
      <c r="S1356" s="33"/>
      <c r="T1356" s="33"/>
      <c r="U1356" s="33"/>
      <c r="V1356" s="31"/>
    </row>
    <row r="1357" spans="1:22" x14ac:dyDescent="0.2">
      <c r="A1357" t="s">
        <v>15</v>
      </c>
      <c r="B1357" s="31"/>
      <c r="C1357" s="28" t="s">
        <v>664</v>
      </c>
      <c r="D1357" s="32"/>
      <c r="E1357" s="33"/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3"/>
      <c r="Q1357" s="33"/>
      <c r="R1357" s="33"/>
      <c r="S1357" s="33"/>
      <c r="T1357" s="33"/>
      <c r="U1357" s="33"/>
      <c r="V1357" s="31"/>
    </row>
    <row r="1358" spans="1:22" x14ac:dyDescent="0.2">
      <c r="A1358" t="s">
        <v>15</v>
      </c>
      <c r="B1358" s="31"/>
      <c r="C1358" s="28" t="s">
        <v>1208</v>
      </c>
      <c r="D1358" s="32"/>
      <c r="E1358" s="33"/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3"/>
      <c r="Q1358" s="33"/>
      <c r="R1358" s="33"/>
      <c r="S1358" s="33"/>
      <c r="T1358" s="33"/>
      <c r="U1358" s="33"/>
      <c r="V1358" s="31"/>
    </row>
    <row r="1359" spans="1:22" x14ac:dyDescent="0.2">
      <c r="A1359" t="s">
        <v>15</v>
      </c>
      <c r="B1359" s="31"/>
      <c r="C1359" s="28" t="s">
        <v>1209</v>
      </c>
      <c r="D1359" s="32"/>
      <c r="E1359" s="33"/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3"/>
      <c r="Q1359" s="33"/>
      <c r="R1359" s="33"/>
      <c r="S1359" s="33"/>
      <c r="T1359" s="33"/>
      <c r="U1359" s="33"/>
      <c r="V1359" s="31"/>
    </row>
    <row r="1360" spans="1:22" ht="25.5" x14ac:dyDescent="0.2">
      <c r="A1360" t="s">
        <v>15</v>
      </c>
      <c r="B1360" s="31"/>
      <c r="C1360" s="28" t="s">
        <v>1514</v>
      </c>
      <c r="D1360" s="32"/>
      <c r="E1360" s="33"/>
      <c r="F1360" s="33"/>
      <c r="G1360" s="33"/>
      <c r="H1360" s="33"/>
      <c r="I1360" s="33"/>
      <c r="J1360" s="33"/>
      <c r="K1360" s="33"/>
      <c r="L1360" s="33"/>
      <c r="M1360" s="33"/>
      <c r="N1360" s="33"/>
      <c r="O1360" s="33"/>
      <c r="P1360" s="33"/>
      <c r="Q1360" s="33"/>
      <c r="R1360" s="33"/>
      <c r="S1360" s="33"/>
      <c r="T1360" s="33"/>
      <c r="U1360" s="33"/>
      <c r="V1360" s="31"/>
    </row>
    <row r="1361" spans="1:22" ht="63.75" x14ac:dyDescent="0.2">
      <c r="A1361" t="s">
        <v>15</v>
      </c>
      <c r="B1361" s="27" t="s">
        <v>670</v>
      </c>
      <c r="C1361" s="28" t="s">
        <v>1515</v>
      </c>
      <c r="D1361" s="32"/>
      <c r="E1361" s="33"/>
      <c r="F1361" s="33"/>
      <c r="G1361" s="33"/>
      <c r="H1361" s="33"/>
      <c r="I1361" s="33"/>
      <c r="J1361" s="33"/>
      <c r="K1361" s="33"/>
      <c r="L1361" s="33"/>
      <c r="M1361" s="33"/>
      <c r="N1361" s="33"/>
      <c r="O1361" s="33"/>
      <c r="P1361" s="33"/>
      <c r="Q1361" s="33"/>
      <c r="R1361" s="33"/>
      <c r="S1361" s="33"/>
      <c r="T1361" s="33"/>
      <c r="U1361" s="33"/>
      <c r="V1361" s="31"/>
    </row>
    <row r="1362" spans="1:22" ht="25.5" x14ac:dyDescent="0.2">
      <c r="A1362" t="s">
        <v>15</v>
      </c>
      <c r="B1362" s="34" t="s">
        <v>1516</v>
      </c>
      <c r="C1362" s="38" t="s">
        <v>1517</v>
      </c>
      <c r="D1362" s="34" t="s">
        <v>1518</v>
      </c>
      <c r="E1362" s="39">
        <v>500000000</v>
      </c>
      <c r="F1362" s="39">
        <v>0</v>
      </c>
      <c r="G1362" s="39">
        <v>0</v>
      </c>
      <c r="H1362" s="39">
        <v>0</v>
      </c>
      <c r="I1362" s="39">
        <v>500000000</v>
      </c>
      <c r="J1362" s="39">
        <v>0</v>
      </c>
      <c r="K1362" s="39">
        <v>0</v>
      </c>
      <c r="L1362" s="39">
        <v>0</v>
      </c>
      <c r="M1362" s="39">
        <v>0</v>
      </c>
      <c r="N1362" s="39">
        <v>0</v>
      </c>
      <c r="O1362" s="39">
        <v>0</v>
      </c>
      <c r="P1362" s="39">
        <v>0</v>
      </c>
      <c r="Q1362" s="39">
        <v>0</v>
      </c>
      <c r="R1362" s="39">
        <v>0</v>
      </c>
      <c r="S1362" s="39">
        <v>0</v>
      </c>
      <c r="T1362" s="39">
        <v>0</v>
      </c>
      <c r="U1362" s="39">
        <v>0</v>
      </c>
      <c r="V1362" s="34">
        <v>0</v>
      </c>
    </row>
    <row r="1363" spans="1:22" x14ac:dyDescent="0.2">
      <c r="A1363" t="s">
        <v>15</v>
      </c>
      <c r="B1363" s="31"/>
      <c r="C1363" s="32"/>
      <c r="D1363" s="32"/>
      <c r="E1363" s="33"/>
      <c r="F1363" s="33"/>
      <c r="G1363" s="33"/>
      <c r="H1363" s="33"/>
      <c r="I1363" s="33"/>
      <c r="J1363" s="33"/>
      <c r="K1363" s="33"/>
      <c r="L1363" s="33"/>
      <c r="M1363" s="33"/>
      <c r="N1363" s="33"/>
      <c r="O1363" s="33"/>
      <c r="P1363" s="33"/>
      <c r="Q1363" s="33"/>
      <c r="R1363" s="33"/>
      <c r="S1363" s="33"/>
      <c r="T1363" s="33"/>
      <c r="U1363" s="33"/>
      <c r="V1363" s="31"/>
    </row>
    <row r="1364" spans="1:22" x14ac:dyDescent="0.2">
      <c r="A1364" t="s">
        <v>15</v>
      </c>
      <c r="B1364" s="31"/>
      <c r="C1364" s="28" t="s">
        <v>1519</v>
      </c>
      <c r="D1364" s="32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  <c r="R1364" s="33"/>
      <c r="S1364" s="33"/>
      <c r="T1364" s="33"/>
      <c r="U1364" s="33"/>
      <c r="V1364" s="31"/>
    </row>
    <row r="1365" spans="1:22" ht="51" x14ac:dyDescent="0.2">
      <c r="A1365" t="s">
        <v>15</v>
      </c>
      <c r="B1365" s="27" t="s">
        <v>670</v>
      </c>
      <c r="C1365" s="28" t="s">
        <v>1520</v>
      </c>
      <c r="D1365" s="32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  <c r="V1365" s="31"/>
    </row>
    <row r="1366" spans="1:22" x14ac:dyDescent="0.2">
      <c r="A1366" t="s">
        <v>15</v>
      </c>
      <c r="B1366" s="34" t="s">
        <v>1521</v>
      </c>
      <c r="C1366" s="38" t="s">
        <v>1522</v>
      </c>
      <c r="D1366" s="34" t="s">
        <v>1518</v>
      </c>
      <c r="E1366" s="39">
        <v>500000000</v>
      </c>
      <c r="F1366" s="39">
        <v>0</v>
      </c>
      <c r="G1366" s="39">
        <v>0</v>
      </c>
      <c r="H1366" s="39">
        <v>0</v>
      </c>
      <c r="I1366" s="39">
        <v>0</v>
      </c>
      <c r="J1366" s="39">
        <v>500000000</v>
      </c>
      <c r="K1366" s="39">
        <f>L1366-'[1]MARZO 2023'!K1355</f>
        <v>0</v>
      </c>
      <c r="L1366" s="39">
        <v>500000000</v>
      </c>
      <c r="M1366" s="39">
        <f>N1366-'[1]MARZO 2023'!M1355</f>
        <v>0</v>
      </c>
      <c r="N1366" s="39">
        <v>0</v>
      </c>
      <c r="O1366" s="39">
        <v>0</v>
      </c>
      <c r="P1366" s="39">
        <v>0</v>
      </c>
      <c r="Q1366" s="39">
        <v>0</v>
      </c>
      <c r="R1366" s="39">
        <v>0</v>
      </c>
      <c r="S1366" s="39">
        <v>0</v>
      </c>
      <c r="T1366" s="39">
        <v>500000000</v>
      </c>
      <c r="U1366" s="39">
        <v>0</v>
      </c>
      <c r="V1366" s="34">
        <v>0</v>
      </c>
    </row>
    <row r="1367" spans="1:22" x14ac:dyDescent="0.2">
      <c r="A1367" t="s">
        <v>15</v>
      </c>
      <c r="B1367" s="31"/>
      <c r="C1367" s="32"/>
      <c r="D1367" s="32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  <c r="V1367" s="31"/>
    </row>
    <row r="1368" spans="1:22" x14ac:dyDescent="0.2">
      <c r="A1368" t="s">
        <v>15</v>
      </c>
      <c r="B1368" s="31"/>
      <c r="C1368" s="28" t="s">
        <v>1523</v>
      </c>
      <c r="D1368" s="32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  <c r="V1368" s="31"/>
    </row>
    <row r="1369" spans="1:22" ht="51" x14ac:dyDescent="0.2">
      <c r="A1369" t="s">
        <v>15</v>
      </c>
      <c r="B1369" s="27" t="s">
        <v>670</v>
      </c>
      <c r="C1369" s="28" t="s">
        <v>1524</v>
      </c>
      <c r="D1369" s="32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  <c r="V1369" s="31"/>
    </row>
    <row r="1370" spans="1:22" x14ac:dyDescent="0.2">
      <c r="A1370" t="s">
        <v>15</v>
      </c>
      <c r="B1370" s="27" t="s">
        <v>670</v>
      </c>
      <c r="C1370" s="28" t="s">
        <v>1525</v>
      </c>
      <c r="D1370" s="32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  <c r="R1370" s="33"/>
      <c r="S1370" s="33"/>
      <c r="T1370" s="33"/>
      <c r="U1370" s="33"/>
      <c r="V1370" s="31"/>
    </row>
    <row r="1371" spans="1:22" x14ac:dyDescent="0.2">
      <c r="A1371" t="s">
        <v>15</v>
      </c>
      <c r="B1371" s="34" t="s">
        <v>1526</v>
      </c>
      <c r="C1371" s="38" t="s">
        <v>1527</v>
      </c>
      <c r="D1371" s="34" t="s">
        <v>1518</v>
      </c>
      <c r="E1371" s="39">
        <v>0</v>
      </c>
      <c r="F1371" s="39">
        <v>0</v>
      </c>
      <c r="G1371" s="39">
        <v>0</v>
      </c>
      <c r="H1371" s="39">
        <v>230201648</v>
      </c>
      <c r="I1371" s="39">
        <v>0</v>
      </c>
      <c r="J1371" s="39">
        <v>230201648</v>
      </c>
      <c r="K1371" s="39">
        <f>L1371-'[1]MARZO 2023'!K1360</f>
        <v>0</v>
      </c>
      <c r="L1371" s="39">
        <v>0</v>
      </c>
      <c r="M1371" s="39">
        <f>N1371-'[1]MARZO 2023'!M1360</f>
        <v>0</v>
      </c>
      <c r="N1371" s="39">
        <v>0</v>
      </c>
      <c r="O1371" s="39">
        <v>0</v>
      </c>
      <c r="P1371" s="39">
        <v>0</v>
      </c>
      <c r="Q1371" s="39">
        <v>0</v>
      </c>
      <c r="R1371" s="39">
        <v>0</v>
      </c>
      <c r="S1371" s="39">
        <v>230201648</v>
      </c>
      <c r="T1371" s="39">
        <v>0</v>
      </c>
      <c r="U1371" s="39">
        <v>0</v>
      </c>
      <c r="V1371" s="34">
        <v>0</v>
      </c>
    </row>
    <row r="1372" spans="1:22" x14ac:dyDescent="0.2">
      <c r="A1372" t="s">
        <v>15</v>
      </c>
      <c r="B1372" s="31"/>
      <c r="C1372" s="32"/>
      <c r="D1372" s="32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  <c r="R1372" s="33"/>
      <c r="S1372" s="33"/>
      <c r="T1372" s="33"/>
      <c r="U1372" s="33"/>
      <c r="V1372" s="31"/>
    </row>
    <row r="1373" spans="1:22" x14ac:dyDescent="0.2">
      <c r="A1373" t="s">
        <v>15</v>
      </c>
      <c r="B1373" s="31"/>
      <c r="C1373" s="28" t="s">
        <v>1224</v>
      </c>
      <c r="D1373" s="32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  <c r="V1373" s="31"/>
    </row>
    <row r="1374" spans="1:22" ht="25.5" x14ac:dyDescent="0.2">
      <c r="A1374" t="s">
        <v>15</v>
      </c>
      <c r="B1374" s="31"/>
      <c r="C1374" s="28" t="s">
        <v>1528</v>
      </c>
      <c r="D1374" s="32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  <c r="V1374" s="31"/>
    </row>
    <row r="1375" spans="1:22" ht="25.5" x14ac:dyDescent="0.2">
      <c r="A1375" t="s">
        <v>15</v>
      </c>
      <c r="B1375" s="31"/>
      <c r="C1375" s="28" t="s">
        <v>1495</v>
      </c>
      <c r="D1375" s="32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  <c r="V1375" s="31"/>
    </row>
    <row r="1376" spans="1:22" ht="25.5" x14ac:dyDescent="0.2">
      <c r="A1376" t="s">
        <v>15</v>
      </c>
      <c r="B1376" s="27" t="s">
        <v>670</v>
      </c>
      <c r="C1376" s="28" t="s">
        <v>1496</v>
      </c>
      <c r="D1376" s="32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  <c r="V1376" s="31"/>
    </row>
    <row r="1377" spans="1:22" ht="25.5" x14ac:dyDescent="0.2">
      <c r="A1377" t="s">
        <v>15</v>
      </c>
      <c r="B1377" s="34" t="s">
        <v>1529</v>
      </c>
      <c r="C1377" s="38" t="s">
        <v>1517</v>
      </c>
      <c r="D1377" s="34" t="s">
        <v>1518</v>
      </c>
      <c r="E1377" s="39">
        <v>0</v>
      </c>
      <c r="F1377" s="39">
        <v>0</v>
      </c>
      <c r="G1377" s="39">
        <v>0</v>
      </c>
      <c r="H1377" s="39">
        <v>1815086269</v>
      </c>
      <c r="I1377" s="39">
        <v>0</v>
      </c>
      <c r="J1377" s="39">
        <v>1815086269</v>
      </c>
      <c r="K1377" s="39">
        <f>L1377-'[1]MARZO 2023'!K1366</f>
        <v>0</v>
      </c>
      <c r="L1377" s="39">
        <v>1815086269</v>
      </c>
      <c r="M1377" s="39">
        <f>N1377-'[1]MARZO 2023'!M1366</f>
        <v>0</v>
      </c>
      <c r="N1377" s="39">
        <v>0</v>
      </c>
      <c r="O1377" s="39">
        <v>0</v>
      </c>
      <c r="P1377" s="39">
        <v>0</v>
      </c>
      <c r="Q1377" s="39">
        <v>0</v>
      </c>
      <c r="R1377" s="39">
        <v>0</v>
      </c>
      <c r="S1377" s="39">
        <v>0</v>
      </c>
      <c r="T1377" s="39">
        <v>1815086269</v>
      </c>
      <c r="U1377" s="39">
        <v>0</v>
      </c>
      <c r="V1377" s="34">
        <v>0</v>
      </c>
    </row>
    <row r="1378" spans="1:22" ht="25.5" x14ac:dyDescent="0.2">
      <c r="A1378" t="s">
        <v>15</v>
      </c>
      <c r="B1378" s="34" t="s">
        <v>1530</v>
      </c>
      <c r="C1378" s="38" t="s">
        <v>1531</v>
      </c>
      <c r="D1378" s="34" t="s">
        <v>895</v>
      </c>
      <c r="E1378" s="39">
        <v>0</v>
      </c>
      <c r="F1378" s="39">
        <v>0</v>
      </c>
      <c r="G1378" s="39">
        <v>0</v>
      </c>
      <c r="H1378" s="39">
        <v>181913731</v>
      </c>
      <c r="I1378" s="39">
        <v>0</v>
      </c>
      <c r="J1378" s="39">
        <v>181913731</v>
      </c>
      <c r="K1378" s="39">
        <f>L1378-'[1]MARZO 2023'!K1367</f>
        <v>0</v>
      </c>
      <c r="L1378" s="39">
        <v>181913731</v>
      </c>
      <c r="M1378" s="39">
        <f>N1378-'[1]MARZO 2023'!M1367</f>
        <v>0</v>
      </c>
      <c r="N1378" s="39">
        <v>0</v>
      </c>
      <c r="O1378" s="39">
        <v>0</v>
      </c>
      <c r="P1378" s="39">
        <v>0</v>
      </c>
      <c r="Q1378" s="39">
        <v>0</v>
      </c>
      <c r="R1378" s="39">
        <v>0</v>
      </c>
      <c r="S1378" s="39">
        <v>0</v>
      </c>
      <c r="T1378" s="39">
        <v>181913731</v>
      </c>
      <c r="U1378" s="39">
        <v>0</v>
      </c>
      <c r="V1378" s="34">
        <v>0</v>
      </c>
    </row>
    <row r="1379" spans="1:22" x14ac:dyDescent="0.2">
      <c r="A1379" t="s">
        <v>15</v>
      </c>
      <c r="B1379" s="31"/>
      <c r="C1379" s="32"/>
      <c r="D1379" s="32"/>
      <c r="E1379" s="33"/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  <c r="R1379" s="33"/>
      <c r="S1379" s="33"/>
      <c r="T1379" s="33"/>
      <c r="U1379" s="33"/>
      <c r="V1379" s="31"/>
    </row>
    <row r="1380" spans="1:22" x14ac:dyDescent="0.2">
      <c r="A1380" t="s">
        <v>15</v>
      </c>
      <c r="B1380" s="31"/>
      <c r="C1380" s="28" t="s">
        <v>480</v>
      </c>
      <c r="D1380" s="32"/>
      <c r="E1380" s="33"/>
      <c r="F1380" s="33"/>
      <c r="G1380" s="33"/>
      <c r="H1380" s="33"/>
      <c r="I1380" s="33"/>
      <c r="J1380" s="33"/>
      <c r="K1380" s="33"/>
      <c r="L1380" s="33"/>
      <c r="M1380" s="33"/>
      <c r="N1380" s="33"/>
      <c r="O1380" s="33"/>
      <c r="P1380" s="33"/>
      <c r="Q1380" s="33"/>
      <c r="R1380" s="33"/>
      <c r="S1380" s="33"/>
      <c r="T1380" s="33"/>
      <c r="U1380" s="33"/>
      <c r="V1380" s="31"/>
    </row>
    <row r="1381" spans="1:22" ht="25.5" x14ac:dyDescent="0.2">
      <c r="A1381" t="s">
        <v>15</v>
      </c>
      <c r="B1381" s="31"/>
      <c r="C1381" s="28" t="s">
        <v>484</v>
      </c>
      <c r="D1381" s="32"/>
      <c r="E1381" s="33"/>
      <c r="F1381" s="33"/>
      <c r="G1381" s="33"/>
      <c r="H1381" s="33"/>
      <c r="I1381" s="33"/>
      <c r="J1381" s="33"/>
      <c r="K1381" s="33"/>
      <c r="L1381" s="33"/>
      <c r="M1381" s="33"/>
      <c r="N1381" s="33"/>
      <c r="O1381" s="33"/>
      <c r="P1381" s="33"/>
      <c r="Q1381" s="33"/>
      <c r="R1381" s="33"/>
      <c r="S1381" s="33"/>
      <c r="T1381" s="33"/>
      <c r="U1381" s="33"/>
      <c r="V1381" s="31"/>
    </row>
    <row r="1382" spans="1:22" ht="25.5" x14ac:dyDescent="0.2">
      <c r="A1382" t="s">
        <v>15</v>
      </c>
      <c r="B1382" s="31"/>
      <c r="C1382" s="28" t="s">
        <v>1495</v>
      </c>
      <c r="D1382" s="32"/>
      <c r="E1382" s="33"/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  <c r="V1382" s="31"/>
    </row>
    <row r="1383" spans="1:22" ht="38.25" x14ac:dyDescent="0.2">
      <c r="A1383" t="s">
        <v>15</v>
      </c>
      <c r="B1383" s="27" t="s">
        <v>670</v>
      </c>
      <c r="C1383" s="28" t="s">
        <v>1499</v>
      </c>
      <c r="D1383" s="32"/>
      <c r="E1383" s="33"/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1"/>
    </row>
    <row r="1384" spans="1:22" ht="38.25" x14ac:dyDescent="0.2">
      <c r="A1384" t="s">
        <v>15</v>
      </c>
      <c r="B1384" s="34" t="s">
        <v>1532</v>
      </c>
      <c r="C1384" s="38" t="s">
        <v>1533</v>
      </c>
      <c r="D1384" s="34" t="s">
        <v>1518</v>
      </c>
      <c r="E1384" s="39">
        <v>0</v>
      </c>
      <c r="F1384" s="39">
        <v>0</v>
      </c>
      <c r="G1384" s="39">
        <v>0</v>
      </c>
      <c r="H1384" s="39">
        <v>60000000</v>
      </c>
      <c r="I1384" s="39">
        <v>0</v>
      </c>
      <c r="J1384" s="39">
        <v>60000000</v>
      </c>
      <c r="K1384" s="39">
        <v>0</v>
      </c>
      <c r="L1384" s="39">
        <v>60000000</v>
      </c>
      <c r="M1384" s="39">
        <f>N1384-'[1]MARZO 2023'!M1373</f>
        <v>60000000</v>
      </c>
      <c r="N1384" s="39">
        <v>60000000</v>
      </c>
      <c r="O1384" s="39">
        <v>0</v>
      </c>
      <c r="P1384" s="39">
        <v>0</v>
      </c>
      <c r="Q1384" s="39">
        <v>0</v>
      </c>
      <c r="R1384" s="39">
        <v>0</v>
      </c>
      <c r="S1384" s="39">
        <v>0</v>
      </c>
      <c r="T1384" s="39">
        <v>0</v>
      </c>
      <c r="U1384" s="39">
        <v>60000000</v>
      </c>
      <c r="V1384" s="34">
        <v>100</v>
      </c>
    </row>
    <row r="1385" spans="1:22" x14ac:dyDescent="0.2">
      <c r="A1385" t="s">
        <v>15</v>
      </c>
      <c r="B1385" s="27" t="s">
        <v>670</v>
      </c>
      <c r="C1385" s="28" t="s">
        <v>1534</v>
      </c>
      <c r="D1385" s="32"/>
      <c r="E1385" s="33"/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  <c r="V1385" s="31"/>
    </row>
    <row r="1386" spans="1:22" ht="25.5" x14ac:dyDescent="0.2">
      <c r="A1386" t="s">
        <v>15</v>
      </c>
      <c r="B1386" s="34" t="s">
        <v>1535</v>
      </c>
      <c r="C1386" s="38" t="s">
        <v>1536</v>
      </c>
      <c r="D1386" s="34" t="s">
        <v>1537</v>
      </c>
      <c r="E1386" s="39">
        <v>50000000</v>
      </c>
      <c r="F1386" s="39">
        <v>0</v>
      </c>
      <c r="G1386" s="39">
        <v>0</v>
      </c>
      <c r="H1386" s="39">
        <v>0</v>
      </c>
      <c r="I1386" s="39">
        <v>0</v>
      </c>
      <c r="J1386" s="39">
        <v>50000000</v>
      </c>
      <c r="K1386" s="39">
        <f>L1386-'[1]MARZO 2023'!K1375</f>
        <v>49963172</v>
      </c>
      <c r="L1386" s="39">
        <v>49963172</v>
      </c>
      <c r="M1386" s="39">
        <v>0</v>
      </c>
      <c r="N1386" s="39">
        <v>0</v>
      </c>
      <c r="O1386" s="39">
        <v>0</v>
      </c>
      <c r="P1386" s="39">
        <v>0</v>
      </c>
      <c r="Q1386" s="39">
        <v>0</v>
      </c>
      <c r="R1386" s="39">
        <v>0</v>
      </c>
      <c r="S1386" s="39">
        <v>36828</v>
      </c>
      <c r="T1386" s="39">
        <v>49963172</v>
      </c>
      <c r="U1386" s="39">
        <v>0</v>
      </c>
      <c r="V1386" s="34">
        <v>0</v>
      </c>
    </row>
    <row r="1387" spans="1:22" x14ac:dyDescent="0.2">
      <c r="A1387" t="s">
        <v>15</v>
      </c>
      <c r="B1387" s="31"/>
      <c r="C1387" s="32"/>
      <c r="D1387" s="32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  <c r="V1387" s="31"/>
    </row>
    <row r="1388" spans="1:22" x14ac:dyDescent="0.2">
      <c r="A1388" t="s">
        <v>15</v>
      </c>
      <c r="B1388" s="31"/>
      <c r="C1388" s="28" t="s">
        <v>490</v>
      </c>
      <c r="D1388" s="32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  <c r="V1388" s="31"/>
    </row>
    <row r="1389" spans="1:22" ht="25.5" x14ac:dyDescent="0.2">
      <c r="A1389" t="s">
        <v>15</v>
      </c>
      <c r="B1389" s="31"/>
      <c r="C1389" s="28" t="s">
        <v>496</v>
      </c>
      <c r="D1389" s="32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  <c r="V1389" s="31"/>
    </row>
    <row r="1390" spans="1:22" ht="25.5" x14ac:dyDescent="0.2">
      <c r="A1390" t="s">
        <v>15</v>
      </c>
      <c r="B1390" s="31"/>
      <c r="C1390" s="28" t="s">
        <v>1495</v>
      </c>
      <c r="D1390" s="32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  <c r="V1390" s="31"/>
    </row>
    <row r="1391" spans="1:22" ht="38.25" x14ac:dyDescent="0.2">
      <c r="A1391" t="s">
        <v>15</v>
      </c>
      <c r="B1391" s="27" t="s">
        <v>670</v>
      </c>
      <c r="C1391" s="28" t="s">
        <v>1538</v>
      </c>
      <c r="D1391" s="32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  <c r="R1391" s="33"/>
      <c r="S1391" s="33"/>
      <c r="T1391" s="33"/>
      <c r="U1391" s="33"/>
      <c r="V1391" s="31"/>
    </row>
    <row r="1392" spans="1:22" ht="25.5" x14ac:dyDescent="0.2">
      <c r="A1392" t="s">
        <v>15</v>
      </c>
      <c r="B1392" s="34" t="s">
        <v>1539</v>
      </c>
      <c r="C1392" s="38" t="s">
        <v>1517</v>
      </c>
      <c r="D1392" s="34" t="s">
        <v>1518</v>
      </c>
      <c r="E1392" s="39">
        <v>330600000</v>
      </c>
      <c r="F1392" s="39">
        <v>0</v>
      </c>
      <c r="G1392" s="39">
        <v>0</v>
      </c>
      <c r="H1392" s="39">
        <v>0</v>
      </c>
      <c r="I1392" s="39">
        <v>0</v>
      </c>
      <c r="J1392" s="39">
        <v>330600000</v>
      </c>
      <c r="K1392" s="39">
        <f>L1392-'[1]MARZO 2023'!K1381</f>
        <v>-17398666.670000017</v>
      </c>
      <c r="L1392" s="39">
        <v>212194666.66999999</v>
      </c>
      <c r="M1392" s="39">
        <f>N1392-'[1]MARZO 2023'!M1381</f>
        <v>-12398666.670000017</v>
      </c>
      <c r="N1392" s="39">
        <v>212194666.66999999</v>
      </c>
      <c r="O1392" s="39">
        <v>115174666.68000001</v>
      </c>
      <c r="P1392" s="39">
        <v>10000000</v>
      </c>
      <c r="Q1392" s="39">
        <v>50480000</v>
      </c>
      <c r="R1392" s="39">
        <v>105174666.68000001</v>
      </c>
      <c r="S1392" s="39">
        <v>118405333.33</v>
      </c>
      <c r="T1392" s="39">
        <v>0</v>
      </c>
      <c r="U1392" s="39">
        <v>97019999.989999995</v>
      </c>
      <c r="V1392" s="34">
        <v>64.180000000000007</v>
      </c>
    </row>
    <row r="1393" spans="1:22" ht="25.5" x14ac:dyDescent="0.2">
      <c r="A1393" t="s">
        <v>15</v>
      </c>
      <c r="B1393" s="34" t="s">
        <v>1540</v>
      </c>
      <c r="C1393" s="38" t="s">
        <v>1536</v>
      </c>
      <c r="D1393" s="34" t="s">
        <v>1537</v>
      </c>
      <c r="E1393" s="39">
        <v>18000000</v>
      </c>
      <c r="F1393" s="39">
        <v>0</v>
      </c>
      <c r="G1393" s="39">
        <v>0</v>
      </c>
      <c r="H1393" s="39">
        <v>0</v>
      </c>
      <c r="I1393" s="39">
        <v>0</v>
      </c>
      <c r="J1393" s="39">
        <v>18000000</v>
      </c>
      <c r="K1393" s="39">
        <f>L1393-'[1]MARZO 2023'!K1382</f>
        <v>0</v>
      </c>
      <c r="L1393" s="39">
        <v>18000000</v>
      </c>
      <c r="M1393" s="39">
        <f>N1393-'[1]MARZO 2023'!M1382</f>
        <v>0</v>
      </c>
      <c r="N1393" s="39">
        <v>18000000</v>
      </c>
      <c r="O1393" s="39">
        <v>6400000</v>
      </c>
      <c r="P1393" s="39">
        <v>0</v>
      </c>
      <c r="Q1393" s="39">
        <v>4000000</v>
      </c>
      <c r="R1393" s="39">
        <v>6400000</v>
      </c>
      <c r="S1393" s="39">
        <v>0</v>
      </c>
      <c r="T1393" s="39">
        <v>0</v>
      </c>
      <c r="U1393" s="39">
        <v>11600000</v>
      </c>
      <c r="V1393" s="34">
        <v>100</v>
      </c>
    </row>
    <row r="1394" spans="1:22" ht="38.25" x14ac:dyDescent="0.2">
      <c r="A1394" t="s">
        <v>15</v>
      </c>
      <c r="B1394" s="27" t="s">
        <v>670</v>
      </c>
      <c r="C1394" s="28" t="s">
        <v>1541</v>
      </c>
      <c r="D1394" s="32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  <c r="V1394" s="31"/>
    </row>
    <row r="1395" spans="1:22" ht="25.5" x14ac:dyDescent="0.2">
      <c r="A1395" t="s">
        <v>15</v>
      </c>
      <c r="B1395" s="34" t="s">
        <v>1542</v>
      </c>
      <c r="C1395" s="38" t="s">
        <v>1517</v>
      </c>
      <c r="D1395" s="34" t="s">
        <v>1518</v>
      </c>
      <c r="E1395" s="39">
        <v>4384863171</v>
      </c>
      <c r="F1395" s="39">
        <v>0</v>
      </c>
      <c r="G1395" s="39">
        <v>0</v>
      </c>
      <c r="H1395" s="39">
        <v>100000000</v>
      </c>
      <c r="I1395" s="39">
        <v>1705287917</v>
      </c>
      <c r="J1395" s="39">
        <v>2779575254</v>
      </c>
      <c r="K1395" s="39">
        <f>L1395-'[1]MARZO 2023'!K1384</f>
        <v>13566666.659999847</v>
      </c>
      <c r="L1395" s="39">
        <v>1476941333.3099999</v>
      </c>
      <c r="M1395" s="39">
        <f>N1395-'[1]MARZO 2023'!M1384</f>
        <v>16399999.99000001</v>
      </c>
      <c r="N1395" s="39">
        <v>1376941333.3099999</v>
      </c>
      <c r="O1395" s="39">
        <v>669487466.63999999</v>
      </c>
      <c r="P1395" s="39">
        <v>24086666.66</v>
      </c>
      <c r="Q1395" s="39">
        <v>339635333.31999999</v>
      </c>
      <c r="R1395" s="39">
        <v>645400799.98000002</v>
      </c>
      <c r="S1395" s="39">
        <v>1302633920.6900001</v>
      </c>
      <c r="T1395" s="39">
        <v>100000000</v>
      </c>
      <c r="U1395" s="39">
        <v>707453866.66999996</v>
      </c>
      <c r="V1395" s="34">
        <v>49.53</v>
      </c>
    </row>
    <row r="1396" spans="1:22" ht="25.5" x14ac:dyDescent="0.2">
      <c r="A1396" t="s">
        <v>15</v>
      </c>
      <c r="B1396" s="34" t="s">
        <v>1543</v>
      </c>
      <c r="C1396" s="38" t="s">
        <v>1536</v>
      </c>
      <c r="D1396" s="34" t="s">
        <v>1537</v>
      </c>
      <c r="E1396" s="39">
        <v>527344883</v>
      </c>
      <c r="F1396" s="39">
        <v>0</v>
      </c>
      <c r="G1396" s="39">
        <v>0</v>
      </c>
      <c r="H1396" s="39">
        <v>0</v>
      </c>
      <c r="I1396" s="39">
        <v>0</v>
      </c>
      <c r="J1396" s="39">
        <v>527344883</v>
      </c>
      <c r="K1396" s="33">
        <f>L1396-'[1]MARZO 2023'!K1385</f>
        <v>0</v>
      </c>
      <c r="L1396" s="39">
        <v>506233333.32999998</v>
      </c>
      <c r="M1396" s="39">
        <f>N1396-'[1]MARZO 2023'!M1385</f>
        <v>0</v>
      </c>
      <c r="N1396" s="39">
        <v>6233333.3300000001</v>
      </c>
      <c r="O1396" s="39">
        <v>3226666.66</v>
      </c>
      <c r="P1396" s="39">
        <v>0</v>
      </c>
      <c r="Q1396" s="39">
        <v>3226666.66</v>
      </c>
      <c r="R1396" s="39">
        <v>3226666.66</v>
      </c>
      <c r="S1396" s="39">
        <v>21111549.670000002</v>
      </c>
      <c r="T1396" s="39">
        <v>500000000</v>
      </c>
      <c r="U1396" s="39">
        <v>3006666.67</v>
      </c>
      <c r="V1396" s="34">
        <v>1.18</v>
      </c>
    </row>
    <row r="1397" spans="1:22" ht="25.5" x14ac:dyDescent="0.2">
      <c r="A1397" t="s">
        <v>15</v>
      </c>
      <c r="B1397" s="34" t="s">
        <v>1544</v>
      </c>
      <c r="C1397" s="38" t="s">
        <v>1531</v>
      </c>
      <c r="D1397" s="34" t="s">
        <v>895</v>
      </c>
      <c r="E1397" s="39">
        <v>181913731</v>
      </c>
      <c r="F1397" s="39">
        <v>0</v>
      </c>
      <c r="G1397" s="39">
        <v>0</v>
      </c>
      <c r="H1397" s="39">
        <v>0</v>
      </c>
      <c r="I1397" s="39">
        <v>181913731</v>
      </c>
      <c r="J1397" s="39">
        <v>0</v>
      </c>
      <c r="K1397" s="39"/>
      <c r="L1397" s="39">
        <v>0</v>
      </c>
      <c r="M1397" s="39">
        <v>0</v>
      </c>
      <c r="N1397" s="39">
        <v>0</v>
      </c>
      <c r="O1397" s="39">
        <v>0</v>
      </c>
      <c r="P1397" s="39">
        <v>0</v>
      </c>
      <c r="Q1397" s="39">
        <v>0</v>
      </c>
      <c r="R1397" s="39">
        <v>0</v>
      </c>
      <c r="S1397" s="39">
        <v>0</v>
      </c>
      <c r="T1397" s="39">
        <v>0</v>
      </c>
      <c r="U1397" s="39">
        <v>0</v>
      </c>
      <c r="V1397" s="34">
        <v>0</v>
      </c>
    </row>
    <row r="1398" spans="1:22" x14ac:dyDescent="0.2">
      <c r="A1398" t="s">
        <v>15</v>
      </c>
      <c r="B1398" s="31"/>
      <c r="C1398" s="32"/>
      <c r="D1398" s="32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  <c r="V1398" s="31"/>
    </row>
    <row r="1399" spans="1:22" ht="38.25" x14ac:dyDescent="0.2">
      <c r="A1399" t="s">
        <v>15</v>
      </c>
      <c r="B1399" s="31"/>
      <c r="C1399" s="28" t="s">
        <v>1545</v>
      </c>
      <c r="D1399" s="32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  <c r="R1399" s="33"/>
      <c r="S1399" s="33"/>
      <c r="T1399" s="33"/>
      <c r="U1399" s="33"/>
      <c r="V1399" s="31"/>
    </row>
    <row r="1400" spans="1:22" ht="38.25" x14ac:dyDescent="0.2">
      <c r="A1400" t="s">
        <v>15</v>
      </c>
      <c r="B1400" s="27" t="s">
        <v>670</v>
      </c>
      <c r="C1400" s="28" t="s">
        <v>1546</v>
      </c>
      <c r="D1400" s="32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  <c r="R1400" s="33"/>
      <c r="S1400" s="33"/>
      <c r="T1400" s="33"/>
      <c r="U1400" s="33"/>
      <c r="V1400" s="31"/>
    </row>
    <row r="1401" spans="1:22" ht="25.5" x14ac:dyDescent="0.2">
      <c r="A1401" t="s">
        <v>15</v>
      </c>
      <c r="B1401" s="34" t="s">
        <v>1547</v>
      </c>
      <c r="C1401" s="38" t="s">
        <v>1548</v>
      </c>
      <c r="D1401" s="34" t="s">
        <v>1518</v>
      </c>
      <c r="E1401" s="39">
        <v>800000000</v>
      </c>
      <c r="F1401" s="39">
        <v>0</v>
      </c>
      <c r="G1401" s="39">
        <v>0</v>
      </c>
      <c r="H1401" s="39">
        <v>0</v>
      </c>
      <c r="I1401" s="39">
        <v>0</v>
      </c>
      <c r="J1401" s="39">
        <v>800000000</v>
      </c>
      <c r="K1401" s="39">
        <v>0</v>
      </c>
      <c r="L1401" s="39">
        <v>0</v>
      </c>
      <c r="M1401" s="39">
        <v>0</v>
      </c>
      <c r="N1401" s="39">
        <v>0</v>
      </c>
      <c r="O1401" s="39">
        <v>0</v>
      </c>
      <c r="P1401" s="39">
        <v>0</v>
      </c>
      <c r="Q1401" s="39">
        <v>0</v>
      </c>
      <c r="R1401" s="39">
        <v>0</v>
      </c>
      <c r="S1401" s="39">
        <v>800000000</v>
      </c>
      <c r="T1401" s="39">
        <v>0</v>
      </c>
      <c r="U1401" s="39">
        <v>0</v>
      </c>
      <c r="V1401" s="34">
        <v>0</v>
      </c>
    </row>
    <row r="1402" spans="1:22" x14ac:dyDescent="0.2">
      <c r="A1402"/>
      <c r="B1402" s="34"/>
      <c r="C1402" s="38"/>
      <c r="D1402" s="34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4"/>
    </row>
    <row r="1403" spans="1:22" ht="25.5" x14ac:dyDescent="0.2">
      <c r="A1403" t="s">
        <v>15</v>
      </c>
      <c r="B1403" s="31"/>
      <c r="C1403" s="48" t="s">
        <v>1549</v>
      </c>
      <c r="D1403" s="32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  <c r="V1403" s="31"/>
    </row>
    <row r="1404" spans="1:22" x14ac:dyDescent="0.2">
      <c r="A1404" t="s">
        <v>15</v>
      </c>
      <c r="B1404" s="31"/>
      <c r="C1404" s="28" t="s">
        <v>476</v>
      </c>
      <c r="D1404" s="32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  <c r="R1404" s="33"/>
      <c r="S1404" s="33"/>
      <c r="T1404" s="33"/>
      <c r="U1404" s="33"/>
      <c r="V1404" s="31"/>
    </row>
    <row r="1405" spans="1:22" x14ac:dyDescent="0.2">
      <c r="A1405" t="s">
        <v>15</v>
      </c>
      <c r="B1405" s="31"/>
      <c r="C1405" s="28" t="s">
        <v>663</v>
      </c>
      <c r="D1405" s="32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  <c r="R1405" s="33"/>
      <c r="S1405" s="33"/>
      <c r="T1405" s="33"/>
      <c r="U1405" s="33"/>
      <c r="V1405" s="31"/>
    </row>
    <row r="1406" spans="1:22" x14ac:dyDescent="0.2">
      <c r="A1406" t="s">
        <v>15</v>
      </c>
      <c r="B1406" s="31"/>
      <c r="C1406" s="28" t="s">
        <v>664</v>
      </c>
      <c r="D1406" s="32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  <c r="R1406" s="33"/>
      <c r="S1406" s="33"/>
      <c r="T1406" s="33"/>
      <c r="U1406" s="33"/>
      <c r="V1406" s="31"/>
    </row>
    <row r="1407" spans="1:22" x14ac:dyDescent="0.2">
      <c r="A1407" t="s">
        <v>15</v>
      </c>
      <c r="B1407" s="31"/>
      <c r="C1407" s="28" t="s">
        <v>1208</v>
      </c>
      <c r="D1407" s="32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  <c r="V1407" s="31"/>
    </row>
    <row r="1408" spans="1:22" x14ac:dyDescent="0.2">
      <c r="A1408" t="s">
        <v>15</v>
      </c>
      <c r="B1408" s="31"/>
      <c r="C1408" s="28" t="s">
        <v>1209</v>
      </c>
      <c r="D1408" s="32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  <c r="V1408" s="31"/>
    </row>
    <row r="1409" spans="1:22" x14ac:dyDescent="0.2">
      <c r="A1409" t="s">
        <v>15</v>
      </c>
      <c r="B1409" s="31"/>
      <c r="C1409" s="28" t="s">
        <v>1550</v>
      </c>
      <c r="D1409" s="32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  <c r="V1409" s="31"/>
    </row>
    <row r="1410" spans="1:22" ht="63.75" x14ac:dyDescent="0.2">
      <c r="A1410" t="s">
        <v>15</v>
      </c>
      <c r="B1410" s="27" t="s">
        <v>670</v>
      </c>
      <c r="C1410" s="28" t="s">
        <v>1551</v>
      </c>
      <c r="D1410" s="32"/>
      <c r="E1410" s="33"/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  <c r="R1410" s="33"/>
      <c r="S1410" s="33"/>
      <c r="T1410" s="33"/>
      <c r="U1410" s="33"/>
      <c r="V1410" s="31"/>
    </row>
    <row r="1411" spans="1:22" x14ac:dyDescent="0.2">
      <c r="A1411" t="s">
        <v>15</v>
      </c>
      <c r="B1411" s="34" t="s">
        <v>1552</v>
      </c>
      <c r="C1411" s="38" t="s">
        <v>1553</v>
      </c>
      <c r="D1411" s="34" t="s">
        <v>52</v>
      </c>
      <c r="E1411" s="39">
        <v>0</v>
      </c>
      <c r="F1411" s="39">
        <v>0</v>
      </c>
      <c r="G1411" s="39">
        <v>0</v>
      </c>
      <c r="H1411" s="39">
        <v>61750000</v>
      </c>
      <c r="I1411" s="39">
        <v>0</v>
      </c>
      <c r="J1411" s="39">
        <v>61750000</v>
      </c>
      <c r="K1411" s="39">
        <v>0</v>
      </c>
      <c r="L1411" s="39">
        <v>0</v>
      </c>
      <c r="M1411" s="39">
        <v>0</v>
      </c>
      <c r="N1411" s="39">
        <v>0</v>
      </c>
      <c r="O1411" s="39">
        <v>0</v>
      </c>
      <c r="P1411" s="39">
        <v>0</v>
      </c>
      <c r="Q1411" s="39">
        <v>0</v>
      </c>
      <c r="R1411" s="39">
        <v>0</v>
      </c>
      <c r="S1411" s="39">
        <v>61750000</v>
      </c>
      <c r="T1411" s="39">
        <v>0</v>
      </c>
      <c r="U1411" s="39">
        <v>0</v>
      </c>
      <c r="V1411" s="34">
        <v>0</v>
      </c>
    </row>
    <row r="1412" spans="1:22" x14ac:dyDescent="0.2">
      <c r="A1412" t="s">
        <v>15</v>
      </c>
      <c r="B1412" s="31"/>
      <c r="C1412" s="32"/>
      <c r="D1412" s="32"/>
      <c r="E1412" s="33"/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  <c r="R1412" s="33"/>
      <c r="S1412" s="33"/>
      <c r="T1412" s="33"/>
      <c r="U1412" s="33"/>
      <c r="V1412" s="31"/>
    </row>
    <row r="1413" spans="1:22" x14ac:dyDescent="0.2">
      <c r="A1413" t="s">
        <v>15</v>
      </c>
      <c r="B1413" s="31"/>
      <c r="C1413" s="28" t="s">
        <v>1224</v>
      </c>
      <c r="D1413" s="32"/>
      <c r="E1413" s="33"/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  <c r="R1413" s="33"/>
      <c r="S1413" s="33"/>
      <c r="T1413" s="33"/>
      <c r="U1413" s="33"/>
      <c r="V1413" s="31"/>
    </row>
    <row r="1414" spans="1:22" ht="25.5" x14ac:dyDescent="0.2">
      <c r="A1414" t="s">
        <v>15</v>
      </c>
      <c r="B1414" s="31"/>
      <c r="C1414" s="28" t="s">
        <v>1494</v>
      </c>
      <c r="D1414" s="32"/>
      <c r="E1414" s="33"/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  <c r="V1414" s="31"/>
    </row>
    <row r="1415" spans="1:22" x14ac:dyDescent="0.2">
      <c r="A1415" t="s">
        <v>15</v>
      </c>
      <c r="B1415" s="31"/>
      <c r="C1415" s="28" t="s">
        <v>1550</v>
      </c>
      <c r="D1415" s="32"/>
      <c r="E1415" s="33"/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  <c r="R1415" s="33"/>
      <c r="S1415" s="33"/>
      <c r="T1415" s="33"/>
      <c r="U1415" s="33"/>
      <c r="V1415" s="31"/>
    </row>
    <row r="1416" spans="1:22" ht="25.5" x14ac:dyDescent="0.2">
      <c r="A1416" t="s">
        <v>15</v>
      </c>
      <c r="B1416" s="27" t="s">
        <v>670</v>
      </c>
      <c r="C1416" s="28" t="s">
        <v>1554</v>
      </c>
      <c r="D1416" s="32"/>
      <c r="E1416" s="33"/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  <c r="R1416" s="33"/>
      <c r="S1416" s="33"/>
      <c r="T1416" s="33"/>
      <c r="U1416" s="33"/>
      <c r="V1416" s="31"/>
    </row>
    <row r="1417" spans="1:22" x14ac:dyDescent="0.2">
      <c r="A1417" t="s">
        <v>15</v>
      </c>
      <c r="B1417" s="34" t="s">
        <v>1555</v>
      </c>
      <c r="C1417" s="38" t="s">
        <v>1553</v>
      </c>
      <c r="D1417" s="34" t="s">
        <v>52</v>
      </c>
      <c r="E1417" s="39">
        <v>0</v>
      </c>
      <c r="F1417" s="39">
        <v>0</v>
      </c>
      <c r="G1417" s="39">
        <v>0</v>
      </c>
      <c r="H1417" s="39">
        <v>250000000</v>
      </c>
      <c r="I1417" s="39">
        <v>0</v>
      </c>
      <c r="J1417" s="39">
        <v>250000000</v>
      </c>
      <c r="K1417" s="39">
        <v>250000000</v>
      </c>
      <c r="L1417" s="39">
        <v>250000000</v>
      </c>
      <c r="M1417" s="39">
        <v>0</v>
      </c>
      <c r="N1417" s="39">
        <v>0</v>
      </c>
      <c r="O1417" s="39">
        <v>0</v>
      </c>
      <c r="P1417" s="39">
        <v>0</v>
      </c>
      <c r="Q1417" s="39">
        <v>0</v>
      </c>
      <c r="R1417" s="39">
        <v>0</v>
      </c>
      <c r="S1417" s="39">
        <v>0</v>
      </c>
      <c r="T1417" s="39">
        <v>250000000</v>
      </c>
      <c r="U1417" s="39">
        <v>0</v>
      </c>
      <c r="V1417" s="34">
        <v>0</v>
      </c>
    </row>
    <row r="1418" spans="1:22" x14ac:dyDescent="0.2">
      <c r="A1418" t="s">
        <v>15</v>
      </c>
      <c r="B1418" s="31"/>
      <c r="C1418" s="32"/>
      <c r="D1418" s="32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  <c r="R1418" s="33"/>
      <c r="S1418" s="33"/>
      <c r="T1418" s="33"/>
      <c r="U1418" s="33"/>
      <c r="V1418" s="31"/>
    </row>
    <row r="1419" spans="1:22" x14ac:dyDescent="0.2">
      <c r="A1419" t="s">
        <v>15</v>
      </c>
      <c r="B1419" s="31"/>
      <c r="C1419" s="28" t="s">
        <v>1556</v>
      </c>
      <c r="D1419" s="32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  <c r="R1419" s="33"/>
      <c r="S1419" s="33"/>
      <c r="T1419" s="33"/>
      <c r="U1419" s="33"/>
      <c r="V1419" s="31"/>
    </row>
    <row r="1420" spans="1:22" x14ac:dyDescent="0.2">
      <c r="A1420" t="s">
        <v>15</v>
      </c>
      <c r="B1420" s="31"/>
      <c r="C1420" s="28" t="s">
        <v>1557</v>
      </c>
      <c r="D1420" s="32"/>
      <c r="E1420" s="33"/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  <c r="V1420" s="31"/>
    </row>
    <row r="1421" spans="1:22" x14ac:dyDescent="0.2">
      <c r="A1421" t="s">
        <v>15</v>
      </c>
      <c r="B1421" s="31"/>
      <c r="C1421" s="28" t="s">
        <v>1558</v>
      </c>
      <c r="D1421" s="32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  <c r="V1421" s="31"/>
    </row>
    <row r="1422" spans="1:22" x14ac:dyDescent="0.2">
      <c r="A1422" t="s">
        <v>15</v>
      </c>
      <c r="B1422" s="31"/>
      <c r="C1422" s="28" t="s">
        <v>1559</v>
      </c>
      <c r="D1422" s="32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  <c r="V1422" s="31"/>
    </row>
    <row r="1423" spans="1:22" x14ac:dyDescent="0.2">
      <c r="A1423" t="s">
        <v>15</v>
      </c>
      <c r="B1423" s="31"/>
      <c r="C1423" s="28" t="s">
        <v>1560</v>
      </c>
      <c r="D1423" s="32"/>
      <c r="E1423" s="33"/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  <c r="V1423" s="31"/>
    </row>
    <row r="1424" spans="1:22" ht="25.5" x14ac:dyDescent="0.2">
      <c r="A1424" t="s">
        <v>15</v>
      </c>
      <c r="B1424" s="27" t="s">
        <v>670</v>
      </c>
      <c r="C1424" s="28" t="s">
        <v>1561</v>
      </c>
      <c r="D1424" s="32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  <c r="V1424" s="31"/>
    </row>
    <row r="1425" spans="1:22" x14ac:dyDescent="0.2">
      <c r="A1425" t="s">
        <v>15</v>
      </c>
      <c r="B1425" s="34" t="s">
        <v>1562</v>
      </c>
      <c r="C1425" s="38" t="s">
        <v>1097</v>
      </c>
      <c r="D1425" s="34" t="s">
        <v>52</v>
      </c>
      <c r="E1425" s="39">
        <v>35000000</v>
      </c>
      <c r="F1425" s="39">
        <v>0</v>
      </c>
      <c r="G1425" s="39">
        <v>0</v>
      </c>
      <c r="H1425" s="39">
        <v>0</v>
      </c>
      <c r="I1425" s="39">
        <v>0</v>
      </c>
      <c r="J1425" s="39">
        <v>35000000</v>
      </c>
      <c r="K1425" s="39">
        <v>0</v>
      </c>
      <c r="L1425" s="39">
        <v>0</v>
      </c>
      <c r="M1425" s="39">
        <v>0</v>
      </c>
      <c r="N1425" s="39">
        <v>0</v>
      </c>
      <c r="O1425" s="39">
        <v>0</v>
      </c>
      <c r="P1425" s="39">
        <v>0</v>
      </c>
      <c r="Q1425" s="39">
        <v>0</v>
      </c>
      <c r="R1425" s="39">
        <v>0</v>
      </c>
      <c r="S1425" s="39">
        <v>35000000</v>
      </c>
      <c r="T1425" s="39">
        <v>0</v>
      </c>
      <c r="U1425" s="39">
        <v>0</v>
      </c>
      <c r="V1425" s="34">
        <v>0</v>
      </c>
    </row>
    <row r="1426" spans="1:22" x14ac:dyDescent="0.2">
      <c r="A1426" t="s">
        <v>15</v>
      </c>
      <c r="B1426" s="31"/>
      <c r="C1426" s="32"/>
      <c r="D1426" s="32"/>
      <c r="E1426" s="33"/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  <c r="V1426" s="31"/>
    </row>
    <row r="1427" spans="1:22" x14ac:dyDescent="0.2">
      <c r="A1427" t="s">
        <v>15</v>
      </c>
      <c r="B1427" s="31"/>
      <c r="C1427" s="28" t="s">
        <v>478</v>
      </c>
      <c r="D1427" s="32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1"/>
    </row>
    <row r="1428" spans="1:22" x14ac:dyDescent="0.2">
      <c r="A1428" t="s">
        <v>15</v>
      </c>
      <c r="B1428" s="31"/>
      <c r="C1428" s="28" t="s">
        <v>480</v>
      </c>
      <c r="D1428" s="32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  <c r="V1428" s="31"/>
    </row>
    <row r="1429" spans="1:22" ht="25.5" x14ac:dyDescent="0.2">
      <c r="A1429" t="s">
        <v>15</v>
      </c>
      <c r="B1429" s="31"/>
      <c r="C1429" s="28" t="s">
        <v>484</v>
      </c>
      <c r="D1429" s="32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  <c r="V1429" s="31"/>
    </row>
    <row r="1430" spans="1:22" x14ac:dyDescent="0.2">
      <c r="A1430" t="s">
        <v>15</v>
      </c>
      <c r="B1430" s="31"/>
      <c r="C1430" s="28" t="s">
        <v>1550</v>
      </c>
      <c r="D1430" s="32"/>
      <c r="E1430" s="33"/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  <c r="V1430" s="31"/>
    </row>
    <row r="1431" spans="1:22" ht="25.5" x14ac:dyDescent="0.2">
      <c r="A1431" t="s">
        <v>15</v>
      </c>
      <c r="B1431" s="27" t="s">
        <v>670</v>
      </c>
      <c r="C1431" s="28" t="s">
        <v>1563</v>
      </c>
      <c r="D1431" s="32"/>
      <c r="E1431" s="33"/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  <c r="V1431" s="31"/>
    </row>
    <row r="1432" spans="1:22" x14ac:dyDescent="0.2">
      <c r="A1432" t="s">
        <v>15</v>
      </c>
      <c r="B1432" s="34" t="s">
        <v>1564</v>
      </c>
      <c r="C1432" s="38" t="s">
        <v>1553</v>
      </c>
      <c r="D1432" s="34" t="s">
        <v>52</v>
      </c>
      <c r="E1432" s="39">
        <v>30102318</v>
      </c>
      <c r="F1432" s="39">
        <v>0</v>
      </c>
      <c r="G1432" s="39">
        <v>0</v>
      </c>
      <c r="H1432" s="39">
        <v>0</v>
      </c>
      <c r="I1432" s="39">
        <v>0</v>
      </c>
      <c r="J1432" s="39">
        <v>30102318</v>
      </c>
      <c r="K1432" s="39">
        <v>0</v>
      </c>
      <c r="L1432" s="39">
        <v>0</v>
      </c>
      <c r="M1432" s="39">
        <v>0</v>
      </c>
      <c r="N1432" s="39">
        <v>0</v>
      </c>
      <c r="O1432" s="39">
        <v>0</v>
      </c>
      <c r="P1432" s="39">
        <v>0</v>
      </c>
      <c r="Q1432" s="39">
        <v>0</v>
      </c>
      <c r="R1432" s="39">
        <v>0</v>
      </c>
      <c r="S1432" s="39">
        <v>30102318</v>
      </c>
      <c r="T1432" s="39">
        <v>0</v>
      </c>
      <c r="U1432" s="39">
        <v>0</v>
      </c>
      <c r="V1432" s="34">
        <v>0</v>
      </c>
    </row>
    <row r="1433" spans="1:22" ht="25.5" x14ac:dyDescent="0.2">
      <c r="A1433" t="s">
        <v>15</v>
      </c>
      <c r="B1433" s="27" t="s">
        <v>670</v>
      </c>
      <c r="C1433" s="28" t="s">
        <v>1565</v>
      </c>
      <c r="D1433" s="32"/>
      <c r="E1433" s="33"/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  <c r="V1433" s="31"/>
    </row>
    <row r="1434" spans="1:22" x14ac:dyDescent="0.2">
      <c r="A1434" t="s">
        <v>15</v>
      </c>
      <c r="B1434" s="34" t="s">
        <v>1566</v>
      </c>
      <c r="C1434" s="38" t="s">
        <v>1553</v>
      </c>
      <c r="D1434" s="34" t="s">
        <v>52</v>
      </c>
      <c r="E1434" s="39">
        <v>0</v>
      </c>
      <c r="F1434" s="39">
        <v>0</v>
      </c>
      <c r="G1434" s="39">
        <v>0</v>
      </c>
      <c r="H1434" s="39">
        <v>133653450</v>
      </c>
      <c r="I1434" s="39">
        <v>0</v>
      </c>
      <c r="J1434" s="39">
        <v>133653450</v>
      </c>
      <c r="K1434" s="39">
        <v>133613500</v>
      </c>
      <c r="L1434" s="39">
        <v>133613500</v>
      </c>
      <c r="M1434" s="39">
        <v>133613500</v>
      </c>
      <c r="N1434" s="39">
        <v>133613500</v>
      </c>
      <c r="O1434" s="39">
        <v>0</v>
      </c>
      <c r="P1434" s="39">
        <v>0</v>
      </c>
      <c r="Q1434" s="39">
        <v>0</v>
      </c>
      <c r="R1434" s="39">
        <v>0</v>
      </c>
      <c r="S1434" s="39">
        <v>39950</v>
      </c>
      <c r="T1434" s="39">
        <v>0</v>
      </c>
      <c r="U1434" s="39">
        <v>133613500</v>
      </c>
      <c r="V1434" s="34">
        <v>99.97</v>
      </c>
    </row>
    <row r="1435" spans="1:22" x14ac:dyDescent="0.2">
      <c r="A1435" t="s">
        <v>15</v>
      </c>
      <c r="B1435" s="31"/>
      <c r="C1435" s="32"/>
      <c r="D1435" s="32"/>
      <c r="E1435" s="33"/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  <c r="V1435" s="31"/>
    </row>
    <row r="1436" spans="1:22" ht="38.25" x14ac:dyDescent="0.2">
      <c r="A1436" t="s">
        <v>15</v>
      </c>
      <c r="B1436" s="31"/>
      <c r="C1436" s="28" t="s">
        <v>1567</v>
      </c>
      <c r="D1436" s="32"/>
      <c r="E1436" s="33"/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  <c r="V1436" s="31"/>
    </row>
    <row r="1437" spans="1:22" ht="38.25" x14ac:dyDescent="0.2">
      <c r="A1437" t="s">
        <v>15</v>
      </c>
      <c r="B1437" s="27" t="s">
        <v>670</v>
      </c>
      <c r="C1437" s="28" t="s">
        <v>1568</v>
      </c>
      <c r="D1437" s="32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  <c r="V1437" s="31"/>
    </row>
    <row r="1438" spans="1:22" ht="38.25" x14ac:dyDescent="0.2">
      <c r="A1438" t="s">
        <v>15</v>
      </c>
      <c r="B1438" s="34" t="s">
        <v>1569</v>
      </c>
      <c r="C1438" s="38" t="s">
        <v>1570</v>
      </c>
      <c r="D1438" s="34" t="s">
        <v>52</v>
      </c>
      <c r="E1438" s="39">
        <v>807923892</v>
      </c>
      <c r="F1438" s="39">
        <v>0</v>
      </c>
      <c r="G1438" s="39">
        <v>0</v>
      </c>
      <c r="H1438" s="39">
        <v>0</v>
      </c>
      <c r="I1438" s="39">
        <v>161501136</v>
      </c>
      <c r="J1438" s="39">
        <v>646422756</v>
      </c>
      <c r="K1438" s="39">
        <f>L1438-'[1]MARZO 2023'!K1429</f>
        <v>562874544</v>
      </c>
      <c r="L1438" s="39">
        <v>562874544</v>
      </c>
      <c r="M1438" s="39">
        <v>562874539.32000005</v>
      </c>
      <c r="N1438" s="39">
        <v>562874539.32000005</v>
      </c>
      <c r="O1438" s="39">
        <v>0</v>
      </c>
      <c r="P1438" s="39">
        <v>0</v>
      </c>
      <c r="Q1438" s="39">
        <v>0</v>
      </c>
      <c r="R1438" s="39">
        <v>0</v>
      </c>
      <c r="S1438" s="39">
        <v>83548212</v>
      </c>
      <c r="T1438" s="39">
        <v>4.68</v>
      </c>
      <c r="U1438" s="39">
        <v>562874539.32000005</v>
      </c>
      <c r="V1438" s="34">
        <v>87.07</v>
      </c>
    </row>
    <row r="1439" spans="1:22" x14ac:dyDescent="0.2">
      <c r="A1439" t="s">
        <v>15</v>
      </c>
      <c r="B1439" s="31"/>
      <c r="C1439" s="32"/>
      <c r="D1439" s="32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  <c r="V1439" s="31"/>
    </row>
    <row r="1440" spans="1:22" x14ac:dyDescent="0.2">
      <c r="A1440" t="s">
        <v>15</v>
      </c>
      <c r="B1440" s="31"/>
      <c r="C1440" s="28" t="s">
        <v>490</v>
      </c>
      <c r="D1440" s="32"/>
      <c r="E1440" s="33"/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  <c r="R1440" s="33"/>
      <c r="S1440" s="33"/>
      <c r="T1440" s="33"/>
      <c r="U1440" s="33"/>
      <c r="V1440" s="31"/>
    </row>
    <row r="1441" spans="1:22" x14ac:dyDescent="0.2">
      <c r="A1441" t="s">
        <v>15</v>
      </c>
      <c r="B1441" s="31"/>
      <c r="C1441" s="28" t="s">
        <v>1411</v>
      </c>
      <c r="D1441" s="32"/>
      <c r="E1441" s="33"/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  <c r="V1441" s="31"/>
    </row>
    <row r="1442" spans="1:22" x14ac:dyDescent="0.2">
      <c r="A1442" t="s">
        <v>15</v>
      </c>
      <c r="B1442" s="31"/>
      <c r="C1442" s="28" t="s">
        <v>1571</v>
      </c>
      <c r="D1442" s="32"/>
      <c r="E1442" s="33"/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  <c r="R1442" s="33"/>
      <c r="S1442" s="33"/>
      <c r="T1442" s="33"/>
      <c r="U1442" s="33"/>
      <c r="V1442" s="31"/>
    </row>
    <row r="1443" spans="1:22" ht="25.5" x14ac:dyDescent="0.2">
      <c r="A1443" t="s">
        <v>15</v>
      </c>
      <c r="B1443" s="27" t="s">
        <v>670</v>
      </c>
      <c r="C1443" s="28" t="s">
        <v>1572</v>
      </c>
      <c r="D1443" s="32"/>
      <c r="E1443" s="33"/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  <c r="R1443" s="33"/>
      <c r="S1443" s="33"/>
      <c r="T1443" s="33"/>
      <c r="U1443" s="33"/>
      <c r="V1443" s="31"/>
    </row>
    <row r="1444" spans="1:22" x14ac:dyDescent="0.2">
      <c r="A1444" t="s">
        <v>15</v>
      </c>
      <c r="B1444" s="34" t="s">
        <v>1573</v>
      </c>
      <c r="C1444" s="38" t="s">
        <v>1574</v>
      </c>
      <c r="D1444" s="34" t="s">
        <v>1575</v>
      </c>
      <c r="E1444" s="39">
        <v>0</v>
      </c>
      <c r="F1444" s="39">
        <v>0</v>
      </c>
      <c r="G1444" s="39">
        <v>0</v>
      </c>
      <c r="H1444" s="39">
        <v>43000000000</v>
      </c>
      <c r="I1444" s="39">
        <v>0</v>
      </c>
      <c r="J1444" s="39">
        <v>43000000000</v>
      </c>
      <c r="K1444" s="39">
        <f>L1444-'[1]MARZO 2023'!K1435</f>
        <v>0</v>
      </c>
      <c r="L1444" s="39">
        <v>42999999999</v>
      </c>
      <c r="M1444" s="39">
        <v>42999999998</v>
      </c>
      <c r="N1444" s="39">
        <v>42999999998</v>
      </c>
      <c r="O1444" s="39">
        <v>0</v>
      </c>
      <c r="P1444" s="39">
        <v>0</v>
      </c>
      <c r="Q1444" s="39">
        <v>0</v>
      </c>
      <c r="R1444" s="39">
        <v>0</v>
      </c>
      <c r="S1444" s="39">
        <v>1</v>
      </c>
      <c r="T1444" s="39">
        <v>1</v>
      </c>
      <c r="U1444" s="39">
        <v>42999999998</v>
      </c>
      <c r="V1444" s="34">
        <v>99.99</v>
      </c>
    </row>
    <row r="1445" spans="1:22" x14ac:dyDescent="0.2">
      <c r="A1445" t="s">
        <v>15</v>
      </c>
      <c r="B1445" s="31"/>
      <c r="C1445" s="32"/>
      <c r="D1445" s="32"/>
      <c r="E1445" s="33"/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  <c r="R1445" s="33"/>
      <c r="S1445" s="33"/>
      <c r="T1445" s="33"/>
      <c r="U1445" s="33"/>
      <c r="V1445" s="31"/>
    </row>
    <row r="1446" spans="1:22" ht="25.5" x14ac:dyDescent="0.2">
      <c r="A1446" t="s">
        <v>15</v>
      </c>
      <c r="B1446" s="31"/>
      <c r="C1446" s="28" t="s">
        <v>1576</v>
      </c>
      <c r="D1446" s="32"/>
      <c r="E1446" s="33"/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  <c r="V1446" s="31"/>
    </row>
    <row r="1447" spans="1:22" ht="25.5" x14ac:dyDescent="0.2">
      <c r="A1447" t="s">
        <v>15</v>
      </c>
      <c r="B1447" s="27" t="s">
        <v>670</v>
      </c>
      <c r="C1447" s="28" t="s">
        <v>1577</v>
      </c>
      <c r="D1447" s="32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  <c r="V1447" s="31"/>
    </row>
    <row r="1448" spans="1:22" ht="25.5" x14ac:dyDescent="0.2">
      <c r="A1448" t="s">
        <v>15</v>
      </c>
      <c r="B1448" s="34" t="s">
        <v>1578</v>
      </c>
      <c r="C1448" s="38" t="s">
        <v>1579</v>
      </c>
      <c r="D1448" s="34" t="s">
        <v>52</v>
      </c>
      <c r="E1448" s="39">
        <v>0</v>
      </c>
      <c r="F1448" s="39">
        <v>0</v>
      </c>
      <c r="G1448" s="39">
        <v>0</v>
      </c>
      <c r="H1448" s="39">
        <v>27463181545.919998</v>
      </c>
      <c r="I1448" s="39">
        <v>0</v>
      </c>
      <c r="J1448" s="39">
        <v>27463181545.919998</v>
      </c>
      <c r="K1448" s="39">
        <f>L1448-'[1]MARZO 2023'!K1439</f>
        <v>-0.34999847412109375</v>
      </c>
      <c r="L1448" s="39">
        <v>27392502174.09</v>
      </c>
      <c r="M1448" s="39">
        <f>N1448-'[1]MARZO 2023'!M1439</f>
        <v>116377240</v>
      </c>
      <c r="N1448" s="39">
        <v>1626123438</v>
      </c>
      <c r="O1448" s="39">
        <v>0</v>
      </c>
      <c r="P1448" s="39">
        <v>0</v>
      </c>
      <c r="Q1448" s="39">
        <v>0</v>
      </c>
      <c r="R1448" s="39">
        <v>0</v>
      </c>
      <c r="S1448" s="39">
        <v>70679371.829999998</v>
      </c>
      <c r="T1448" s="39">
        <v>25766378736.09</v>
      </c>
      <c r="U1448" s="39">
        <v>1626123438</v>
      </c>
      <c r="V1448" s="34">
        <v>5.92</v>
      </c>
    </row>
    <row r="1449" spans="1:22" ht="25.5" x14ac:dyDescent="0.2">
      <c r="A1449" t="s">
        <v>15</v>
      </c>
      <c r="B1449" s="34" t="s">
        <v>1580</v>
      </c>
      <c r="C1449" s="38" t="s">
        <v>1581</v>
      </c>
      <c r="D1449" s="34" t="s">
        <v>982</v>
      </c>
      <c r="E1449" s="39">
        <v>0</v>
      </c>
      <c r="F1449" s="39">
        <v>61383981054</v>
      </c>
      <c r="G1449" s="39">
        <v>0</v>
      </c>
      <c r="H1449" s="39">
        <v>0</v>
      </c>
      <c r="I1449" s="39">
        <v>0</v>
      </c>
      <c r="J1449" s="39">
        <v>61383981054</v>
      </c>
      <c r="K1449" s="39">
        <v>61383981054</v>
      </c>
      <c r="L1449" s="39">
        <v>61383981054</v>
      </c>
      <c r="M1449" s="39">
        <v>0</v>
      </c>
      <c r="N1449" s="39">
        <v>0</v>
      </c>
      <c r="O1449" s="39">
        <v>0</v>
      </c>
      <c r="P1449" s="39">
        <v>0</v>
      </c>
      <c r="Q1449" s="39">
        <v>0</v>
      </c>
      <c r="R1449" s="39">
        <v>0</v>
      </c>
      <c r="S1449" s="39">
        <v>0</v>
      </c>
      <c r="T1449" s="39">
        <v>61383981054</v>
      </c>
      <c r="U1449" s="39">
        <v>0</v>
      </c>
      <c r="V1449" s="34">
        <v>0</v>
      </c>
    </row>
    <row r="1450" spans="1:22" x14ac:dyDescent="0.2">
      <c r="A1450" t="s">
        <v>15</v>
      </c>
      <c r="B1450" s="31"/>
      <c r="C1450" s="32"/>
      <c r="D1450" s="32"/>
      <c r="E1450" s="33"/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  <c r="R1450" s="33"/>
      <c r="S1450" s="33"/>
      <c r="T1450" s="33"/>
      <c r="U1450" s="33"/>
      <c r="V1450" s="31"/>
    </row>
    <row r="1451" spans="1:22" ht="25.5" x14ac:dyDescent="0.2">
      <c r="A1451" t="s">
        <v>15</v>
      </c>
      <c r="B1451" s="31"/>
      <c r="C1451" s="28" t="s">
        <v>1582</v>
      </c>
      <c r="D1451" s="32"/>
      <c r="E1451" s="33"/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  <c r="V1451" s="31"/>
    </row>
    <row r="1452" spans="1:22" ht="25.5" x14ac:dyDescent="0.2">
      <c r="A1452" t="s">
        <v>15</v>
      </c>
      <c r="B1452" s="27" t="s">
        <v>670</v>
      </c>
      <c r="C1452" s="28" t="s">
        <v>1583</v>
      </c>
      <c r="D1452" s="32"/>
      <c r="E1452" s="33"/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  <c r="R1452" s="33"/>
      <c r="S1452" s="33"/>
      <c r="T1452" s="33"/>
      <c r="U1452" s="33"/>
      <c r="V1452" s="31"/>
    </row>
    <row r="1453" spans="1:22" ht="25.5" x14ac:dyDescent="0.2">
      <c r="A1453" t="s">
        <v>15</v>
      </c>
      <c r="B1453" s="34" t="s">
        <v>1584</v>
      </c>
      <c r="C1453" s="38" t="s">
        <v>1585</v>
      </c>
      <c r="D1453" s="34" t="s">
        <v>52</v>
      </c>
      <c r="E1453" s="39">
        <v>290000000</v>
      </c>
      <c r="F1453" s="39">
        <v>0</v>
      </c>
      <c r="G1453" s="39">
        <v>0</v>
      </c>
      <c r="H1453" s="39">
        <v>0</v>
      </c>
      <c r="I1453" s="39">
        <v>290000000</v>
      </c>
      <c r="J1453" s="39">
        <v>0</v>
      </c>
      <c r="K1453" s="39">
        <v>0</v>
      </c>
      <c r="L1453" s="39">
        <v>0</v>
      </c>
      <c r="M1453" s="39">
        <v>0</v>
      </c>
      <c r="N1453" s="39">
        <v>0</v>
      </c>
      <c r="O1453" s="39">
        <v>0</v>
      </c>
      <c r="P1453" s="39">
        <v>0</v>
      </c>
      <c r="Q1453" s="39">
        <v>0</v>
      </c>
      <c r="R1453" s="39">
        <v>0</v>
      </c>
      <c r="S1453" s="39">
        <v>0</v>
      </c>
      <c r="T1453" s="39">
        <v>0</v>
      </c>
      <c r="U1453" s="39">
        <v>0</v>
      </c>
      <c r="V1453" s="34">
        <v>0</v>
      </c>
    </row>
    <row r="1454" spans="1:22" x14ac:dyDescent="0.2">
      <c r="A1454" t="s">
        <v>15</v>
      </c>
      <c r="B1454" s="31"/>
      <c r="C1454" s="32"/>
      <c r="D1454" s="32"/>
      <c r="E1454" s="33"/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  <c r="R1454" s="33"/>
      <c r="S1454" s="33"/>
      <c r="T1454" s="33"/>
      <c r="U1454" s="33"/>
      <c r="V1454" s="31"/>
    </row>
    <row r="1455" spans="1:22" ht="25.5" x14ac:dyDescent="0.2">
      <c r="A1455" t="s">
        <v>15</v>
      </c>
      <c r="B1455" s="31"/>
      <c r="C1455" s="28" t="s">
        <v>496</v>
      </c>
      <c r="D1455" s="32"/>
      <c r="E1455" s="33"/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  <c r="V1455" s="31"/>
    </row>
    <row r="1456" spans="1:22" x14ac:dyDescent="0.2">
      <c r="A1456" t="s">
        <v>15</v>
      </c>
      <c r="B1456" s="31"/>
      <c r="C1456" s="28" t="s">
        <v>1586</v>
      </c>
      <c r="D1456" s="32"/>
      <c r="E1456" s="33"/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  <c r="R1456" s="33"/>
      <c r="S1456" s="33"/>
      <c r="T1456" s="33"/>
      <c r="U1456" s="33"/>
      <c r="V1456" s="31"/>
    </row>
    <row r="1457" spans="1:22" x14ac:dyDescent="0.2">
      <c r="A1457" t="s">
        <v>15</v>
      </c>
      <c r="B1457" s="27" t="s">
        <v>670</v>
      </c>
      <c r="C1457" s="28" t="s">
        <v>1587</v>
      </c>
      <c r="D1457" s="32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  <c r="V1457" s="31"/>
    </row>
    <row r="1458" spans="1:22" x14ac:dyDescent="0.2">
      <c r="A1458" t="s">
        <v>15</v>
      </c>
      <c r="B1458" s="34" t="s">
        <v>1588</v>
      </c>
      <c r="C1458" s="38" t="s">
        <v>1406</v>
      </c>
      <c r="D1458" s="34" t="s">
        <v>52</v>
      </c>
      <c r="E1458" s="39">
        <v>0</v>
      </c>
      <c r="F1458" s="39">
        <v>0</v>
      </c>
      <c r="G1458" s="39">
        <v>0</v>
      </c>
      <c r="H1458" s="39">
        <v>1824091500</v>
      </c>
      <c r="I1458" s="39">
        <v>0</v>
      </c>
      <c r="J1458" s="39">
        <v>1824091500</v>
      </c>
      <c r="K1458" s="39">
        <v>0</v>
      </c>
      <c r="L1458" s="39">
        <v>1824091500</v>
      </c>
      <c r="M1458" s="39">
        <f>N1458-'[1]MARZO 2023'!M1449</f>
        <v>1823971012.5</v>
      </c>
      <c r="N1458" s="39">
        <v>1823971012.5</v>
      </c>
      <c r="O1458" s="39">
        <v>0</v>
      </c>
      <c r="P1458" s="39">
        <v>0</v>
      </c>
      <c r="Q1458" s="39">
        <v>0</v>
      </c>
      <c r="R1458" s="39">
        <v>0</v>
      </c>
      <c r="S1458" s="39">
        <v>0</v>
      </c>
      <c r="T1458" s="39">
        <v>120487.5</v>
      </c>
      <c r="U1458" s="39">
        <v>1823971012.5</v>
      </c>
      <c r="V1458" s="34">
        <v>99.99</v>
      </c>
    </row>
    <row r="1459" spans="1:22" x14ac:dyDescent="0.2">
      <c r="A1459" t="s">
        <v>15</v>
      </c>
      <c r="B1459" s="31"/>
      <c r="C1459" s="32"/>
      <c r="D1459" s="32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  <c r="V1459" s="31"/>
    </row>
    <row r="1460" spans="1:22" ht="25.5" x14ac:dyDescent="0.2">
      <c r="A1460" t="s">
        <v>15</v>
      </c>
      <c r="B1460" s="31"/>
      <c r="C1460" s="28" t="s">
        <v>1576</v>
      </c>
      <c r="D1460" s="32"/>
      <c r="E1460" s="33"/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  <c r="V1460" s="31"/>
    </row>
    <row r="1461" spans="1:22" ht="38.25" x14ac:dyDescent="0.2">
      <c r="A1461" t="s">
        <v>15</v>
      </c>
      <c r="B1461" s="27" t="s">
        <v>670</v>
      </c>
      <c r="C1461" s="28" t="s">
        <v>1589</v>
      </c>
      <c r="D1461" s="32"/>
      <c r="E1461" s="33"/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  <c r="V1461" s="31"/>
    </row>
    <row r="1462" spans="1:22" ht="25.5" x14ac:dyDescent="0.2">
      <c r="A1462" t="s">
        <v>15</v>
      </c>
      <c r="B1462" s="34" t="s">
        <v>1590</v>
      </c>
      <c r="C1462" s="38" t="s">
        <v>1579</v>
      </c>
      <c r="D1462" s="34" t="s">
        <v>52</v>
      </c>
      <c r="E1462" s="39">
        <v>0</v>
      </c>
      <c r="F1462" s="39">
        <v>0</v>
      </c>
      <c r="G1462" s="39">
        <v>0</v>
      </c>
      <c r="H1462" s="39">
        <v>248171667</v>
      </c>
      <c r="I1462" s="39">
        <v>0</v>
      </c>
      <c r="J1462" s="39">
        <v>248171667</v>
      </c>
      <c r="K1462" s="39">
        <v>248171667</v>
      </c>
      <c r="L1462" s="39">
        <v>248171667</v>
      </c>
      <c r="M1462" s="39">
        <v>248171667</v>
      </c>
      <c r="N1462" s="39">
        <v>248171667</v>
      </c>
      <c r="O1462" s="39">
        <v>0</v>
      </c>
      <c r="P1462" s="39">
        <v>0</v>
      </c>
      <c r="Q1462" s="39">
        <v>0</v>
      </c>
      <c r="R1462" s="39">
        <v>0</v>
      </c>
      <c r="S1462" s="39">
        <v>0</v>
      </c>
      <c r="T1462" s="39">
        <v>0</v>
      </c>
      <c r="U1462" s="39">
        <v>248171667</v>
      </c>
      <c r="V1462" s="34">
        <v>100</v>
      </c>
    </row>
    <row r="1463" spans="1:22" x14ac:dyDescent="0.2">
      <c r="A1463" t="s">
        <v>15</v>
      </c>
      <c r="B1463" s="31"/>
      <c r="C1463" s="32"/>
      <c r="D1463" s="32"/>
      <c r="E1463" s="33"/>
      <c r="F1463" s="33"/>
      <c r="G1463" s="33"/>
      <c r="H1463" s="33"/>
      <c r="I1463" s="33"/>
      <c r="J1463" s="33"/>
      <c r="K1463" s="33"/>
      <c r="L1463" s="33"/>
      <c r="M1463" s="33"/>
      <c r="N1463" s="33"/>
      <c r="O1463" s="33"/>
      <c r="P1463" s="33"/>
      <c r="Q1463" s="33"/>
      <c r="R1463" s="33"/>
      <c r="S1463" s="33"/>
      <c r="T1463" s="33"/>
      <c r="U1463" s="33"/>
      <c r="V1463" s="31"/>
    </row>
    <row r="1464" spans="1:22" x14ac:dyDescent="0.2">
      <c r="A1464" t="s">
        <v>15</v>
      </c>
      <c r="B1464" s="31"/>
      <c r="C1464" s="28" t="s">
        <v>1560</v>
      </c>
      <c r="D1464" s="32"/>
      <c r="E1464" s="33"/>
      <c r="F1464" s="33"/>
      <c r="G1464" s="33"/>
      <c r="H1464" s="33"/>
      <c r="I1464" s="33"/>
      <c r="J1464" s="33"/>
      <c r="K1464" s="33"/>
      <c r="L1464" s="33"/>
      <c r="M1464" s="33"/>
      <c r="N1464" s="33"/>
      <c r="O1464" s="33"/>
      <c r="P1464" s="33"/>
      <c r="Q1464" s="33"/>
      <c r="R1464" s="33"/>
      <c r="S1464" s="33"/>
      <c r="T1464" s="33"/>
      <c r="U1464" s="33"/>
      <c r="V1464" s="31"/>
    </row>
    <row r="1465" spans="1:22" ht="25.5" x14ac:dyDescent="0.2">
      <c r="A1465" t="s">
        <v>15</v>
      </c>
      <c r="B1465" s="27" t="s">
        <v>670</v>
      </c>
      <c r="C1465" s="28" t="s">
        <v>1591</v>
      </c>
      <c r="D1465" s="32"/>
      <c r="E1465" s="33"/>
      <c r="F1465" s="33"/>
      <c r="G1465" s="33"/>
      <c r="H1465" s="33"/>
      <c r="I1465" s="33"/>
      <c r="J1465" s="33"/>
      <c r="K1465" s="33"/>
      <c r="L1465" s="33"/>
      <c r="M1465" s="33"/>
      <c r="N1465" s="33"/>
      <c r="O1465" s="33"/>
      <c r="P1465" s="33"/>
      <c r="Q1465" s="33"/>
      <c r="R1465" s="33"/>
      <c r="S1465" s="33"/>
      <c r="T1465" s="33"/>
      <c r="U1465" s="33"/>
      <c r="V1465" s="31"/>
    </row>
    <row r="1466" spans="1:22" x14ac:dyDescent="0.2">
      <c r="A1466" t="s">
        <v>15</v>
      </c>
      <c r="B1466" s="34" t="s">
        <v>1592</v>
      </c>
      <c r="C1466" s="38" t="s">
        <v>1097</v>
      </c>
      <c r="D1466" s="34" t="s">
        <v>52</v>
      </c>
      <c r="E1466" s="39">
        <v>385250000</v>
      </c>
      <c r="F1466" s="39">
        <v>0</v>
      </c>
      <c r="G1466" s="39">
        <v>0</v>
      </c>
      <c r="H1466" s="39">
        <v>276597686</v>
      </c>
      <c r="I1466" s="39">
        <v>0</v>
      </c>
      <c r="J1466" s="39">
        <v>661847686</v>
      </c>
      <c r="K1466" s="39">
        <f>L1466-'[1]MARZO 2023'!K1453</f>
        <v>0</v>
      </c>
      <c r="L1466" s="39">
        <v>303333333.33999997</v>
      </c>
      <c r="M1466" s="39">
        <f>N1466-'[1]MARZO 2023'!M1453</f>
        <v>0</v>
      </c>
      <c r="N1466" s="39">
        <v>300666666.67000002</v>
      </c>
      <c r="O1466" s="39">
        <v>167599999.99000001</v>
      </c>
      <c r="P1466" s="39">
        <v>14733333.33</v>
      </c>
      <c r="Q1466" s="39">
        <v>65000000</v>
      </c>
      <c r="R1466" s="39">
        <v>152866666.66</v>
      </c>
      <c r="S1466" s="39">
        <v>358514352.66000003</v>
      </c>
      <c r="T1466" s="39">
        <v>2666666.67</v>
      </c>
      <c r="U1466" s="39">
        <v>133066666.68000001</v>
      </c>
      <c r="V1466" s="34">
        <v>45.42</v>
      </c>
    </row>
    <row r="1467" spans="1:22" x14ac:dyDescent="0.2">
      <c r="A1467" t="s">
        <v>15</v>
      </c>
      <c r="B1467" s="31"/>
      <c r="C1467" s="32"/>
      <c r="D1467" s="32"/>
      <c r="E1467" s="33"/>
      <c r="F1467" s="33"/>
      <c r="G1467" s="33"/>
      <c r="H1467" s="33"/>
      <c r="I1467" s="33"/>
      <c r="J1467" s="33"/>
      <c r="K1467" s="33"/>
      <c r="L1467" s="33"/>
      <c r="M1467" s="33"/>
      <c r="N1467" s="33"/>
      <c r="O1467" s="33"/>
      <c r="P1467" s="33"/>
      <c r="Q1467" s="33"/>
      <c r="R1467" s="33"/>
      <c r="S1467" s="33"/>
      <c r="T1467" s="33"/>
      <c r="U1467" s="33"/>
      <c r="V1467" s="31"/>
    </row>
    <row r="1468" spans="1:22" x14ac:dyDescent="0.2">
      <c r="A1468" t="s">
        <v>15</v>
      </c>
      <c r="B1468" s="31"/>
      <c r="C1468" s="28" t="s">
        <v>1593</v>
      </c>
      <c r="D1468" s="32"/>
      <c r="E1468" s="33"/>
      <c r="F1468" s="33"/>
      <c r="G1468" s="33"/>
      <c r="H1468" s="33"/>
      <c r="I1468" s="33"/>
      <c r="J1468" s="33"/>
      <c r="K1468" s="33"/>
      <c r="L1468" s="33"/>
      <c r="M1468" s="33"/>
      <c r="N1468" s="33"/>
      <c r="O1468" s="33"/>
      <c r="P1468" s="33"/>
      <c r="Q1468" s="33"/>
      <c r="R1468" s="33"/>
      <c r="S1468" s="33"/>
      <c r="T1468" s="33"/>
      <c r="U1468" s="33"/>
      <c r="V1468" s="31"/>
    </row>
    <row r="1469" spans="1:22" ht="25.5" x14ac:dyDescent="0.2">
      <c r="A1469" t="s">
        <v>15</v>
      </c>
      <c r="B1469" s="27" t="s">
        <v>670</v>
      </c>
      <c r="C1469" s="28" t="s">
        <v>1594</v>
      </c>
      <c r="D1469" s="32"/>
      <c r="E1469" s="33"/>
      <c r="F1469" s="33"/>
      <c r="G1469" s="33"/>
      <c r="H1469" s="33"/>
      <c r="I1469" s="33"/>
      <c r="J1469" s="33"/>
      <c r="K1469" s="33"/>
      <c r="L1469" s="33"/>
      <c r="M1469" s="33"/>
      <c r="N1469" s="33"/>
      <c r="O1469" s="33"/>
      <c r="P1469" s="33"/>
      <c r="Q1469" s="33"/>
      <c r="R1469" s="33"/>
      <c r="S1469" s="33"/>
      <c r="T1469" s="33"/>
      <c r="U1469" s="33"/>
      <c r="V1469" s="31"/>
    </row>
    <row r="1470" spans="1:22" x14ac:dyDescent="0.2">
      <c r="A1470" t="s">
        <v>15</v>
      </c>
      <c r="B1470" s="34" t="s">
        <v>1595</v>
      </c>
      <c r="C1470" s="38" t="s">
        <v>1596</v>
      </c>
      <c r="D1470" s="34" t="s">
        <v>52</v>
      </c>
      <c r="E1470" s="39">
        <v>120000000</v>
      </c>
      <c r="F1470" s="39">
        <v>0</v>
      </c>
      <c r="G1470" s="39">
        <v>0</v>
      </c>
      <c r="H1470" s="39">
        <v>0</v>
      </c>
      <c r="I1470" s="39">
        <v>120000000</v>
      </c>
      <c r="J1470" s="39">
        <v>0</v>
      </c>
      <c r="K1470" s="39">
        <v>0</v>
      </c>
      <c r="L1470" s="39">
        <v>0</v>
      </c>
      <c r="M1470" s="39">
        <v>0</v>
      </c>
      <c r="N1470" s="39">
        <v>0</v>
      </c>
      <c r="O1470" s="39">
        <v>0</v>
      </c>
      <c r="P1470" s="39">
        <v>0</v>
      </c>
      <c r="Q1470" s="39">
        <v>0</v>
      </c>
      <c r="R1470" s="39">
        <v>0</v>
      </c>
      <c r="S1470" s="39">
        <v>0</v>
      </c>
      <c r="T1470" s="39">
        <v>0</v>
      </c>
      <c r="U1470" s="39">
        <v>0</v>
      </c>
      <c r="V1470" s="34">
        <v>0</v>
      </c>
    </row>
    <row r="1471" spans="1:22" x14ac:dyDescent="0.2">
      <c r="A1471" t="s">
        <v>15</v>
      </c>
      <c r="B1471" s="31"/>
      <c r="C1471" s="32"/>
      <c r="D1471" s="32"/>
      <c r="E1471" s="33"/>
      <c r="F1471" s="33"/>
      <c r="G1471" s="33"/>
      <c r="H1471" s="33"/>
      <c r="I1471" s="33"/>
      <c r="J1471" s="33"/>
      <c r="K1471" s="33"/>
      <c r="L1471" s="33"/>
      <c r="M1471" s="33"/>
      <c r="N1471" s="33"/>
      <c r="O1471" s="33"/>
      <c r="P1471" s="33"/>
      <c r="Q1471" s="33"/>
      <c r="R1471" s="33"/>
      <c r="S1471" s="33"/>
      <c r="T1471" s="33"/>
      <c r="U1471" s="33"/>
      <c r="V1471" s="31"/>
    </row>
    <row r="1472" spans="1:22" x14ac:dyDescent="0.2">
      <c r="A1472" t="s">
        <v>15</v>
      </c>
      <c r="B1472" s="31"/>
      <c r="C1472" s="28" t="s">
        <v>498</v>
      </c>
      <c r="D1472" s="32"/>
      <c r="E1472" s="33"/>
      <c r="F1472" s="33"/>
      <c r="G1472" s="33"/>
      <c r="H1472" s="33"/>
      <c r="I1472" s="33"/>
      <c r="J1472" s="33"/>
      <c r="K1472" s="33"/>
      <c r="L1472" s="33"/>
      <c r="M1472" s="33"/>
      <c r="N1472" s="33"/>
      <c r="O1472" s="33"/>
      <c r="P1472" s="33"/>
      <c r="Q1472" s="33"/>
      <c r="R1472" s="33"/>
      <c r="S1472" s="33"/>
      <c r="T1472" s="33"/>
      <c r="U1472" s="33"/>
      <c r="V1472" s="31"/>
    </row>
    <row r="1473" spans="1:25" x14ac:dyDescent="0.2">
      <c r="A1473" t="s">
        <v>15</v>
      </c>
      <c r="B1473" s="31"/>
      <c r="C1473" s="28" t="s">
        <v>1597</v>
      </c>
      <c r="D1473" s="32"/>
      <c r="E1473" s="33"/>
      <c r="F1473" s="33"/>
      <c r="G1473" s="33"/>
      <c r="H1473" s="33"/>
      <c r="I1473" s="33"/>
      <c r="J1473" s="33"/>
      <c r="K1473" s="33"/>
      <c r="L1473" s="33"/>
      <c r="M1473" s="33"/>
      <c r="N1473" s="33"/>
      <c r="O1473" s="33"/>
      <c r="P1473" s="33"/>
      <c r="Q1473" s="33"/>
      <c r="R1473" s="33"/>
      <c r="S1473" s="33"/>
      <c r="T1473" s="33"/>
      <c r="U1473" s="33"/>
      <c r="V1473" s="31"/>
    </row>
    <row r="1474" spans="1:25" ht="25.5" x14ac:dyDescent="0.2">
      <c r="A1474" t="s">
        <v>15</v>
      </c>
      <c r="B1474" s="27" t="s">
        <v>670</v>
      </c>
      <c r="C1474" s="28" t="s">
        <v>1598</v>
      </c>
      <c r="D1474" s="32"/>
      <c r="E1474" s="33"/>
      <c r="F1474" s="33"/>
      <c r="G1474" s="33"/>
      <c r="H1474" s="33"/>
      <c r="I1474" s="33"/>
      <c r="J1474" s="33"/>
      <c r="K1474" s="33"/>
      <c r="L1474" s="33"/>
      <c r="M1474" s="33"/>
      <c r="N1474" s="33"/>
      <c r="O1474" s="33"/>
      <c r="P1474" s="33"/>
      <c r="Q1474" s="33"/>
      <c r="R1474" s="33"/>
      <c r="S1474" s="33"/>
      <c r="T1474" s="33"/>
      <c r="U1474" s="33"/>
      <c r="V1474" s="31"/>
    </row>
    <row r="1475" spans="1:25" x14ac:dyDescent="0.2">
      <c r="A1475" t="s">
        <v>15</v>
      </c>
      <c r="B1475" s="34" t="s">
        <v>1599</v>
      </c>
      <c r="C1475" s="38" t="s">
        <v>1600</v>
      </c>
      <c r="D1475" s="34" t="s">
        <v>52</v>
      </c>
      <c r="E1475" s="39">
        <v>0</v>
      </c>
      <c r="F1475" s="39">
        <v>0</v>
      </c>
      <c r="G1475" s="39">
        <v>0</v>
      </c>
      <c r="H1475" s="39">
        <v>1500000000</v>
      </c>
      <c r="I1475" s="39">
        <v>0</v>
      </c>
      <c r="J1475" s="39">
        <v>1500000000</v>
      </c>
      <c r="K1475" s="39">
        <f>L1475-'[1]MARZO 2023'!K1462</f>
        <v>0</v>
      </c>
      <c r="L1475" s="39">
        <v>1500000000</v>
      </c>
      <c r="M1475" s="39">
        <v>0</v>
      </c>
      <c r="N1475" s="39">
        <v>1500000000</v>
      </c>
      <c r="O1475" s="39">
        <v>0</v>
      </c>
      <c r="P1475" s="39">
        <v>0</v>
      </c>
      <c r="Q1475" s="39">
        <v>0</v>
      </c>
      <c r="R1475" s="39">
        <v>0</v>
      </c>
      <c r="S1475" s="39">
        <v>0</v>
      </c>
      <c r="T1475" s="39">
        <v>0</v>
      </c>
      <c r="U1475" s="39">
        <v>1500000000</v>
      </c>
      <c r="V1475" s="34">
        <v>100</v>
      </c>
    </row>
    <row r="1476" spans="1:25" ht="38.25" x14ac:dyDescent="0.2">
      <c r="A1476" t="s">
        <v>15</v>
      </c>
      <c r="B1476" s="27" t="s">
        <v>670</v>
      </c>
      <c r="C1476" s="28" t="s">
        <v>1567</v>
      </c>
      <c r="D1476" s="32"/>
      <c r="E1476" s="33"/>
      <c r="F1476" s="33"/>
      <c r="G1476" s="33"/>
      <c r="H1476" s="33"/>
      <c r="I1476" s="33"/>
      <c r="J1476" s="33"/>
      <c r="K1476" s="33"/>
      <c r="L1476" s="33"/>
      <c r="M1476" s="33"/>
      <c r="N1476" s="33"/>
      <c r="O1476" s="33"/>
      <c r="P1476" s="33"/>
      <c r="Q1476" s="33"/>
      <c r="R1476" s="33"/>
      <c r="S1476" s="33"/>
      <c r="T1476" s="33"/>
      <c r="U1476" s="33"/>
      <c r="V1476" s="31"/>
    </row>
    <row r="1477" spans="1:25" ht="38.25" x14ac:dyDescent="0.2">
      <c r="A1477" t="s">
        <v>15</v>
      </c>
      <c r="B1477" s="34" t="s">
        <v>1601</v>
      </c>
      <c r="C1477" s="38" t="s">
        <v>1570</v>
      </c>
      <c r="D1477" s="34" t="s">
        <v>52</v>
      </c>
      <c r="E1477" s="39">
        <v>525000000</v>
      </c>
      <c r="F1477" s="39">
        <v>0</v>
      </c>
      <c r="G1477" s="39">
        <v>0</v>
      </c>
      <c r="H1477" s="39">
        <v>0</v>
      </c>
      <c r="I1477" s="39">
        <v>150500000</v>
      </c>
      <c r="J1477" s="39">
        <v>374500000</v>
      </c>
      <c r="K1477" s="39">
        <f>L1477-'[1]MARZO 2023'!K1465</f>
        <v>125650000</v>
      </c>
      <c r="L1477" s="39">
        <v>162400000</v>
      </c>
      <c r="M1477" s="39">
        <f>N1477-'[1]MARZO 2023'!M1465</f>
        <v>125650000</v>
      </c>
      <c r="N1477" s="39">
        <v>162400000</v>
      </c>
      <c r="O1477" s="39">
        <v>162400000</v>
      </c>
      <c r="P1477" s="39">
        <v>350000</v>
      </c>
      <c r="Q1477" s="39">
        <v>125300000</v>
      </c>
      <c r="R1477" s="39">
        <v>162050000</v>
      </c>
      <c r="S1477" s="39">
        <v>212100000</v>
      </c>
      <c r="T1477" s="39">
        <v>0</v>
      </c>
      <c r="U1477" s="39">
        <v>0</v>
      </c>
      <c r="V1477" s="34">
        <v>43.36</v>
      </c>
    </row>
    <row r="1478" spans="1:25" x14ac:dyDescent="0.2">
      <c r="A1478" t="s">
        <v>15</v>
      </c>
      <c r="B1478" s="31"/>
      <c r="C1478" s="32"/>
      <c r="D1478" s="32"/>
      <c r="E1478" s="33"/>
      <c r="F1478" s="33"/>
      <c r="G1478" s="33"/>
      <c r="H1478" s="33"/>
      <c r="I1478" s="33"/>
      <c r="J1478" s="33"/>
      <c r="K1478" s="33"/>
      <c r="L1478" s="33"/>
      <c r="M1478" s="33"/>
      <c r="N1478" s="33"/>
      <c r="O1478" s="33"/>
      <c r="P1478" s="33"/>
      <c r="Q1478" s="33"/>
      <c r="R1478" s="33"/>
      <c r="S1478" s="33"/>
      <c r="T1478" s="33"/>
      <c r="U1478" s="33"/>
      <c r="V1478" s="31"/>
    </row>
    <row r="1479" spans="1:25" x14ac:dyDescent="0.2">
      <c r="A1479" t="s">
        <v>15</v>
      </c>
      <c r="B1479" s="44"/>
      <c r="C1479" s="23" t="s">
        <v>1602</v>
      </c>
      <c r="D1479" s="32"/>
      <c r="E1479" s="24">
        <f>SUM(E1225:E1477)</f>
        <v>16885315781</v>
      </c>
      <c r="F1479" s="24">
        <f t="shared" ref="F1479:U1479" si="5">SUM(F1225:F1477)</f>
        <v>61383981054</v>
      </c>
      <c r="G1479" s="24">
        <f t="shared" si="5"/>
        <v>0</v>
      </c>
      <c r="H1479" s="24">
        <f t="shared" si="5"/>
        <v>78542776708.919998</v>
      </c>
      <c r="I1479" s="24">
        <f t="shared" si="5"/>
        <v>4424499480</v>
      </c>
      <c r="J1479" s="24">
        <f t="shared" si="5"/>
        <v>152387574063.91998</v>
      </c>
      <c r="K1479" s="24">
        <f t="shared" si="5"/>
        <v>61603464406.080002</v>
      </c>
      <c r="L1479" s="24">
        <f t="shared" si="5"/>
        <v>145982967059.67001</v>
      </c>
      <c r="M1479" s="24">
        <f>SUM(M1225:M1477)</f>
        <v>47750942396.550003</v>
      </c>
      <c r="N1479" s="24">
        <f t="shared" si="5"/>
        <v>55023912603.029999</v>
      </c>
      <c r="O1479" s="24">
        <f t="shared" si="5"/>
        <v>2364819115.6700001</v>
      </c>
      <c r="P1479" s="24">
        <f t="shared" si="5"/>
        <v>70536666.659999996</v>
      </c>
      <c r="Q1479" s="24">
        <f t="shared" si="5"/>
        <v>1167090556.6500001</v>
      </c>
      <c r="R1479" s="24">
        <f t="shared" si="5"/>
        <v>2294282449.0100002</v>
      </c>
      <c r="S1479" s="24">
        <f t="shared" si="5"/>
        <v>6404607004.25</v>
      </c>
      <c r="T1479" s="24">
        <f t="shared" si="5"/>
        <v>90959054456.639999</v>
      </c>
      <c r="U1479" s="24">
        <f t="shared" si="5"/>
        <v>52659093487.360001</v>
      </c>
      <c r="V1479" s="46"/>
    </row>
    <row r="1480" spans="1:25" x14ac:dyDescent="0.2">
      <c r="A1480" t="s">
        <v>15</v>
      </c>
      <c r="B1480" s="31"/>
      <c r="C1480" s="32"/>
      <c r="D1480" s="32"/>
      <c r="E1480" s="33"/>
      <c r="F1480" s="33"/>
      <c r="G1480" s="33"/>
      <c r="H1480" s="33"/>
      <c r="I1480" s="33"/>
      <c r="J1480" s="33"/>
      <c r="K1480" s="33"/>
      <c r="L1480" s="33"/>
      <c r="M1480" s="33"/>
      <c r="N1480" s="33"/>
      <c r="O1480" s="33"/>
      <c r="P1480" s="33"/>
      <c r="Q1480" s="33"/>
      <c r="R1480" s="33"/>
      <c r="S1480" s="33"/>
      <c r="T1480" s="33"/>
      <c r="U1480" s="33"/>
      <c r="V1480" s="31"/>
      <c r="Y1480" s="26"/>
    </row>
    <row r="1481" spans="1:25" x14ac:dyDescent="0.2">
      <c r="A1481" t="s">
        <v>15</v>
      </c>
      <c r="B1481" s="44"/>
      <c r="C1481" s="23" t="s">
        <v>1603</v>
      </c>
      <c r="D1481" s="32"/>
      <c r="E1481" s="47"/>
      <c r="F1481" s="47"/>
      <c r="G1481" s="47"/>
      <c r="H1481" s="47"/>
      <c r="I1481" s="47"/>
      <c r="J1481" s="47"/>
      <c r="K1481" s="47"/>
      <c r="L1481" s="47"/>
      <c r="M1481" s="47"/>
      <c r="N1481" s="47"/>
      <c r="O1481" s="47"/>
      <c r="P1481" s="47"/>
      <c r="Q1481" s="47"/>
      <c r="R1481" s="47"/>
      <c r="S1481" s="47"/>
      <c r="T1481" s="47"/>
      <c r="U1481" s="47"/>
      <c r="V1481" s="44"/>
    </row>
    <row r="1482" spans="1:25" x14ac:dyDescent="0.2">
      <c r="A1482" t="s">
        <v>15</v>
      </c>
      <c r="B1482" s="31"/>
      <c r="C1482" s="28" t="s">
        <v>476</v>
      </c>
      <c r="D1482" s="32"/>
      <c r="E1482" s="33"/>
      <c r="F1482" s="33"/>
      <c r="G1482" s="33"/>
      <c r="H1482" s="33"/>
      <c r="I1482" s="33"/>
      <c r="J1482" s="33"/>
      <c r="K1482" s="33"/>
      <c r="L1482" s="33"/>
      <c r="M1482" s="33"/>
      <c r="N1482" s="33"/>
      <c r="O1482" s="33"/>
      <c r="P1482" s="33"/>
      <c r="Q1482" s="33"/>
      <c r="R1482" s="33"/>
      <c r="S1482" s="33"/>
      <c r="T1482" s="33"/>
      <c r="U1482" s="33"/>
      <c r="V1482" s="31"/>
    </row>
    <row r="1483" spans="1:25" x14ac:dyDescent="0.2">
      <c r="A1483" t="s">
        <v>15</v>
      </c>
      <c r="B1483" s="31"/>
      <c r="C1483" s="28" t="s">
        <v>1604</v>
      </c>
      <c r="D1483" s="32"/>
      <c r="E1483" s="33"/>
      <c r="F1483" s="33"/>
      <c r="G1483" s="33"/>
      <c r="H1483" s="33"/>
      <c r="I1483" s="33"/>
      <c r="J1483" s="33"/>
      <c r="K1483" s="33"/>
      <c r="L1483" s="33"/>
      <c r="M1483" s="33"/>
      <c r="N1483" s="33"/>
      <c r="O1483" s="33"/>
      <c r="P1483" s="33"/>
      <c r="Q1483" s="33"/>
      <c r="R1483" s="33"/>
      <c r="S1483" s="33"/>
      <c r="T1483" s="33"/>
      <c r="U1483" s="33"/>
      <c r="V1483" s="31"/>
    </row>
    <row r="1484" spans="1:25" x14ac:dyDescent="0.2">
      <c r="A1484" t="s">
        <v>15</v>
      </c>
      <c r="B1484" s="31"/>
      <c r="C1484" s="28" t="s">
        <v>664</v>
      </c>
      <c r="D1484" s="32"/>
      <c r="E1484" s="33"/>
      <c r="F1484" s="33"/>
      <c r="G1484" s="33"/>
      <c r="H1484" s="33"/>
      <c r="I1484" s="33"/>
      <c r="J1484" s="33"/>
      <c r="K1484" s="33"/>
      <c r="L1484" s="33"/>
      <c r="M1484" s="33"/>
      <c r="N1484" s="33"/>
      <c r="O1484" s="33"/>
      <c r="P1484" s="33"/>
      <c r="Q1484" s="33"/>
      <c r="R1484" s="33"/>
      <c r="S1484" s="33"/>
      <c r="T1484" s="33"/>
      <c r="U1484" s="33"/>
      <c r="V1484" s="31"/>
    </row>
    <row r="1485" spans="1:25" x14ac:dyDescent="0.2">
      <c r="A1485" t="s">
        <v>15</v>
      </c>
      <c r="B1485" s="31"/>
      <c r="C1485" s="28" t="s">
        <v>1556</v>
      </c>
      <c r="D1485" s="32"/>
      <c r="E1485" s="33"/>
      <c r="F1485" s="33"/>
      <c r="G1485" s="33"/>
      <c r="H1485" s="33"/>
      <c r="I1485" s="33"/>
      <c r="J1485" s="33"/>
      <c r="K1485" s="33"/>
      <c r="L1485" s="33"/>
      <c r="M1485" s="33"/>
      <c r="N1485" s="33"/>
      <c r="O1485" s="33"/>
      <c r="P1485" s="33"/>
      <c r="Q1485" s="33"/>
      <c r="R1485" s="33"/>
      <c r="S1485" s="33"/>
      <c r="T1485" s="33"/>
      <c r="U1485" s="33"/>
      <c r="V1485" s="31"/>
    </row>
    <row r="1486" spans="1:25" x14ac:dyDescent="0.2">
      <c r="A1486" t="s">
        <v>15</v>
      </c>
      <c r="B1486" s="31"/>
      <c r="C1486" s="28" t="s">
        <v>1557</v>
      </c>
      <c r="D1486" s="32"/>
      <c r="E1486" s="33"/>
      <c r="F1486" s="33"/>
      <c r="G1486" s="33"/>
      <c r="H1486" s="33"/>
      <c r="I1486" s="33"/>
      <c r="J1486" s="33"/>
      <c r="K1486" s="33"/>
      <c r="L1486" s="33"/>
      <c r="M1486" s="33"/>
      <c r="N1486" s="33"/>
      <c r="O1486" s="33"/>
      <c r="P1486" s="33"/>
      <c r="Q1486" s="33"/>
      <c r="R1486" s="33"/>
      <c r="S1486" s="33"/>
      <c r="T1486" s="33"/>
      <c r="U1486" s="33"/>
      <c r="V1486" s="31"/>
    </row>
    <row r="1487" spans="1:25" x14ac:dyDescent="0.2">
      <c r="A1487" t="s">
        <v>15</v>
      </c>
      <c r="B1487" s="31"/>
      <c r="C1487" s="28" t="s">
        <v>1605</v>
      </c>
      <c r="D1487" s="32"/>
      <c r="E1487" s="33"/>
      <c r="F1487" s="33"/>
      <c r="G1487" s="33"/>
      <c r="H1487" s="33"/>
      <c r="I1487" s="33"/>
      <c r="J1487" s="33"/>
      <c r="K1487" s="33"/>
      <c r="L1487" s="33"/>
      <c r="M1487" s="33"/>
      <c r="N1487" s="33"/>
      <c r="O1487" s="33"/>
      <c r="P1487" s="33"/>
      <c r="Q1487" s="33"/>
      <c r="R1487" s="33"/>
      <c r="S1487" s="33"/>
      <c r="T1487" s="33"/>
      <c r="U1487" s="33"/>
      <c r="V1487" s="31"/>
    </row>
    <row r="1488" spans="1:25" x14ac:dyDescent="0.2">
      <c r="A1488" t="s">
        <v>15</v>
      </c>
      <c r="B1488" s="31"/>
      <c r="C1488" s="28" t="s">
        <v>1559</v>
      </c>
      <c r="D1488" s="32"/>
      <c r="E1488" s="33"/>
      <c r="F1488" s="33"/>
      <c r="G1488" s="33"/>
      <c r="H1488" s="33"/>
      <c r="I1488" s="33"/>
      <c r="J1488" s="33"/>
      <c r="K1488" s="33"/>
      <c r="L1488" s="33"/>
      <c r="M1488" s="33"/>
      <c r="N1488" s="33"/>
      <c r="O1488" s="33"/>
      <c r="P1488" s="33"/>
      <c r="Q1488" s="33"/>
      <c r="R1488" s="33"/>
      <c r="S1488" s="33"/>
      <c r="T1488" s="33"/>
      <c r="U1488" s="33"/>
      <c r="V1488" s="31"/>
    </row>
    <row r="1489" spans="1:22" ht="38.25" x14ac:dyDescent="0.2">
      <c r="A1489" t="s">
        <v>15</v>
      </c>
      <c r="B1489" s="31"/>
      <c r="C1489" s="28" t="s">
        <v>723</v>
      </c>
      <c r="D1489" s="32"/>
      <c r="E1489" s="33"/>
      <c r="F1489" s="33"/>
      <c r="G1489" s="33"/>
      <c r="H1489" s="33"/>
      <c r="I1489" s="33"/>
      <c r="J1489" s="33"/>
      <c r="K1489" s="33"/>
      <c r="L1489" s="33"/>
      <c r="M1489" s="33"/>
      <c r="N1489" s="33"/>
      <c r="O1489" s="33"/>
      <c r="P1489" s="33"/>
      <c r="Q1489" s="33"/>
      <c r="R1489" s="33"/>
      <c r="S1489" s="33"/>
      <c r="T1489" s="33"/>
      <c r="U1489" s="33"/>
      <c r="V1489" s="31"/>
    </row>
    <row r="1490" spans="1:22" ht="25.5" x14ac:dyDescent="0.2">
      <c r="A1490" t="s">
        <v>15</v>
      </c>
      <c r="B1490" s="27" t="s">
        <v>670</v>
      </c>
      <c r="C1490" s="28" t="s">
        <v>1606</v>
      </c>
      <c r="D1490" s="32"/>
      <c r="E1490" s="33"/>
      <c r="F1490" s="33"/>
      <c r="G1490" s="33"/>
      <c r="H1490" s="33"/>
      <c r="I1490" s="33"/>
      <c r="J1490" s="33"/>
      <c r="K1490" s="33"/>
      <c r="L1490" s="33"/>
      <c r="M1490" s="33"/>
      <c r="N1490" s="33"/>
      <c r="O1490" s="33"/>
      <c r="P1490" s="33"/>
      <c r="Q1490" s="33"/>
      <c r="R1490" s="33"/>
      <c r="S1490" s="33"/>
      <c r="T1490" s="33"/>
      <c r="U1490" s="33"/>
      <c r="V1490" s="31"/>
    </row>
    <row r="1491" spans="1:22" x14ac:dyDescent="0.2">
      <c r="A1491" t="s">
        <v>15</v>
      </c>
      <c r="B1491" s="34" t="s">
        <v>1607</v>
      </c>
      <c r="C1491" s="38" t="s">
        <v>726</v>
      </c>
      <c r="D1491" s="34" t="s">
        <v>52</v>
      </c>
      <c r="E1491" s="39">
        <v>20000000</v>
      </c>
      <c r="F1491" s="39">
        <v>0</v>
      </c>
      <c r="G1491" s="39">
        <v>0</v>
      </c>
      <c r="H1491" s="39">
        <v>0</v>
      </c>
      <c r="I1491" s="39">
        <v>0</v>
      </c>
      <c r="J1491" s="39">
        <v>20000000</v>
      </c>
      <c r="K1491" s="39">
        <v>0</v>
      </c>
      <c r="L1491" s="39">
        <v>0</v>
      </c>
      <c r="M1491" s="39">
        <v>0</v>
      </c>
      <c r="N1491" s="39">
        <v>0</v>
      </c>
      <c r="O1491" s="39">
        <v>0</v>
      </c>
      <c r="P1491" s="39">
        <v>0</v>
      </c>
      <c r="Q1491" s="39">
        <v>0</v>
      </c>
      <c r="R1491" s="39">
        <v>0</v>
      </c>
      <c r="S1491" s="39">
        <v>20000000</v>
      </c>
      <c r="T1491" s="39">
        <v>0</v>
      </c>
      <c r="U1491" s="39">
        <v>0</v>
      </c>
      <c r="V1491" s="34">
        <v>0</v>
      </c>
    </row>
    <row r="1492" spans="1:22" x14ac:dyDescent="0.2">
      <c r="A1492" t="s">
        <v>15</v>
      </c>
      <c r="B1492" s="31"/>
      <c r="C1492" s="32"/>
      <c r="D1492" s="32"/>
      <c r="E1492" s="33"/>
      <c r="F1492" s="33"/>
      <c r="G1492" s="33"/>
      <c r="H1492" s="33"/>
      <c r="I1492" s="33"/>
      <c r="J1492" s="33"/>
      <c r="K1492" s="33"/>
      <c r="L1492" s="33"/>
      <c r="M1492" s="33"/>
      <c r="N1492" s="33"/>
      <c r="O1492" s="33"/>
      <c r="P1492" s="33"/>
      <c r="Q1492" s="33"/>
      <c r="R1492" s="33"/>
      <c r="S1492" s="33"/>
      <c r="T1492" s="33"/>
      <c r="U1492" s="33"/>
      <c r="V1492" s="31"/>
    </row>
    <row r="1493" spans="1:22" x14ac:dyDescent="0.2">
      <c r="A1493" t="s">
        <v>15</v>
      </c>
      <c r="B1493" s="31"/>
      <c r="C1493" s="28" t="s">
        <v>478</v>
      </c>
      <c r="D1493" s="32"/>
      <c r="E1493" s="33"/>
      <c r="F1493" s="33"/>
      <c r="G1493" s="33"/>
      <c r="H1493" s="33"/>
      <c r="I1493" s="33"/>
      <c r="J1493" s="33"/>
      <c r="K1493" s="33"/>
      <c r="L1493" s="33"/>
      <c r="M1493" s="33"/>
      <c r="N1493" s="33"/>
      <c r="O1493" s="33"/>
      <c r="P1493" s="33"/>
      <c r="Q1493" s="33"/>
      <c r="R1493" s="33"/>
      <c r="S1493" s="33"/>
      <c r="T1493" s="33"/>
      <c r="U1493" s="33"/>
      <c r="V1493" s="31"/>
    </row>
    <row r="1494" spans="1:22" x14ac:dyDescent="0.2">
      <c r="A1494" t="s">
        <v>15</v>
      </c>
      <c r="B1494" s="31"/>
      <c r="C1494" s="28" t="s">
        <v>490</v>
      </c>
      <c r="D1494" s="32"/>
      <c r="E1494" s="33"/>
      <c r="F1494" s="33"/>
      <c r="G1494" s="33"/>
      <c r="H1494" s="33"/>
      <c r="I1494" s="33"/>
      <c r="J1494" s="33"/>
      <c r="K1494" s="33"/>
      <c r="L1494" s="33"/>
      <c r="M1494" s="33"/>
      <c r="N1494" s="33"/>
      <c r="O1494" s="33"/>
      <c r="P1494" s="33"/>
      <c r="Q1494" s="33"/>
      <c r="R1494" s="33"/>
      <c r="S1494" s="33"/>
      <c r="T1494" s="33"/>
      <c r="U1494" s="33"/>
      <c r="V1494" s="31"/>
    </row>
    <row r="1495" spans="1:22" ht="25.5" x14ac:dyDescent="0.2">
      <c r="A1495" t="s">
        <v>15</v>
      </c>
      <c r="B1495" s="31"/>
      <c r="C1495" s="28" t="s">
        <v>496</v>
      </c>
      <c r="D1495" s="32"/>
      <c r="E1495" s="33"/>
      <c r="F1495" s="33"/>
      <c r="G1495" s="33"/>
      <c r="H1495" s="33"/>
      <c r="I1495" s="33"/>
      <c r="J1495" s="33"/>
      <c r="K1495" s="33"/>
      <c r="L1495" s="33"/>
      <c r="M1495" s="33"/>
      <c r="N1495" s="33"/>
      <c r="O1495" s="33"/>
      <c r="P1495" s="33"/>
      <c r="Q1495" s="33"/>
      <c r="R1495" s="33"/>
      <c r="S1495" s="33"/>
      <c r="T1495" s="33"/>
      <c r="U1495" s="33"/>
      <c r="V1495" s="31"/>
    </row>
    <row r="1496" spans="1:22" ht="25.5" x14ac:dyDescent="0.2">
      <c r="A1496" t="s">
        <v>15</v>
      </c>
      <c r="B1496" s="31"/>
      <c r="C1496" s="28" t="s">
        <v>1608</v>
      </c>
      <c r="D1496" s="32"/>
      <c r="E1496" s="33"/>
      <c r="F1496" s="33"/>
      <c r="G1496" s="33"/>
      <c r="H1496" s="33"/>
      <c r="I1496" s="33"/>
      <c r="J1496" s="33"/>
      <c r="K1496" s="33"/>
      <c r="L1496" s="33"/>
      <c r="M1496" s="33"/>
      <c r="N1496" s="33"/>
      <c r="O1496" s="33"/>
      <c r="P1496" s="33"/>
      <c r="Q1496" s="33"/>
      <c r="R1496" s="33"/>
      <c r="S1496" s="33"/>
      <c r="T1496" s="33"/>
      <c r="U1496" s="33"/>
      <c r="V1496" s="31"/>
    </row>
    <row r="1497" spans="1:22" ht="25.5" x14ac:dyDescent="0.2">
      <c r="A1497" t="s">
        <v>15</v>
      </c>
      <c r="B1497" s="27" t="s">
        <v>670</v>
      </c>
      <c r="C1497" s="28" t="s">
        <v>1609</v>
      </c>
      <c r="D1497" s="32"/>
      <c r="E1497" s="33"/>
      <c r="F1497" s="33"/>
      <c r="G1497" s="33"/>
      <c r="H1497" s="33"/>
      <c r="I1497" s="33"/>
      <c r="J1497" s="33"/>
      <c r="K1497" s="33"/>
      <c r="L1497" s="33"/>
      <c r="M1497" s="33"/>
      <c r="N1497" s="33"/>
      <c r="O1497" s="33"/>
      <c r="P1497" s="33"/>
      <c r="Q1497" s="33"/>
      <c r="R1497" s="33"/>
      <c r="S1497" s="33"/>
      <c r="T1497" s="33"/>
      <c r="U1497" s="33"/>
      <c r="V1497" s="31"/>
    </row>
    <row r="1498" spans="1:22" x14ac:dyDescent="0.2">
      <c r="A1498" t="s">
        <v>15</v>
      </c>
      <c r="B1498" s="34" t="s">
        <v>1610</v>
      </c>
      <c r="C1498" s="38" t="s">
        <v>720</v>
      </c>
      <c r="D1498" s="34" t="s">
        <v>52</v>
      </c>
      <c r="E1498" s="39">
        <v>126000000</v>
      </c>
      <c r="F1498" s="39">
        <v>0</v>
      </c>
      <c r="G1498" s="39">
        <v>0</v>
      </c>
      <c r="H1498" s="39">
        <v>28700000</v>
      </c>
      <c r="I1498" s="39">
        <v>0</v>
      </c>
      <c r="J1498" s="39">
        <v>154700000</v>
      </c>
      <c r="K1498" s="39">
        <v>0</v>
      </c>
      <c r="L1498" s="39">
        <v>80500000</v>
      </c>
      <c r="M1498" s="39">
        <v>0</v>
      </c>
      <c r="N1498" s="39">
        <v>80500000</v>
      </c>
      <c r="O1498" s="39">
        <v>25533333.329999998</v>
      </c>
      <c r="P1498" s="39">
        <v>3900000</v>
      </c>
      <c r="Q1498" s="39">
        <v>11500000</v>
      </c>
      <c r="R1498" s="39">
        <v>21633333.329999998</v>
      </c>
      <c r="S1498" s="39">
        <v>74200000</v>
      </c>
      <c r="T1498" s="39">
        <v>0</v>
      </c>
      <c r="U1498" s="39">
        <v>54966666.670000002</v>
      </c>
      <c r="V1498" s="34">
        <v>52.03</v>
      </c>
    </row>
    <row r="1499" spans="1:22" x14ac:dyDescent="0.2">
      <c r="A1499" t="s">
        <v>15</v>
      </c>
      <c r="B1499" s="27" t="s">
        <v>670</v>
      </c>
      <c r="C1499" s="28" t="s">
        <v>1611</v>
      </c>
      <c r="D1499" s="32"/>
      <c r="E1499" s="33"/>
      <c r="F1499" s="33"/>
      <c r="G1499" s="33"/>
      <c r="H1499" s="33"/>
      <c r="I1499" s="33"/>
      <c r="J1499" s="33"/>
      <c r="K1499" s="33"/>
      <c r="L1499" s="33"/>
      <c r="M1499" s="33"/>
      <c r="N1499" s="33"/>
      <c r="O1499" s="33"/>
      <c r="P1499" s="33"/>
      <c r="Q1499" s="33"/>
      <c r="R1499" s="33"/>
      <c r="S1499" s="33"/>
      <c r="T1499" s="33"/>
      <c r="U1499" s="33"/>
      <c r="V1499" s="31"/>
    </row>
    <row r="1500" spans="1:22" x14ac:dyDescent="0.2">
      <c r="A1500" t="s">
        <v>15</v>
      </c>
      <c r="B1500" s="34" t="s">
        <v>1612</v>
      </c>
      <c r="C1500" s="38" t="s">
        <v>720</v>
      </c>
      <c r="D1500" s="34" t="s">
        <v>52</v>
      </c>
      <c r="E1500" s="39">
        <v>145000000</v>
      </c>
      <c r="F1500" s="39">
        <v>0</v>
      </c>
      <c r="G1500" s="39">
        <v>0</v>
      </c>
      <c r="H1500" s="39">
        <v>6500000</v>
      </c>
      <c r="I1500" s="39">
        <v>0</v>
      </c>
      <c r="J1500" s="39">
        <v>151500000</v>
      </c>
      <c r="K1500" s="39">
        <v>0</v>
      </c>
      <c r="L1500" s="39">
        <v>126000000</v>
      </c>
      <c r="M1500" s="39">
        <v>0</v>
      </c>
      <c r="N1500" s="39">
        <v>126000000</v>
      </c>
      <c r="O1500" s="39">
        <v>37566666.670000002</v>
      </c>
      <c r="P1500" s="39">
        <v>0</v>
      </c>
      <c r="Q1500" s="39">
        <v>25066666.670000002</v>
      </c>
      <c r="R1500" s="39">
        <v>37566666.670000002</v>
      </c>
      <c r="S1500" s="39">
        <v>25500000</v>
      </c>
      <c r="T1500" s="39">
        <v>0</v>
      </c>
      <c r="U1500" s="39">
        <v>88433333.329999998</v>
      </c>
      <c r="V1500" s="34">
        <v>83.16</v>
      </c>
    </row>
    <row r="1501" spans="1:22" x14ac:dyDescent="0.2">
      <c r="A1501" t="s">
        <v>15</v>
      </c>
      <c r="B1501" s="27" t="s">
        <v>670</v>
      </c>
      <c r="C1501" s="28" t="s">
        <v>1613</v>
      </c>
      <c r="D1501" s="32"/>
      <c r="E1501" s="33"/>
      <c r="F1501" s="33"/>
      <c r="G1501" s="33"/>
      <c r="H1501" s="33"/>
      <c r="I1501" s="33"/>
      <c r="J1501" s="33"/>
      <c r="K1501" s="33"/>
      <c r="L1501" s="33"/>
      <c r="M1501" s="33"/>
      <c r="N1501" s="33"/>
      <c r="O1501" s="33"/>
      <c r="P1501" s="33"/>
      <c r="Q1501" s="33"/>
      <c r="R1501" s="33"/>
      <c r="S1501" s="33"/>
      <c r="T1501" s="33"/>
      <c r="U1501" s="33"/>
      <c r="V1501" s="31"/>
    </row>
    <row r="1502" spans="1:22" x14ac:dyDescent="0.2">
      <c r="A1502" t="s">
        <v>15</v>
      </c>
      <c r="B1502" s="34" t="s">
        <v>1614</v>
      </c>
      <c r="C1502" s="38" t="s">
        <v>720</v>
      </c>
      <c r="D1502" s="34" t="s">
        <v>52</v>
      </c>
      <c r="E1502" s="39">
        <v>0</v>
      </c>
      <c r="F1502" s="39">
        <v>0</v>
      </c>
      <c r="G1502" s="39">
        <v>0</v>
      </c>
      <c r="H1502" s="39">
        <v>700000000</v>
      </c>
      <c r="I1502" s="39">
        <v>0</v>
      </c>
      <c r="J1502" s="39">
        <v>700000000</v>
      </c>
      <c r="K1502" s="39">
        <v>0</v>
      </c>
      <c r="L1502" s="39">
        <v>0</v>
      </c>
      <c r="M1502" s="39">
        <v>0</v>
      </c>
      <c r="N1502" s="39">
        <v>0</v>
      </c>
      <c r="O1502" s="39">
        <v>0</v>
      </c>
      <c r="P1502" s="39">
        <v>0</v>
      </c>
      <c r="Q1502" s="39">
        <v>0</v>
      </c>
      <c r="R1502" s="39">
        <v>0</v>
      </c>
      <c r="S1502" s="39">
        <v>700000000</v>
      </c>
      <c r="T1502" s="39">
        <v>0</v>
      </c>
      <c r="U1502" s="39">
        <v>0</v>
      </c>
      <c r="V1502" s="34">
        <v>0</v>
      </c>
    </row>
    <row r="1503" spans="1:22" ht="25.5" x14ac:dyDescent="0.2">
      <c r="A1503" t="s">
        <v>15</v>
      </c>
      <c r="B1503" s="27" t="s">
        <v>670</v>
      </c>
      <c r="C1503" s="28" t="s">
        <v>1615</v>
      </c>
      <c r="D1503" s="32"/>
      <c r="E1503" s="33"/>
      <c r="F1503" s="33"/>
      <c r="G1503" s="33"/>
      <c r="H1503" s="33"/>
      <c r="I1503" s="33"/>
      <c r="J1503" s="33"/>
      <c r="K1503" s="33"/>
      <c r="L1503" s="33"/>
      <c r="M1503" s="33"/>
      <c r="N1503" s="33"/>
      <c r="O1503" s="33"/>
      <c r="P1503" s="33"/>
      <c r="Q1503" s="33"/>
      <c r="R1503" s="33"/>
      <c r="S1503" s="33"/>
      <c r="T1503" s="33"/>
      <c r="U1503" s="33"/>
      <c r="V1503" s="31"/>
    </row>
    <row r="1504" spans="1:22" x14ac:dyDescent="0.2">
      <c r="A1504" t="s">
        <v>15</v>
      </c>
      <c r="B1504" s="34" t="s">
        <v>1616</v>
      </c>
      <c r="C1504" s="38" t="s">
        <v>720</v>
      </c>
      <c r="D1504" s="34" t="s">
        <v>52</v>
      </c>
      <c r="E1504" s="39">
        <v>258000000</v>
      </c>
      <c r="F1504" s="39">
        <v>0</v>
      </c>
      <c r="G1504" s="39">
        <v>0</v>
      </c>
      <c r="H1504" s="39">
        <v>0</v>
      </c>
      <c r="I1504" s="39">
        <v>0</v>
      </c>
      <c r="J1504" s="39">
        <v>258000000</v>
      </c>
      <c r="K1504" s="39">
        <v>0</v>
      </c>
      <c r="L1504" s="39">
        <v>253250000</v>
      </c>
      <c r="M1504" s="39">
        <v>0</v>
      </c>
      <c r="N1504" s="39">
        <v>253250000</v>
      </c>
      <c r="O1504" s="39">
        <v>73166666.670000002</v>
      </c>
      <c r="P1504" s="39">
        <v>16800000</v>
      </c>
      <c r="Q1504" s="39">
        <v>34666666.670000002</v>
      </c>
      <c r="R1504" s="39">
        <v>56366666.670000002</v>
      </c>
      <c r="S1504" s="39">
        <v>4750000</v>
      </c>
      <c r="T1504" s="39">
        <v>0</v>
      </c>
      <c r="U1504" s="39">
        <v>180083333.33000001</v>
      </c>
      <c r="V1504" s="34">
        <v>98.15</v>
      </c>
    </row>
    <row r="1505" spans="1:22" ht="25.5" x14ac:dyDescent="0.2">
      <c r="A1505" t="s">
        <v>15</v>
      </c>
      <c r="B1505" s="27" t="s">
        <v>670</v>
      </c>
      <c r="C1505" s="28" t="s">
        <v>1617</v>
      </c>
      <c r="D1505" s="32"/>
      <c r="E1505" s="33"/>
      <c r="F1505" s="33"/>
      <c r="G1505" s="33"/>
      <c r="H1505" s="33"/>
      <c r="I1505" s="33"/>
      <c r="J1505" s="33"/>
      <c r="K1505" s="33"/>
      <c r="L1505" s="33"/>
      <c r="M1505" s="33"/>
      <c r="N1505" s="33"/>
      <c r="O1505" s="33"/>
      <c r="P1505" s="33"/>
      <c r="Q1505" s="33"/>
      <c r="R1505" s="33"/>
      <c r="S1505" s="33"/>
      <c r="T1505" s="33"/>
      <c r="U1505" s="33"/>
      <c r="V1505" s="31"/>
    </row>
    <row r="1506" spans="1:22" x14ac:dyDescent="0.2">
      <c r="A1506" t="s">
        <v>15</v>
      </c>
      <c r="B1506" s="34" t="s">
        <v>1618</v>
      </c>
      <c r="C1506" s="38" t="s">
        <v>720</v>
      </c>
      <c r="D1506" s="34" t="s">
        <v>52</v>
      </c>
      <c r="E1506" s="39">
        <v>390600000</v>
      </c>
      <c r="F1506" s="39">
        <v>0</v>
      </c>
      <c r="G1506" s="39">
        <v>0</v>
      </c>
      <c r="H1506" s="39">
        <v>23800000</v>
      </c>
      <c r="I1506" s="39">
        <v>0</v>
      </c>
      <c r="J1506" s="39">
        <v>414400000</v>
      </c>
      <c r="K1506" s="39">
        <v>87500000</v>
      </c>
      <c r="L1506" s="39">
        <v>356100000</v>
      </c>
      <c r="M1506" s="39">
        <v>56000000</v>
      </c>
      <c r="N1506" s="39">
        <v>324600000</v>
      </c>
      <c r="O1506" s="39">
        <v>75413333.329999998</v>
      </c>
      <c r="P1506" s="39">
        <v>6800000</v>
      </c>
      <c r="Q1506" s="39">
        <v>42500000</v>
      </c>
      <c r="R1506" s="39">
        <v>68613333.329999998</v>
      </c>
      <c r="S1506" s="39">
        <v>58300000</v>
      </c>
      <c r="T1506" s="39">
        <v>31500000</v>
      </c>
      <c r="U1506" s="39">
        <v>249186666.66999999</v>
      </c>
      <c r="V1506" s="34">
        <v>78.33</v>
      </c>
    </row>
    <row r="1507" spans="1:22" x14ac:dyDescent="0.2">
      <c r="A1507" t="s">
        <v>15</v>
      </c>
      <c r="B1507" s="31"/>
      <c r="C1507" s="32"/>
      <c r="D1507" s="32"/>
      <c r="E1507" s="33"/>
      <c r="F1507" s="33"/>
      <c r="G1507" s="33"/>
      <c r="H1507" s="33"/>
      <c r="I1507" s="33"/>
      <c r="J1507" s="33"/>
      <c r="K1507" s="33"/>
      <c r="L1507" s="33"/>
      <c r="M1507" s="33"/>
      <c r="N1507" s="33"/>
      <c r="O1507" s="33"/>
      <c r="P1507" s="33"/>
      <c r="Q1507" s="33"/>
      <c r="R1507" s="33"/>
      <c r="S1507" s="33"/>
      <c r="T1507" s="33"/>
      <c r="U1507" s="33"/>
      <c r="V1507" s="31"/>
    </row>
    <row r="1508" spans="1:22" ht="38.25" x14ac:dyDescent="0.2">
      <c r="A1508" t="s">
        <v>15</v>
      </c>
      <c r="B1508" s="31"/>
      <c r="C1508" s="28" t="s">
        <v>1619</v>
      </c>
      <c r="D1508" s="32"/>
      <c r="E1508" s="33"/>
      <c r="F1508" s="33"/>
      <c r="G1508" s="33"/>
      <c r="H1508" s="33"/>
      <c r="I1508" s="33"/>
      <c r="J1508" s="33"/>
      <c r="K1508" s="33"/>
      <c r="L1508" s="33"/>
      <c r="M1508" s="33"/>
      <c r="N1508" s="33"/>
      <c r="O1508" s="33"/>
      <c r="P1508" s="33"/>
      <c r="Q1508" s="33"/>
      <c r="R1508" s="33"/>
      <c r="S1508" s="33"/>
      <c r="T1508" s="33"/>
      <c r="U1508" s="33"/>
      <c r="V1508" s="31"/>
    </row>
    <row r="1509" spans="1:22" ht="25.5" x14ac:dyDescent="0.2">
      <c r="A1509" t="s">
        <v>15</v>
      </c>
      <c r="B1509" s="27" t="s">
        <v>670</v>
      </c>
      <c r="C1509" s="28" t="s">
        <v>1620</v>
      </c>
      <c r="D1509" s="32"/>
      <c r="E1509" s="33"/>
      <c r="F1509" s="33"/>
      <c r="G1509" s="33"/>
      <c r="H1509" s="33"/>
      <c r="I1509" s="33"/>
      <c r="J1509" s="33"/>
      <c r="K1509" s="33"/>
      <c r="L1509" s="33"/>
      <c r="M1509" s="33"/>
      <c r="N1509" s="33"/>
      <c r="O1509" s="33"/>
      <c r="P1509" s="33"/>
      <c r="Q1509" s="33"/>
      <c r="R1509" s="33"/>
      <c r="S1509" s="33"/>
      <c r="T1509" s="33"/>
      <c r="U1509" s="33"/>
      <c r="V1509" s="31"/>
    </row>
    <row r="1510" spans="1:22" x14ac:dyDescent="0.2">
      <c r="A1510" t="s">
        <v>15</v>
      </c>
      <c r="B1510" s="34" t="s">
        <v>1621</v>
      </c>
      <c r="C1510" s="38" t="s">
        <v>1223</v>
      </c>
      <c r="D1510" s="34" t="s">
        <v>52</v>
      </c>
      <c r="E1510" s="39">
        <v>20000000</v>
      </c>
      <c r="F1510" s="39">
        <v>0</v>
      </c>
      <c r="G1510" s="39">
        <v>0</v>
      </c>
      <c r="H1510" s="39">
        <v>0</v>
      </c>
      <c r="I1510" s="39">
        <v>0</v>
      </c>
      <c r="J1510" s="39">
        <v>20000000</v>
      </c>
      <c r="K1510" s="39">
        <v>0</v>
      </c>
      <c r="L1510" s="39">
        <v>0</v>
      </c>
      <c r="M1510" s="39">
        <v>0</v>
      </c>
      <c r="N1510" s="39">
        <v>0</v>
      </c>
      <c r="O1510" s="39">
        <v>0</v>
      </c>
      <c r="P1510" s="39">
        <v>0</v>
      </c>
      <c r="Q1510" s="39">
        <v>0</v>
      </c>
      <c r="R1510" s="39">
        <v>0</v>
      </c>
      <c r="S1510" s="39">
        <v>20000000</v>
      </c>
      <c r="T1510" s="39">
        <v>0</v>
      </c>
      <c r="U1510" s="39">
        <v>0</v>
      </c>
      <c r="V1510" s="34">
        <v>0</v>
      </c>
    </row>
    <row r="1511" spans="1:22" x14ac:dyDescent="0.2">
      <c r="A1511" t="s">
        <v>15</v>
      </c>
      <c r="B1511" s="31"/>
      <c r="C1511" s="32"/>
      <c r="D1511" s="32"/>
      <c r="E1511" s="33"/>
      <c r="F1511" s="33"/>
      <c r="G1511" s="33"/>
      <c r="H1511" s="33"/>
      <c r="I1511" s="33"/>
      <c r="J1511" s="33"/>
      <c r="K1511" s="33"/>
      <c r="L1511" s="33"/>
      <c r="M1511" s="33"/>
      <c r="N1511" s="33"/>
      <c r="O1511" s="33"/>
      <c r="P1511" s="33"/>
      <c r="Q1511" s="33"/>
      <c r="R1511" s="33"/>
      <c r="S1511" s="33"/>
      <c r="T1511" s="33"/>
      <c r="U1511" s="33"/>
      <c r="V1511" s="31"/>
    </row>
    <row r="1512" spans="1:22" ht="38.25" x14ac:dyDescent="0.2">
      <c r="A1512" t="s">
        <v>15</v>
      </c>
      <c r="B1512" s="31"/>
      <c r="C1512" s="28" t="s">
        <v>1622</v>
      </c>
      <c r="D1512" s="32"/>
      <c r="E1512" s="33"/>
      <c r="F1512" s="33"/>
      <c r="G1512" s="33"/>
      <c r="H1512" s="33"/>
      <c r="I1512" s="33"/>
      <c r="J1512" s="33"/>
      <c r="K1512" s="33"/>
      <c r="L1512" s="33"/>
      <c r="M1512" s="33"/>
      <c r="N1512" s="33"/>
      <c r="O1512" s="33"/>
      <c r="P1512" s="33"/>
      <c r="Q1512" s="33"/>
      <c r="R1512" s="33"/>
      <c r="S1512" s="33"/>
      <c r="T1512" s="33"/>
      <c r="U1512" s="33"/>
      <c r="V1512" s="31"/>
    </row>
    <row r="1513" spans="1:22" ht="25.5" x14ac:dyDescent="0.2">
      <c r="A1513" t="s">
        <v>15</v>
      </c>
      <c r="B1513" s="27" t="s">
        <v>670</v>
      </c>
      <c r="C1513" s="28" t="s">
        <v>1623</v>
      </c>
      <c r="D1513" s="32"/>
      <c r="E1513" s="33"/>
      <c r="F1513" s="33"/>
      <c r="G1513" s="33"/>
      <c r="H1513" s="33"/>
      <c r="I1513" s="33"/>
      <c r="J1513" s="33"/>
      <c r="K1513" s="33"/>
      <c r="L1513" s="33"/>
      <c r="M1513" s="33"/>
      <c r="N1513" s="33"/>
      <c r="O1513" s="33"/>
      <c r="P1513" s="33"/>
      <c r="Q1513" s="33"/>
      <c r="R1513" s="33"/>
      <c r="S1513" s="33"/>
      <c r="T1513" s="33"/>
      <c r="U1513" s="33"/>
      <c r="V1513" s="31"/>
    </row>
    <row r="1514" spans="1:22" x14ac:dyDescent="0.2">
      <c r="A1514" t="s">
        <v>15</v>
      </c>
      <c r="B1514" s="34" t="s">
        <v>1624</v>
      </c>
      <c r="C1514" s="38" t="s">
        <v>700</v>
      </c>
      <c r="D1514" s="34" t="s">
        <v>52</v>
      </c>
      <c r="E1514" s="39">
        <v>128700000</v>
      </c>
      <c r="F1514" s="39">
        <v>0</v>
      </c>
      <c r="G1514" s="39">
        <v>0</v>
      </c>
      <c r="H1514" s="39">
        <v>0</v>
      </c>
      <c r="I1514" s="39">
        <v>0</v>
      </c>
      <c r="J1514" s="39">
        <v>128700000</v>
      </c>
      <c r="K1514" s="39">
        <v>0</v>
      </c>
      <c r="L1514" s="39">
        <v>102200000</v>
      </c>
      <c r="M1514" s="39">
        <v>0</v>
      </c>
      <c r="N1514" s="39">
        <v>102200000</v>
      </c>
      <c r="O1514" s="39">
        <v>31293333.329999998</v>
      </c>
      <c r="P1514" s="39">
        <v>0</v>
      </c>
      <c r="Q1514" s="39">
        <v>14600000</v>
      </c>
      <c r="R1514" s="39">
        <v>31293333.329999998</v>
      </c>
      <c r="S1514" s="39">
        <v>26500000</v>
      </c>
      <c r="T1514" s="39">
        <v>0</v>
      </c>
      <c r="U1514" s="39">
        <v>70906666.670000002</v>
      </c>
      <c r="V1514" s="34">
        <v>79.400000000000006</v>
      </c>
    </row>
    <row r="1515" spans="1:22" ht="25.5" x14ac:dyDescent="0.2">
      <c r="A1515" t="s">
        <v>15</v>
      </c>
      <c r="B1515" s="27" t="s">
        <v>670</v>
      </c>
      <c r="C1515" s="28" t="s">
        <v>1625</v>
      </c>
      <c r="D1515" s="32"/>
      <c r="E1515" s="33"/>
      <c r="F1515" s="33"/>
      <c r="G1515" s="33"/>
      <c r="H1515" s="33"/>
      <c r="I1515" s="33"/>
      <c r="J1515" s="33"/>
      <c r="K1515" s="33"/>
      <c r="L1515" s="33"/>
      <c r="M1515" s="33"/>
      <c r="N1515" s="33"/>
      <c r="O1515" s="33"/>
      <c r="P1515" s="33"/>
      <c r="Q1515" s="33"/>
      <c r="R1515" s="33"/>
      <c r="S1515" s="33"/>
      <c r="T1515" s="33"/>
      <c r="U1515" s="33"/>
      <c r="V1515" s="31"/>
    </row>
    <row r="1516" spans="1:22" x14ac:dyDescent="0.2">
      <c r="A1516" t="s">
        <v>15</v>
      </c>
      <c r="B1516" s="34" t="s">
        <v>1626</v>
      </c>
      <c r="C1516" s="38" t="s">
        <v>700</v>
      </c>
      <c r="D1516" s="34" t="s">
        <v>52</v>
      </c>
      <c r="E1516" s="39">
        <v>363700000</v>
      </c>
      <c r="F1516" s="39">
        <v>0</v>
      </c>
      <c r="G1516" s="39">
        <v>0</v>
      </c>
      <c r="H1516" s="39">
        <v>0</v>
      </c>
      <c r="I1516" s="39">
        <v>70100000</v>
      </c>
      <c r="J1516" s="39">
        <v>293600000</v>
      </c>
      <c r="K1516" s="39">
        <v>0</v>
      </c>
      <c r="L1516" s="39">
        <v>258650000</v>
      </c>
      <c r="M1516" s="39">
        <v>0</v>
      </c>
      <c r="N1516" s="39">
        <v>258650000</v>
      </c>
      <c r="O1516" s="39">
        <v>76513333.319999993</v>
      </c>
      <c r="P1516" s="39">
        <v>8250000</v>
      </c>
      <c r="Q1516" s="39">
        <v>33500000</v>
      </c>
      <c r="R1516" s="39">
        <v>68263333.319999993</v>
      </c>
      <c r="S1516" s="39">
        <v>34950000</v>
      </c>
      <c r="T1516" s="39">
        <v>0</v>
      </c>
      <c r="U1516" s="39">
        <v>182136666.68000001</v>
      </c>
      <c r="V1516" s="34">
        <v>88.09</v>
      </c>
    </row>
    <row r="1517" spans="1:22" ht="25.5" x14ac:dyDescent="0.2">
      <c r="A1517" t="s">
        <v>15</v>
      </c>
      <c r="B1517" s="27" t="s">
        <v>670</v>
      </c>
      <c r="C1517" s="28" t="s">
        <v>1627</v>
      </c>
      <c r="D1517" s="32"/>
      <c r="E1517" s="33"/>
      <c r="F1517" s="33"/>
      <c r="G1517" s="33"/>
      <c r="H1517" s="33"/>
      <c r="I1517" s="33"/>
      <c r="J1517" s="33"/>
      <c r="K1517" s="33"/>
      <c r="L1517" s="33"/>
      <c r="M1517" s="33"/>
      <c r="N1517" s="33"/>
      <c r="O1517" s="33"/>
      <c r="P1517" s="33"/>
      <c r="Q1517" s="33"/>
      <c r="R1517" s="33"/>
      <c r="S1517" s="33"/>
      <c r="T1517" s="33"/>
      <c r="U1517" s="33"/>
      <c r="V1517" s="31"/>
    </row>
    <row r="1518" spans="1:22" x14ac:dyDescent="0.2">
      <c r="A1518" t="s">
        <v>15</v>
      </c>
      <c r="B1518" s="34" t="s">
        <v>1628</v>
      </c>
      <c r="C1518" s="38" t="s">
        <v>700</v>
      </c>
      <c r="D1518" s="34" t="s">
        <v>52</v>
      </c>
      <c r="E1518" s="39">
        <v>20000000</v>
      </c>
      <c r="F1518" s="39">
        <v>0</v>
      </c>
      <c r="G1518" s="39">
        <v>0</v>
      </c>
      <c r="H1518" s="39">
        <v>0</v>
      </c>
      <c r="I1518" s="39">
        <v>0</v>
      </c>
      <c r="J1518" s="39">
        <v>20000000</v>
      </c>
      <c r="K1518" s="39">
        <v>0</v>
      </c>
      <c r="L1518" s="39">
        <v>15400000</v>
      </c>
      <c r="M1518" s="39">
        <v>0</v>
      </c>
      <c r="N1518" s="39">
        <v>15400000</v>
      </c>
      <c r="O1518" s="39">
        <v>4840000</v>
      </c>
      <c r="P1518" s="39">
        <v>0</v>
      </c>
      <c r="Q1518" s="39">
        <v>2200000</v>
      </c>
      <c r="R1518" s="39">
        <v>4840000</v>
      </c>
      <c r="S1518" s="39">
        <v>4600000</v>
      </c>
      <c r="T1518" s="39">
        <v>0</v>
      </c>
      <c r="U1518" s="39">
        <v>10560000</v>
      </c>
      <c r="V1518" s="34">
        <v>77</v>
      </c>
    </row>
    <row r="1519" spans="1:22" x14ac:dyDescent="0.2">
      <c r="A1519" t="s">
        <v>15</v>
      </c>
      <c r="B1519" s="31"/>
      <c r="C1519" s="32"/>
      <c r="D1519" s="32"/>
      <c r="E1519" s="33"/>
      <c r="F1519" s="33"/>
      <c r="G1519" s="33"/>
      <c r="H1519" s="33"/>
      <c r="I1519" s="33"/>
      <c r="J1519" s="33"/>
      <c r="K1519" s="33"/>
      <c r="L1519" s="33"/>
      <c r="M1519" s="33"/>
      <c r="N1519" s="33"/>
      <c r="O1519" s="33"/>
      <c r="P1519" s="33"/>
      <c r="Q1519" s="33"/>
      <c r="R1519" s="33"/>
      <c r="S1519" s="33"/>
      <c r="T1519" s="33"/>
      <c r="U1519" s="33"/>
      <c r="V1519" s="31"/>
    </row>
    <row r="1520" spans="1:22" ht="38.25" x14ac:dyDescent="0.2">
      <c r="A1520" t="s">
        <v>15</v>
      </c>
      <c r="B1520" s="31"/>
      <c r="C1520" s="28" t="s">
        <v>1629</v>
      </c>
      <c r="D1520" s="32"/>
      <c r="E1520" s="33"/>
      <c r="F1520" s="33"/>
      <c r="G1520" s="33"/>
      <c r="H1520" s="33"/>
      <c r="I1520" s="33"/>
      <c r="J1520" s="33"/>
      <c r="K1520" s="33"/>
      <c r="L1520" s="33"/>
      <c r="M1520" s="33"/>
      <c r="N1520" s="33"/>
      <c r="O1520" s="33"/>
      <c r="P1520" s="33"/>
      <c r="Q1520" s="33"/>
      <c r="R1520" s="33"/>
      <c r="S1520" s="33"/>
      <c r="T1520" s="33"/>
      <c r="U1520" s="33"/>
      <c r="V1520" s="31"/>
    </row>
    <row r="1521" spans="1:22" ht="25.5" x14ac:dyDescent="0.2">
      <c r="A1521" t="s">
        <v>15</v>
      </c>
      <c r="B1521" s="27" t="s">
        <v>670</v>
      </c>
      <c r="C1521" s="28" t="s">
        <v>1630</v>
      </c>
      <c r="D1521" s="32"/>
      <c r="E1521" s="33"/>
      <c r="F1521" s="33"/>
      <c r="G1521" s="33"/>
      <c r="H1521" s="33"/>
      <c r="I1521" s="33"/>
      <c r="J1521" s="33"/>
      <c r="K1521" s="33"/>
      <c r="L1521" s="33"/>
      <c r="M1521" s="33"/>
      <c r="N1521" s="33"/>
      <c r="O1521" s="33"/>
      <c r="P1521" s="33"/>
      <c r="Q1521" s="33"/>
      <c r="R1521" s="33"/>
      <c r="S1521" s="33"/>
      <c r="T1521" s="33"/>
      <c r="U1521" s="33"/>
      <c r="V1521" s="31"/>
    </row>
    <row r="1522" spans="1:22" x14ac:dyDescent="0.2">
      <c r="A1522" t="s">
        <v>15</v>
      </c>
      <c r="B1522" s="34" t="s">
        <v>1631</v>
      </c>
      <c r="C1522" s="38" t="s">
        <v>720</v>
      </c>
      <c r="D1522" s="34" t="s">
        <v>52</v>
      </c>
      <c r="E1522" s="39">
        <v>110000000</v>
      </c>
      <c r="F1522" s="39">
        <v>0</v>
      </c>
      <c r="G1522" s="39">
        <v>0</v>
      </c>
      <c r="H1522" s="39">
        <v>0</v>
      </c>
      <c r="I1522" s="39">
        <v>0</v>
      </c>
      <c r="J1522" s="39">
        <v>110000000</v>
      </c>
      <c r="K1522" s="39">
        <v>0</v>
      </c>
      <c r="L1522" s="39">
        <v>89250000</v>
      </c>
      <c r="M1522" s="39">
        <v>0</v>
      </c>
      <c r="N1522" s="39">
        <v>89250000</v>
      </c>
      <c r="O1522" s="39">
        <v>27966666.670000002</v>
      </c>
      <c r="P1522" s="39">
        <v>0</v>
      </c>
      <c r="Q1522" s="39">
        <v>14500000</v>
      </c>
      <c r="R1522" s="39">
        <v>27966666.670000002</v>
      </c>
      <c r="S1522" s="39">
        <v>20750000</v>
      </c>
      <c r="T1522" s="39">
        <v>0</v>
      </c>
      <c r="U1522" s="39">
        <v>61283333.329999998</v>
      </c>
      <c r="V1522" s="34">
        <v>81.13</v>
      </c>
    </row>
    <row r="1523" spans="1:22" ht="25.5" x14ac:dyDescent="0.2">
      <c r="A1523" t="s">
        <v>15</v>
      </c>
      <c r="B1523" s="27" t="s">
        <v>670</v>
      </c>
      <c r="C1523" s="28" t="s">
        <v>1632</v>
      </c>
      <c r="D1523" s="32"/>
      <c r="E1523" s="33"/>
      <c r="F1523" s="33"/>
      <c r="G1523" s="33"/>
      <c r="H1523" s="33"/>
      <c r="I1523" s="33"/>
      <c r="J1523" s="33"/>
      <c r="K1523" s="33"/>
      <c r="L1523" s="33"/>
      <c r="M1523" s="33"/>
      <c r="N1523" s="33"/>
      <c r="O1523" s="33"/>
      <c r="P1523" s="33"/>
      <c r="Q1523" s="33"/>
      <c r="R1523" s="33"/>
      <c r="S1523" s="33"/>
      <c r="T1523" s="33"/>
      <c r="U1523" s="33"/>
      <c r="V1523" s="31"/>
    </row>
    <row r="1524" spans="1:22" x14ac:dyDescent="0.2">
      <c r="A1524" t="s">
        <v>15</v>
      </c>
      <c r="B1524" s="34" t="s">
        <v>1633</v>
      </c>
      <c r="C1524" s="38" t="s">
        <v>720</v>
      </c>
      <c r="D1524" s="34" t="s">
        <v>52</v>
      </c>
      <c r="E1524" s="39">
        <v>98400000</v>
      </c>
      <c r="F1524" s="39">
        <v>0</v>
      </c>
      <c r="G1524" s="39">
        <v>0</v>
      </c>
      <c r="H1524" s="39">
        <v>0</v>
      </c>
      <c r="I1524" s="39">
        <v>0</v>
      </c>
      <c r="J1524" s="39">
        <v>98400000</v>
      </c>
      <c r="K1524" s="39">
        <v>28000000</v>
      </c>
      <c r="L1524" s="39">
        <v>98350000</v>
      </c>
      <c r="M1524" s="39">
        <v>28000000</v>
      </c>
      <c r="N1524" s="39">
        <v>98350000</v>
      </c>
      <c r="O1524" s="39">
        <v>12116666.67</v>
      </c>
      <c r="P1524" s="39">
        <v>0</v>
      </c>
      <c r="Q1524" s="39">
        <v>8000000</v>
      </c>
      <c r="R1524" s="39">
        <v>12116666.67</v>
      </c>
      <c r="S1524" s="39">
        <v>50000</v>
      </c>
      <c r="T1524" s="39">
        <v>0</v>
      </c>
      <c r="U1524" s="39">
        <v>86233333.329999998</v>
      </c>
      <c r="V1524" s="34">
        <v>99.94</v>
      </c>
    </row>
    <row r="1525" spans="1:22" ht="25.5" x14ac:dyDescent="0.2">
      <c r="A1525" t="s">
        <v>15</v>
      </c>
      <c r="B1525" s="27" t="s">
        <v>670</v>
      </c>
      <c r="C1525" s="28" t="s">
        <v>1634</v>
      </c>
      <c r="D1525" s="32"/>
      <c r="E1525" s="33"/>
      <c r="F1525" s="33"/>
      <c r="G1525" s="33"/>
      <c r="H1525" s="33"/>
      <c r="I1525" s="33"/>
      <c r="J1525" s="33"/>
      <c r="K1525" s="33"/>
      <c r="L1525" s="33"/>
      <c r="M1525" s="33"/>
      <c r="N1525" s="33"/>
      <c r="O1525" s="33"/>
      <c r="P1525" s="33"/>
      <c r="Q1525" s="33"/>
      <c r="R1525" s="33"/>
      <c r="S1525" s="33"/>
      <c r="T1525" s="33"/>
      <c r="U1525" s="33"/>
      <c r="V1525" s="31"/>
    </row>
    <row r="1526" spans="1:22" x14ac:dyDescent="0.2">
      <c r="A1526" t="s">
        <v>15</v>
      </c>
      <c r="B1526" s="34" t="s">
        <v>1635</v>
      </c>
      <c r="C1526" s="38" t="s">
        <v>720</v>
      </c>
      <c r="D1526" s="34" t="s">
        <v>52</v>
      </c>
      <c r="E1526" s="39">
        <v>181000000</v>
      </c>
      <c r="F1526" s="39">
        <v>0</v>
      </c>
      <c r="G1526" s="39">
        <v>0</v>
      </c>
      <c r="H1526" s="39">
        <v>0</v>
      </c>
      <c r="I1526" s="39">
        <v>0</v>
      </c>
      <c r="J1526" s="39">
        <v>181000000</v>
      </c>
      <c r="K1526" s="39">
        <v>0</v>
      </c>
      <c r="L1526" s="39">
        <v>120750000</v>
      </c>
      <c r="M1526" s="39">
        <v>0</v>
      </c>
      <c r="N1526" s="39">
        <v>120750000</v>
      </c>
      <c r="O1526" s="39">
        <v>37033333.329999998</v>
      </c>
      <c r="P1526" s="39">
        <v>0</v>
      </c>
      <c r="Q1526" s="39">
        <v>19000000</v>
      </c>
      <c r="R1526" s="39">
        <v>37033333.329999998</v>
      </c>
      <c r="S1526" s="39">
        <v>60250000</v>
      </c>
      <c r="T1526" s="39">
        <v>0</v>
      </c>
      <c r="U1526" s="39">
        <v>83716666.670000002</v>
      </c>
      <c r="V1526" s="34">
        <v>66.709999999999994</v>
      </c>
    </row>
    <row r="1527" spans="1:22" x14ac:dyDescent="0.2">
      <c r="A1527" t="s">
        <v>15</v>
      </c>
      <c r="B1527" s="27" t="s">
        <v>670</v>
      </c>
      <c r="C1527" s="28" t="s">
        <v>1636</v>
      </c>
      <c r="D1527" s="32"/>
      <c r="E1527" s="33"/>
      <c r="F1527" s="33"/>
      <c r="G1527" s="33"/>
      <c r="H1527" s="33"/>
      <c r="I1527" s="33"/>
      <c r="J1527" s="33"/>
      <c r="K1527" s="33"/>
      <c r="L1527" s="33"/>
      <c r="M1527" s="33"/>
      <c r="N1527" s="33"/>
      <c r="O1527" s="33"/>
      <c r="P1527" s="33"/>
      <c r="Q1527" s="33"/>
      <c r="R1527" s="33"/>
      <c r="S1527" s="33"/>
      <c r="T1527" s="33"/>
      <c r="U1527" s="33"/>
      <c r="V1527" s="31"/>
    </row>
    <row r="1528" spans="1:22" x14ac:dyDescent="0.2">
      <c r="A1528" t="s">
        <v>15</v>
      </c>
      <c r="B1528" s="34" t="s">
        <v>1637</v>
      </c>
      <c r="C1528" s="38" t="s">
        <v>720</v>
      </c>
      <c r="D1528" s="34" t="s">
        <v>52</v>
      </c>
      <c r="E1528" s="39">
        <v>69300000</v>
      </c>
      <c r="F1528" s="39">
        <v>0</v>
      </c>
      <c r="G1528" s="39">
        <v>0</v>
      </c>
      <c r="H1528" s="39">
        <v>11100000</v>
      </c>
      <c r="I1528" s="39">
        <v>0</v>
      </c>
      <c r="J1528" s="39">
        <v>80400000</v>
      </c>
      <c r="K1528" s="39">
        <v>0</v>
      </c>
      <c r="L1528" s="39">
        <v>58450000</v>
      </c>
      <c r="M1528" s="39">
        <v>0</v>
      </c>
      <c r="N1528" s="39">
        <v>58450000</v>
      </c>
      <c r="O1528" s="39">
        <v>21420000.010000002</v>
      </c>
      <c r="P1528" s="39">
        <v>0</v>
      </c>
      <c r="Q1528" s="39">
        <v>11100000</v>
      </c>
      <c r="R1528" s="39">
        <v>21420000.010000002</v>
      </c>
      <c r="S1528" s="39">
        <v>21950000</v>
      </c>
      <c r="T1528" s="39">
        <v>0</v>
      </c>
      <c r="U1528" s="39">
        <v>37029999.990000002</v>
      </c>
      <c r="V1528" s="34">
        <v>72.69</v>
      </c>
    </row>
    <row r="1529" spans="1:22" x14ac:dyDescent="0.2">
      <c r="A1529" t="s">
        <v>15</v>
      </c>
      <c r="B1529" s="31"/>
      <c r="C1529" s="32"/>
      <c r="D1529" s="32"/>
      <c r="E1529" s="33"/>
      <c r="F1529" s="33"/>
      <c r="G1529" s="33"/>
      <c r="H1529" s="33"/>
      <c r="I1529" s="33"/>
      <c r="J1529" s="33"/>
      <c r="K1529" s="33"/>
      <c r="L1529" s="33"/>
      <c r="M1529" s="33"/>
      <c r="N1529" s="33"/>
      <c r="O1529" s="33"/>
      <c r="P1529" s="33"/>
      <c r="Q1529" s="33"/>
      <c r="R1529" s="33"/>
      <c r="S1529" s="33"/>
      <c r="T1529" s="33"/>
      <c r="U1529" s="33"/>
      <c r="V1529" s="31"/>
    </row>
    <row r="1530" spans="1:22" ht="38.25" x14ac:dyDescent="0.2">
      <c r="A1530" t="s">
        <v>15</v>
      </c>
      <c r="B1530" s="31"/>
      <c r="C1530" s="28" t="s">
        <v>723</v>
      </c>
      <c r="D1530" s="32"/>
      <c r="E1530" s="33"/>
      <c r="F1530" s="33"/>
      <c r="G1530" s="33"/>
      <c r="H1530" s="33"/>
      <c r="I1530" s="33"/>
      <c r="J1530" s="33"/>
      <c r="K1530" s="33"/>
      <c r="L1530" s="33"/>
      <c r="M1530" s="33"/>
      <c r="N1530" s="33"/>
      <c r="O1530" s="33"/>
      <c r="P1530" s="33"/>
      <c r="Q1530" s="33"/>
      <c r="R1530" s="33"/>
      <c r="S1530" s="33"/>
      <c r="T1530" s="33"/>
      <c r="U1530" s="33"/>
      <c r="V1530" s="31"/>
    </row>
    <row r="1531" spans="1:22" ht="25.5" x14ac:dyDescent="0.2">
      <c r="A1531" t="s">
        <v>15</v>
      </c>
      <c r="B1531" s="27" t="s">
        <v>670</v>
      </c>
      <c r="C1531" s="28" t="s">
        <v>1638</v>
      </c>
      <c r="D1531" s="32"/>
      <c r="E1531" s="33"/>
      <c r="F1531" s="33"/>
      <c r="G1531" s="33"/>
      <c r="H1531" s="33"/>
      <c r="I1531" s="33"/>
      <c r="J1531" s="33"/>
      <c r="K1531" s="33"/>
      <c r="L1531" s="33"/>
      <c r="M1531" s="33"/>
      <c r="N1531" s="33"/>
      <c r="O1531" s="33"/>
      <c r="P1531" s="33"/>
      <c r="Q1531" s="33"/>
      <c r="R1531" s="33"/>
      <c r="S1531" s="33"/>
      <c r="T1531" s="33"/>
      <c r="U1531" s="33"/>
      <c r="V1531" s="31"/>
    </row>
    <row r="1532" spans="1:22" x14ac:dyDescent="0.2">
      <c r="A1532" t="s">
        <v>15</v>
      </c>
      <c r="B1532" s="34" t="s">
        <v>1639</v>
      </c>
      <c r="C1532" s="38" t="s">
        <v>726</v>
      </c>
      <c r="D1532" s="34" t="s">
        <v>52</v>
      </c>
      <c r="E1532" s="39">
        <v>95000000</v>
      </c>
      <c r="F1532" s="39">
        <v>0</v>
      </c>
      <c r="G1532" s="39">
        <v>0</v>
      </c>
      <c r="H1532" s="39">
        <v>0</v>
      </c>
      <c r="I1532" s="39">
        <v>0</v>
      </c>
      <c r="J1532" s="39">
        <v>95000000</v>
      </c>
      <c r="K1532" s="39">
        <v>0</v>
      </c>
      <c r="L1532" s="39">
        <v>56000000</v>
      </c>
      <c r="M1532" s="39">
        <v>0</v>
      </c>
      <c r="N1532" s="39">
        <v>56000000</v>
      </c>
      <c r="O1532" s="39">
        <v>14133333.33</v>
      </c>
      <c r="P1532" s="39">
        <v>0</v>
      </c>
      <c r="Q1532" s="39">
        <v>8000000</v>
      </c>
      <c r="R1532" s="39">
        <v>14133333.33</v>
      </c>
      <c r="S1532" s="39">
        <v>39000000</v>
      </c>
      <c r="T1532" s="39">
        <v>0</v>
      </c>
      <c r="U1532" s="39">
        <v>41866666.670000002</v>
      </c>
      <c r="V1532" s="34">
        <v>58.94</v>
      </c>
    </row>
    <row r="1533" spans="1:22" x14ac:dyDescent="0.2">
      <c r="A1533" t="s">
        <v>15</v>
      </c>
      <c r="B1533" s="31"/>
      <c r="C1533" s="32"/>
      <c r="D1533" s="32"/>
      <c r="E1533" s="33"/>
      <c r="F1533" s="33"/>
      <c r="G1533" s="33"/>
      <c r="H1533" s="33"/>
      <c r="I1533" s="33"/>
      <c r="J1533" s="33"/>
      <c r="K1533" s="33"/>
      <c r="L1533" s="33"/>
      <c r="M1533" s="33"/>
      <c r="N1533" s="33"/>
      <c r="O1533" s="33"/>
      <c r="P1533" s="33"/>
      <c r="Q1533" s="33"/>
      <c r="R1533" s="33"/>
      <c r="S1533" s="33"/>
      <c r="T1533" s="33"/>
      <c r="U1533" s="33"/>
      <c r="V1533" s="31"/>
    </row>
    <row r="1534" spans="1:22" ht="38.25" x14ac:dyDescent="0.2">
      <c r="A1534" t="s">
        <v>15</v>
      </c>
      <c r="B1534" s="31"/>
      <c r="C1534" s="28" t="s">
        <v>1094</v>
      </c>
      <c r="D1534" s="32"/>
      <c r="E1534" s="33"/>
      <c r="F1534" s="33"/>
      <c r="G1534" s="33"/>
      <c r="H1534" s="33"/>
      <c r="I1534" s="33"/>
      <c r="J1534" s="33"/>
      <c r="K1534" s="33"/>
      <c r="L1534" s="33"/>
      <c r="M1534" s="33"/>
      <c r="N1534" s="33"/>
      <c r="O1534" s="33"/>
      <c r="P1534" s="33"/>
      <c r="Q1534" s="33"/>
      <c r="R1534" s="33"/>
      <c r="S1534" s="33"/>
      <c r="T1534" s="33"/>
      <c r="U1534" s="33"/>
      <c r="V1534" s="31"/>
    </row>
    <row r="1535" spans="1:22" ht="25.5" x14ac:dyDescent="0.2">
      <c r="A1535" t="s">
        <v>15</v>
      </c>
      <c r="B1535" s="27" t="s">
        <v>670</v>
      </c>
      <c r="C1535" s="28" t="s">
        <v>1640</v>
      </c>
      <c r="D1535" s="32"/>
      <c r="E1535" s="33"/>
      <c r="F1535" s="33"/>
      <c r="G1535" s="33"/>
      <c r="H1535" s="33"/>
      <c r="I1535" s="33"/>
      <c r="J1535" s="33"/>
      <c r="K1535" s="33"/>
      <c r="L1535" s="33"/>
      <c r="M1535" s="33"/>
      <c r="N1535" s="33"/>
      <c r="O1535" s="33"/>
      <c r="P1535" s="33"/>
      <c r="Q1535" s="33"/>
      <c r="R1535" s="33"/>
      <c r="S1535" s="33"/>
      <c r="T1535" s="33"/>
      <c r="U1535" s="33"/>
      <c r="V1535" s="31"/>
    </row>
    <row r="1536" spans="1:22" x14ac:dyDescent="0.2">
      <c r="A1536" t="s">
        <v>15</v>
      </c>
      <c r="B1536" s="34" t="s">
        <v>1096</v>
      </c>
      <c r="C1536" s="38" t="s">
        <v>1097</v>
      </c>
      <c r="D1536" s="34" t="s">
        <v>52</v>
      </c>
      <c r="E1536" s="39">
        <v>264350000</v>
      </c>
      <c r="F1536" s="39">
        <v>0</v>
      </c>
      <c r="G1536" s="39">
        <v>0</v>
      </c>
      <c r="H1536" s="39">
        <v>0</v>
      </c>
      <c r="I1536" s="39">
        <v>0</v>
      </c>
      <c r="J1536" s="39">
        <v>264350000</v>
      </c>
      <c r="K1536" s="39">
        <v>24500000</v>
      </c>
      <c r="L1536" s="39">
        <v>220500000</v>
      </c>
      <c r="M1536" s="39">
        <v>24500000</v>
      </c>
      <c r="N1536" s="39">
        <v>220500000</v>
      </c>
      <c r="O1536" s="39">
        <v>64800000</v>
      </c>
      <c r="P1536" s="39">
        <v>0</v>
      </c>
      <c r="Q1536" s="39">
        <v>31000000</v>
      </c>
      <c r="R1536" s="39">
        <v>64800000</v>
      </c>
      <c r="S1536" s="39">
        <v>43850000</v>
      </c>
      <c r="T1536" s="39">
        <v>0</v>
      </c>
      <c r="U1536" s="39">
        <v>155700000</v>
      </c>
      <c r="V1536" s="34">
        <v>83.41</v>
      </c>
    </row>
    <row r="1537" spans="1:22" ht="25.5" x14ac:dyDescent="0.2">
      <c r="A1537" t="s">
        <v>15</v>
      </c>
      <c r="B1537" s="27" t="s">
        <v>670</v>
      </c>
      <c r="C1537" s="28" t="s">
        <v>1641</v>
      </c>
      <c r="D1537" s="32"/>
      <c r="E1537" s="33"/>
      <c r="F1537" s="33"/>
      <c r="G1537" s="33"/>
      <c r="H1537" s="33"/>
      <c r="I1537" s="33"/>
      <c r="J1537" s="33"/>
      <c r="K1537" s="33"/>
      <c r="L1537" s="33"/>
      <c r="M1537" s="33"/>
      <c r="N1537" s="33"/>
      <c r="O1537" s="33"/>
      <c r="P1537" s="33"/>
      <c r="Q1537" s="33"/>
      <c r="R1537" s="33"/>
      <c r="S1537" s="33"/>
      <c r="T1537" s="33"/>
      <c r="U1537" s="33"/>
      <c r="V1537" s="31"/>
    </row>
    <row r="1538" spans="1:22" x14ac:dyDescent="0.2">
      <c r="A1538" t="s">
        <v>15</v>
      </c>
      <c r="B1538" s="34" t="s">
        <v>1642</v>
      </c>
      <c r="C1538" s="38" t="s">
        <v>1643</v>
      </c>
      <c r="D1538" s="34" t="s">
        <v>52</v>
      </c>
      <c r="E1538" s="39">
        <v>36000000</v>
      </c>
      <c r="F1538" s="39">
        <v>0</v>
      </c>
      <c r="G1538" s="39">
        <v>0</v>
      </c>
      <c r="H1538" s="39">
        <v>0</v>
      </c>
      <c r="I1538" s="39">
        <v>0</v>
      </c>
      <c r="J1538" s="39">
        <v>36000000</v>
      </c>
      <c r="K1538" s="39">
        <v>0</v>
      </c>
      <c r="L1538" s="39">
        <v>31500000</v>
      </c>
      <c r="M1538" s="39">
        <v>0</v>
      </c>
      <c r="N1538" s="39">
        <v>31500000</v>
      </c>
      <c r="O1538" s="39">
        <v>5850000</v>
      </c>
      <c r="P1538" s="39">
        <v>0</v>
      </c>
      <c r="Q1538" s="39">
        <v>4500000</v>
      </c>
      <c r="R1538" s="39">
        <v>5850000</v>
      </c>
      <c r="S1538" s="39">
        <v>4500000</v>
      </c>
      <c r="T1538" s="39">
        <v>0</v>
      </c>
      <c r="U1538" s="39">
        <v>25650000</v>
      </c>
      <c r="V1538" s="34">
        <v>87.5</v>
      </c>
    </row>
    <row r="1539" spans="1:22" ht="25.5" x14ac:dyDescent="0.2">
      <c r="A1539" t="s">
        <v>15</v>
      </c>
      <c r="B1539" s="27" t="s">
        <v>670</v>
      </c>
      <c r="C1539" s="28" t="s">
        <v>1165</v>
      </c>
      <c r="D1539" s="32"/>
      <c r="E1539" s="33"/>
      <c r="F1539" s="33"/>
      <c r="G1539" s="33"/>
      <c r="H1539" s="33"/>
      <c r="I1539" s="33"/>
      <c r="J1539" s="33"/>
      <c r="K1539" s="33"/>
      <c r="L1539" s="33"/>
      <c r="M1539" s="33"/>
      <c r="N1539" s="33"/>
      <c r="O1539" s="33"/>
      <c r="P1539" s="33"/>
      <c r="Q1539" s="33"/>
      <c r="R1539" s="33"/>
      <c r="S1539" s="33"/>
      <c r="T1539" s="33"/>
      <c r="U1539" s="33"/>
      <c r="V1539" s="31"/>
    </row>
    <row r="1540" spans="1:22" x14ac:dyDescent="0.2">
      <c r="A1540" t="s">
        <v>15</v>
      </c>
      <c r="B1540" s="34" t="s">
        <v>1103</v>
      </c>
      <c r="C1540" s="38" t="s">
        <v>1097</v>
      </c>
      <c r="D1540" s="34" t="s">
        <v>52</v>
      </c>
      <c r="E1540" s="39">
        <v>952350000</v>
      </c>
      <c r="F1540" s="39">
        <v>0</v>
      </c>
      <c r="G1540" s="39">
        <v>0</v>
      </c>
      <c r="H1540" s="39">
        <v>0</v>
      </c>
      <c r="I1540" s="39">
        <v>0</v>
      </c>
      <c r="J1540" s="39">
        <v>952350000</v>
      </c>
      <c r="K1540" s="39">
        <v>40000000</v>
      </c>
      <c r="L1540" s="39">
        <v>723500000</v>
      </c>
      <c r="M1540" s="39">
        <v>28000000</v>
      </c>
      <c r="N1540" s="39">
        <v>690500000</v>
      </c>
      <c r="O1540" s="39">
        <v>214819999.97999999</v>
      </c>
      <c r="P1540" s="39">
        <v>2000000</v>
      </c>
      <c r="Q1540" s="39">
        <v>93966666.659999996</v>
      </c>
      <c r="R1540" s="39">
        <v>212819999.97999999</v>
      </c>
      <c r="S1540" s="39">
        <v>228850000</v>
      </c>
      <c r="T1540" s="39">
        <v>33000000</v>
      </c>
      <c r="U1540" s="39">
        <v>475680000.01999998</v>
      </c>
      <c r="V1540" s="34">
        <v>72.5</v>
      </c>
    </row>
    <row r="1541" spans="1:22" x14ac:dyDescent="0.2">
      <c r="A1541" t="s">
        <v>15</v>
      </c>
      <c r="B1541" s="34" t="s">
        <v>1644</v>
      </c>
      <c r="C1541" s="38" t="s">
        <v>1645</v>
      </c>
      <c r="D1541" s="34" t="s">
        <v>982</v>
      </c>
      <c r="E1541" s="39">
        <v>100000000</v>
      </c>
      <c r="F1541" s="39">
        <v>0</v>
      </c>
      <c r="G1541" s="39">
        <v>0</v>
      </c>
      <c r="H1541" s="39">
        <v>0</v>
      </c>
      <c r="I1541" s="39">
        <v>0</v>
      </c>
      <c r="J1541" s="39">
        <v>100000000</v>
      </c>
      <c r="K1541" s="39">
        <v>0</v>
      </c>
      <c r="L1541" s="39">
        <v>94500000</v>
      </c>
      <c r="M1541" s="39">
        <v>0</v>
      </c>
      <c r="N1541" s="39">
        <v>94500000</v>
      </c>
      <c r="O1541" s="39">
        <v>30950000.010000002</v>
      </c>
      <c r="P1541" s="39">
        <v>0</v>
      </c>
      <c r="Q1541" s="39">
        <v>13500000</v>
      </c>
      <c r="R1541" s="39">
        <v>30950000.010000002</v>
      </c>
      <c r="S1541" s="39">
        <v>5500000</v>
      </c>
      <c r="T1541" s="39">
        <v>0</v>
      </c>
      <c r="U1541" s="39">
        <v>63549999.990000002</v>
      </c>
      <c r="V1541" s="34">
        <v>94.5</v>
      </c>
    </row>
    <row r="1542" spans="1:22" x14ac:dyDescent="0.2">
      <c r="A1542" t="s">
        <v>15</v>
      </c>
      <c r="B1542" s="34" t="s">
        <v>1646</v>
      </c>
      <c r="C1542" s="38" t="s">
        <v>1647</v>
      </c>
      <c r="D1542" s="34" t="s">
        <v>895</v>
      </c>
      <c r="E1542" s="39">
        <v>26114607</v>
      </c>
      <c r="F1542" s="39">
        <v>0</v>
      </c>
      <c r="G1542" s="39">
        <v>0</v>
      </c>
      <c r="H1542" s="39">
        <v>0</v>
      </c>
      <c r="I1542" s="39">
        <v>0</v>
      </c>
      <c r="J1542" s="39">
        <v>26114607</v>
      </c>
      <c r="K1542" s="39">
        <v>0</v>
      </c>
      <c r="L1542" s="39">
        <v>14000000</v>
      </c>
      <c r="M1542" s="39">
        <v>0</v>
      </c>
      <c r="N1542" s="39">
        <v>14000000</v>
      </c>
      <c r="O1542" s="39">
        <v>4400000</v>
      </c>
      <c r="P1542" s="39">
        <v>0</v>
      </c>
      <c r="Q1542" s="39">
        <v>2000000</v>
      </c>
      <c r="R1542" s="39">
        <v>4400000</v>
      </c>
      <c r="S1542" s="39">
        <v>12114607</v>
      </c>
      <c r="T1542" s="39">
        <v>0</v>
      </c>
      <c r="U1542" s="39">
        <v>9600000</v>
      </c>
      <c r="V1542" s="34">
        <v>53.6</v>
      </c>
    </row>
    <row r="1543" spans="1:22" ht="25.5" x14ac:dyDescent="0.2">
      <c r="A1543" t="s">
        <v>15</v>
      </c>
      <c r="B1543" s="27" t="s">
        <v>670</v>
      </c>
      <c r="C1543" s="28" t="s">
        <v>1104</v>
      </c>
      <c r="D1543" s="32"/>
      <c r="E1543" s="33"/>
      <c r="F1543" s="33"/>
      <c r="G1543" s="33"/>
      <c r="H1543" s="33"/>
      <c r="I1543" s="33"/>
      <c r="J1543" s="33"/>
      <c r="K1543" s="33"/>
      <c r="L1543" s="33"/>
      <c r="M1543" s="33"/>
      <c r="N1543" s="33"/>
      <c r="O1543" s="33"/>
      <c r="P1543" s="33"/>
      <c r="Q1543" s="33"/>
      <c r="R1543" s="33"/>
      <c r="S1543" s="33"/>
      <c r="T1543" s="33"/>
      <c r="U1543" s="33"/>
      <c r="V1543" s="31"/>
    </row>
    <row r="1544" spans="1:22" x14ac:dyDescent="0.2">
      <c r="A1544" t="s">
        <v>15</v>
      </c>
      <c r="B1544" s="34" t="s">
        <v>1105</v>
      </c>
      <c r="C1544" s="38" t="s">
        <v>1097</v>
      </c>
      <c r="D1544" s="34" t="s">
        <v>52</v>
      </c>
      <c r="E1544" s="39">
        <v>20000000</v>
      </c>
      <c r="F1544" s="39">
        <v>0</v>
      </c>
      <c r="G1544" s="39">
        <v>0</v>
      </c>
      <c r="H1544" s="39">
        <v>0</v>
      </c>
      <c r="I1544" s="39">
        <v>0</v>
      </c>
      <c r="J1544" s="39">
        <v>20000000</v>
      </c>
      <c r="K1544" s="39">
        <v>0</v>
      </c>
      <c r="L1544" s="39">
        <v>14000000</v>
      </c>
      <c r="M1544" s="39">
        <v>0</v>
      </c>
      <c r="N1544" s="39">
        <v>14000000</v>
      </c>
      <c r="O1544" s="39">
        <v>4066666.67</v>
      </c>
      <c r="P1544" s="39">
        <v>0</v>
      </c>
      <c r="Q1544" s="39">
        <v>2000000</v>
      </c>
      <c r="R1544" s="39">
        <v>4066666.67</v>
      </c>
      <c r="S1544" s="39">
        <v>6000000</v>
      </c>
      <c r="T1544" s="39">
        <v>0</v>
      </c>
      <c r="U1544" s="39">
        <v>9933333.3300000001</v>
      </c>
      <c r="V1544" s="34">
        <v>70</v>
      </c>
    </row>
    <row r="1545" spans="1:22" x14ac:dyDescent="0.2">
      <c r="A1545" t="s">
        <v>15</v>
      </c>
      <c r="B1545" s="31"/>
      <c r="C1545" s="32"/>
      <c r="D1545" s="32"/>
      <c r="E1545" s="33"/>
      <c r="F1545" s="33"/>
      <c r="G1545" s="33"/>
      <c r="H1545" s="33"/>
      <c r="I1545" s="33"/>
      <c r="J1545" s="33"/>
      <c r="K1545" s="33"/>
      <c r="L1545" s="33"/>
      <c r="M1545" s="33"/>
      <c r="N1545" s="33"/>
      <c r="O1545" s="33"/>
      <c r="P1545" s="33"/>
      <c r="Q1545" s="33"/>
      <c r="R1545" s="33"/>
      <c r="S1545" s="33"/>
      <c r="T1545" s="33"/>
      <c r="U1545" s="33"/>
      <c r="V1545" s="31"/>
    </row>
    <row r="1546" spans="1:22" ht="38.25" x14ac:dyDescent="0.2">
      <c r="A1546" t="s">
        <v>15</v>
      </c>
      <c r="B1546" s="31"/>
      <c r="C1546" s="28" t="s">
        <v>1648</v>
      </c>
      <c r="D1546" s="32"/>
      <c r="E1546" s="33"/>
      <c r="F1546" s="33"/>
      <c r="G1546" s="33"/>
      <c r="H1546" s="33"/>
      <c r="I1546" s="33"/>
      <c r="J1546" s="33"/>
      <c r="K1546" s="33"/>
      <c r="L1546" s="33"/>
      <c r="M1546" s="33"/>
      <c r="N1546" s="33"/>
      <c r="O1546" s="33"/>
      <c r="P1546" s="33"/>
      <c r="Q1546" s="33"/>
      <c r="R1546" s="33"/>
      <c r="S1546" s="33"/>
      <c r="T1546" s="33"/>
      <c r="U1546" s="33"/>
      <c r="V1546" s="31"/>
    </row>
    <row r="1547" spans="1:22" ht="38.25" x14ac:dyDescent="0.2">
      <c r="A1547" t="s">
        <v>15</v>
      </c>
      <c r="B1547" s="27" t="s">
        <v>670</v>
      </c>
      <c r="C1547" s="28" t="s">
        <v>1649</v>
      </c>
      <c r="D1547" s="32"/>
      <c r="E1547" s="33"/>
      <c r="F1547" s="33"/>
      <c r="G1547" s="33"/>
      <c r="H1547" s="33"/>
      <c r="I1547" s="33"/>
      <c r="J1547" s="33"/>
      <c r="K1547" s="33"/>
      <c r="L1547" s="33"/>
      <c r="M1547" s="33"/>
      <c r="N1547" s="33"/>
      <c r="O1547" s="33"/>
      <c r="P1547" s="33"/>
      <c r="Q1547" s="33"/>
      <c r="R1547" s="33"/>
      <c r="S1547" s="33"/>
      <c r="T1547" s="33"/>
      <c r="U1547" s="33"/>
      <c r="V1547" s="31"/>
    </row>
    <row r="1548" spans="1:22" ht="25.5" x14ac:dyDescent="0.2">
      <c r="A1548" t="s">
        <v>15</v>
      </c>
      <c r="B1548" s="34" t="s">
        <v>1650</v>
      </c>
      <c r="C1548" s="38" t="s">
        <v>1651</v>
      </c>
      <c r="D1548" s="34" t="s">
        <v>52</v>
      </c>
      <c r="E1548" s="39">
        <v>24000000</v>
      </c>
      <c r="F1548" s="39">
        <v>0</v>
      </c>
      <c r="G1548" s="39">
        <v>0</v>
      </c>
      <c r="H1548" s="39">
        <v>0</v>
      </c>
      <c r="I1548" s="39">
        <v>0</v>
      </c>
      <c r="J1548" s="39">
        <v>24000000</v>
      </c>
      <c r="K1548" s="39">
        <v>0</v>
      </c>
      <c r="L1548" s="39">
        <v>8750000</v>
      </c>
      <c r="M1548" s="39">
        <v>0</v>
      </c>
      <c r="N1548" s="39">
        <v>8750000</v>
      </c>
      <c r="O1548" s="39">
        <v>3833333.33</v>
      </c>
      <c r="P1548" s="39">
        <v>0</v>
      </c>
      <c r="Q1548" s="39">
        <v>2500000</v>
      </c>
      <c r="R1548" s="39">
        <v>3833333.33</v>
      </c>
      <c r="S1548" s="39">
        <v>15250000</v>
      </c>
      <c r="T1548" s="39">
        <v>0</v>
      </c>
      <c r="U1548" s="39">
        <v>4916666.67</v>
      </c>
      <c r="V1548" s="34">
        <v>36.450000000000003</v>
      </c>
    </row>
    <row r="1549" spans="1:22" ht="25.5" x14ac:dyDescent="0.2">
      <c r="A1549" t="s">
        <v>15</v>
      </c>
      <c r="B1549" s="27" t="s">
        <v>670</v>
      </c>
      <c r="C1549" s="28" t="s">
        <v>1652</v>
      </c>
      <c r="D1549" s="32"/>
      <c r="E1549" s="33"/>
      <c r="F1549" s="33"/>
      <c r="G1549" s="33"/>
      <c r="H1549" s="33"/>
      <c r="I1549" s="33"/>
      <c r="J1549" s="33"/>
      <c r="K1549" s="33"/>
      <c r="L1549" s="33"/>
      <c r="M1549" s="33"/>
      <c r="N1549" s="33"/>
      <c r="O1549" s="33"/>
      <c r="P1549" s="33"/>
      <c r="Q1549" s="33"/>
      <c r="R1549" s="33"/>
      <c r="S1549" s="33"/>
      <c r="T1549" s="33"/>
      <c r="U1549" s="33"/>
      <c r="V1549" s="31"/>
    </row>
    <row r="1550" spans="1:22" ht="25.5" x14ac:dyDescent="0.2">
      <c r="A1550" t="s">
        <v>15</v>
      </c>
      <c r="B1550" s="34" t="s">
        <v>1653</v>
      </c>
      <c r="C1550" s="38" t="s">
        <v>1651</v>
      </c>
      <c r="D1550" s="34" t="s">
        <v>52</v>
      </c>
      <c r="E1550" s="39">
        <v>677600000</v>
      </c>
      <c r="F1550" s="39">
        <v>0</v>
      </c>
      <c r="G1550" s="39">
        <v>0</v>
      </c>
      <c r="H1550" s="39">
        <v>0</v>
      </c>
      <c r="I1550" s="39">
        <v>0</v>
      </c>
      <c r="J1550" s="39">
        <v>677600000</v>
      </c>
      <c r="K1550" s="39">
        <v>0</v>
      </c>
      <c r="L1550" s="39">
        <v>489000000</v>
      </c>
      <c r="M1550" s="39">
        <v>0</v>
      </c>
      <c r="N1550" s="39">
        <v>489000000</v>
      </c>
      <c r="O1550" s="39">
        <v>171400000.00999999</v>
      </c>
      <c r="P1550" s="39">
        <v>0</v>
      </c>
      <c r="Q1550" s="39">
        <v>89866666.670000002</v>
      </c>
      <c r="R1550" s="39">
        <v>171400000.00999999</v>
      </c>
      <c r="S1550" s="39">
        <v>188600000</v>
      </c>
      <c r="T1550" s="39">
        <v>0</v>
      </c>
      <c r="U1550" s="39">
        <v>317599999.99000001</v>
      </c>
      <c r="V1550" s="34">
        <v>72.16</v>
      </c>
    </row>
    <row r="1551" spans="1:22" x14ac:dyDescent="0.2">
      <c r="A1551" t="s">
        <v>15</v>
      </c>
      <c r="B1551" s="31"/>
      <c r="C1551" s="32"/>
      <c r="D1551" s="32"/>
      <c r="E1551" s="33"/>
      <c r="F1551" s="33"/>
      <c r="G1551" s="33"/>
      <c r="H1551" s="33"/>
      <c r="I1551" s="33"/>
      <c r="J1551" s="33"/>
      <c r="K1551" s="33"/>
      <c r="L1551" s="33"/>
      <c r="M1551" s="33"/>
      <c r="N1551" s="33"/>
      <c r="O1551" s="33"/>
      <c r="P1551" s="33"/>
      <c r="Q1551" s="33"/>
      <c r="R1551" s="33"/>
      <c r="S1551" s="33"/>
      <c r="T1551" s="33"/>
      <c r="U1551" s="33"/>
      <c r="V1551" s="31"/>
    </row>
    <row r="1552" spans="1:22" x14ac:dyDescent="0.2">
      <c r="A1552" t="s">
        <v>15</v>
      </c>
      <c r="B1552" s="44"/>
      <c r="C1552" s="23" t="s">
        <v>1654</v>
      </c>
      <c r="D1552" s="32"/>
      <c r="E1552" s="24">
        <f>SUM(E1485:E1550)</f>
        <v>4126114607</v>
      </c>
      <c r="F1552" s="24">
        <f t="shared" ref="F1552:U1552" si="6">SUM(F1485:F1550)</f>
        <v>0</v>
      </c>
      <c r="G1552" s="24">
        <f t="shared" si="6"/>
        <v>0</v>
      </c>
      <c r="H1552" s="24">
        <f t="shared" si="6"/>
        <v>770100000</v>
      </c>
      <c r="I1552" s="24">
        <f t="shared" si="6"/>
        <v>70100000</v>
      </c>
      <c r="J1552" s="24">
        <f t="shared" si="6"/>
        <v>4826114607</v>
      </c>
      <c r="K1552" s="24">
        <f t="shared" si="6"/>
        <v>180000000</v>
      </c>
      <c r="L1552" s="24">
        <f t="shared" si="6"/>
        <v>3210650000</v>
      </c>
      <c r="M1552" s="24">
        <f t="shared" si="6"/>
        <v>136500000</v>
      </c>
      <c r="N1552" s="24">
        <f t="shared" si="6"/>
        <v>3146150000</v>
      </c>
      <c r="O1552" s="24">
        <f t="shared" si="6"/>
        <v>937116666.65999997</v>
      </c>
      <c r="P1552" s="24">
        <f t="shared" si="6"/>
        <v>37750000</v>
      </c>
      <c r="Q1552" s="24">
        <f t="shared" si="6"/>
        <v>463966666.67000002</v>
      </c>
      <c r="R1552" s="24">
        <f t="shared" si="6"/>
        <v>899366666.65999997</v>
      </c>
      <c r="S1552" s="24">
        <f t="shared" si="6"/>
        <v>1615464607</v>
      </c>
      <c r="T1552" s="24">
        <f t="shared" si="6"/>
        <v>64500000</v>
      </c>
      <c r="U1552" s="24">
        <f t="shared" si="6"/>
        <v>2209033333.3400002</v>
      </c>
      <c r="V1552" s="46">
        <v>65.19012199662005</v>
      </c>
    </row>
    <row r="1553" spans="1:22" x14ac:dyDescent="0.2">
      <c r="A1553" t="s">
        <v>15</v>
      </c>
      <c r="B1553" s="31"/>
      <c r="C1553" s="32"/>
      <c r="D1553" s="32"/>
      <c r="E1553" s="33"/>
      <c r="F1553" s="33"/>
      <c r="G1553" s="33"/>
      <c r="H1553" s="33"/>
      <c r="I1553" s="33"/>
      <c r="J1553" s="33"/>
      <c r="K1553" s="33"/>
      <c r="L1553" s="33"/>
      <c r="M1553" s="33"/>
      <c r="N1553" s="33"/>
      <c r="O1553" s="33"/>
      <c r="P1553" s="33"/>
      <c r="Q1553" s="33"/>
      <c r="R1553" s="33"/>
      <c r="S1553" s="33"/>
      <c r="T1553" s="33"/>
      <c r="U1553" s="33"/>
      <c r="V1553" s="31"/>
    </row>
    <row r="1554" spans="1:22" x14ac:dyDescent="0.2">
      <c r="A1554" t="s">
        <v>15</v>
      </c>
      <c r="B1554" s="44"/>
      <c r="C1554" s="23" t="s">
        <v>1655</v>
      </c>
      <c r="D1554" s="32"/>
      <c r="E1554" s="47"/>
      <c r="F1554" s="47"/>
      <c r="G1554" s="47"/>
      <c r="H1554" s="47"/>
      <c r="I1554" s="47"/>
      <c r="J1554" s="47"/>
      <c r="K1554" s="47"/>
      <c r="L1554" s="47"/>
      <c r="M1554" s="47"/>
      <c r="N1554" s="47"/>
      <c r="O1554" s="47"/>
      <c r="P1554" s="47"/>
      <c r="Q1554" s="47"/>
      <c r="R1554" s="47"/>
      <c r="S1554" s="47"/>
      <c r="T1554" s="47"/>
      <c r="U1554" s="47"/>
      <c r="V1554" s="44"/>
    </row>
    <row r="1555" spans="1:22" x14ac:dyDescent="0.2">
      <c r="A1555" t="s">
        <v>15</v>
      </c>
      <c r="B1555" s="31"/>
      <c r="C1555" s="28" t="s">
        <v>476</v>
      </c>
      <c r="D1555" s="32"/>
      <c r="E1555" s="33"/>
      <c r="F1555" s="33"/>
      <c r="G1555" s="33"/>
      <c r="H1555" s="33"/>
      <c r="I1555" s="33"/>
      <c r="J1555" s="33"/>
      <c r="K1555" s="33"/>
      <c r="L1555" s="33"/>
      <c r="M1555" s="33"/>
      <c r="N1555" s="33"/>
      <c r="O1555" s="33"/>
      <c r="P1555" s="33"/>
      <c r="Q1555" s="33"/>
      <c r="R1555" s="33"/>
      <c r="S1555" s="33"/>
      <c r="T1555" s="33"/>
      <c r="U1555" s="33"/>
      <c r="V1555" s="31"/>
    </row>
    <row r="1556" spans="1:22" x14ac:dyDescent="0.2">
      <c r="A1556" t="s">
        <v>15</v>
      </c>
      <c r="B1556" s="31"/>
      <c r="C1556" s="28" t="s">
        <v>478</v>
      </c>
      <c r="D1556" s="32"/>
      <c r="E1556" s="33"/>
      <c r="F1556" s="33"/>
      <c r="G1556" s="33"/>
      <c r="H1556" s="33"/>
      <c r="I1556" s="33"/>
      <c r="J1556" s="33"/>
      <c r="K1556" s="33"/>
      <c r="L1556" s="33"/>
      <c r="M1556" s="33"/>
      <c r="N1556" s="33"/>
      <c r="O1556" s="33"/>
      <c r="P1556" s="33"/>
      <c r="Q1556" s="33"/>
      <c r="R1556" s="33"/>
      <c r="S1556" s="33"/>
      <c r="T1556" s="33"/>
      <c r="U1556" s="33"/>
      <c r="V1556" s="31"/>
    </row>
    <row r="1557" spans="1:22" x14ac:dyDescent="0.2">
      <c r="A1557" t="s">
        <v>15</v>
      </c>
      <c r="B1557" s="31"/>
      <c r="C1557" s="28" t="s">
        <v>490</v>
      </c>
      <c r="D1557" s="32"/>
      <c r="E1557" s="33"/>
      <c r="F1557" s="33"/>
      <c r="G1557" s="33"/>
      <c r="H1557" s="33"/>
      <c r="I1557" s="33"/>
      <c r="J1557" s="33"/>
      <c r="K1557" s="33"/>
      <c r="L1557" s="33"/>
      <c r="M1557" s="33"/>
      <c r="N1557" s="33"/>
      <c r="O1557" s="33"/>
      <c r="P1557" s="33"/>
      <c r="Q1557" s="33"/>
      <c r="R1557" s="33"/>
      <c r="S1557" s="33"/>
      <c r="T1557" s="33"/>
      <c r="U1557" s="33"/>
      <c r="V1557" s="31"/>
    </row>
    <row r="1558" spans="1:22" ht="38.25" x14ac:dyDescent="0.2">
      <c r="A1558" t="s">
        <v>15</v>
      </c>
      <c r="B1558" s="31"/>
      <c r="C1558" s="28" t="s">
        <v>871</v>
      </c>
      <c r="D1558" s="32"/>
      <c r="E1558" s="33"/>
      <c r="F1558" s="33"/>
      <c r="G1558" s="33"/>
      <c r="H1558" s="33"/>
      <c r="I1558" s="33"/>
      <c r="J1558" s="33"/>
      <c r="K1558" s="33"/>
      <c r="L1558" s="33"/>
      <c r="M1558" s="33"/>
      <c r="N1558" s="33"/>
      <c r="O1558" s="33"/>
      <c r="P1558" s="33"/>
      <c r="Q1558" s="33"/>
      <c r="R1558" s="33"/>
      <c r="S1558" s="33"/>
      <c r="T1558" s="33"/>
      <c r="U1558" s="33"/>
      <c r="V1558" s="31"/>
    </row>
    <row r="1559" spans="1:22" ht="38.25" x14ac:dyDescent="0.2">
      <c r="A1559" t="s">
        <v>15</v>
      </c>
      <c r="B1559" s="31"/>
      <c r="C1559" s="28" t="s">
        <v>1656</v>
      </c>
      <c r="D1559" s="32"/>
      <c r="E1559" s="33"/>
      <c r="F1559" s="33"/>
      <c r="G1559" s="33"/>
      <c r="H1559" s="33"/>
      <c r="I1559" s="33"/>
      <c r="J1559" s="33"/>
      <c r="K1559" s="33"/>
      <c r="L1559" s="33"/>
      <c r="M1559" s="33"/>
      <c r="N1559" s="33"/>
      <c r="O1559" s="33"/>
      <c r="P1559" s="33"/>
      <c r="Q1559" s="33"/>
      <c r="R1559" s="33"/>
      <c r="S1559" s="33"/>
      <c r="T1559" s="33"/>
      <c r="U1559" s="33"/>
      <c r="V1559" s="31"/>
    </row>
    <row r="1560" spans="1:22" ht="38.25" x14ac:dyDescent="0.2">
      <c r="A1560" t="s">
        <v>15</v>
      </c>
      <c r="B1560" s="27" t="s">
        <v>670</v>
      </c>
      <c r="C1560" s="28" t="s">
        <v>1657</v>
      </c>
      <c r="D1560" s="32"/>
      <c r="E1560" s="33"/>
      <c r="F1560" s="33"/>
      <c r="G1560" s="33"/>
      <c r="H1560" s="33"/>
      <c r="I1560" s="33"/>
      <c r="J1560" s="33"/>
      <c r="K1560" s="33"/>
      <c r="L1560" s="33"/>
      <c r="M1560" s="33"/>
      <c r="N1560" s="33"/>
      <c r="O1560" s="33"/>
      <c r="P1560" s="33"/>
      <c r="Q1560" s="33"/>
      <c r="R1560" s="33"/>
      <c r="S1560" s="33"/>
      <c r="T1560" s="33"/>
      <c r="U1560" s="33"/>
      <c r="V1560" s="31"/>
    </row>
    <row r="1561" spans="1:22" ht="25.5" x14ac:dyDescent="0.2">
      <c r="A1561" t="s">
        <v>15</v>
      </c>
      <c r="B1561" s="34" t="s">
        <v>1658</v>
      </c>
      <c r="C1561" s="38" t="s">
        <v>1659</v>
      </c>
      <c r="D1561" s="34" t="s">
        <v>52</v>
      </c>
      <c r="E1561" s="39">
        <v>14754656024</v>
      </c>
      <c r="F1561" s="39">
        <v>0</v>
      </c>
      <c r="G1561" s="39">
        <v>0</v>
      </c>
      <c r="H1561" s="39">
        <v>0</v>
      </c>
      <c r="I1561" s="39">
        <v>14360912154.09</v>
      </c>
      <c r="J1561" s="39">
        <v>393743869.91000003</v>
      </c>
      <c r="K1561" s="39">
        <v>0</v>
      </c>
      <c r="L1561" s="39">
        <v>0</v>
      </c>
      <c r="M1561" s="39">
        <v>0</v>
      </c>
      <c r="N1561" s="39">
        <v>0</v>
      </c>
      <c r="O1561" s="39">
        <v>0</v>
      </c>
      <c r="P1561" s="39">
        <v>0</v>
      </c>
      <c r="Q1561" s="39">
        <v>0</v>
      </c>
      <c r="R1561" s="39">
        <v>0</v>
      </c>
      <c r="S1561" s="39">
        <v>393743869.91000003</v>
      </c>
      <c r="T1561" s="39">
        <v>0</v>
      </c>
      <c r="U1561" s="39">
        <v>0</v>
      </c>
      <c r="V1561" s="34">
        <v>0</v>
      </c>
    </row>
    <row r="1562" spans="1:22" ht="38.25" x14ac:dyDescent="0.2">
      <c r="A1562" t="s">
        <v>15</v>
      </c>
      <c r="B1562" s="34" t="s">
        <v>1660</v>
      </c>
      <c r="C1562" s="38" t="s">
        <v>1661</v>
      </c>
      <c r="D1562" s="34" t="s">
        <v>1575</v>
      </c>
      <c r="E1562" s="39">
        <v>0</v>
      </c>
      <c r="F1562" s="39">
        <v>28500000000</v>
      </c>
      <c r="G1562" s="39">
        <v>0</v>
      </c>
      <c r="H1562" s="39">
        <v>0</v>
      </c>
      <c r="I1562" s="39">
        <v>28000000000</v>
      </c>
      <c r="J1562" s="39">
        <v>500000000</v>
      </c>
      <c r="K1562" s="39">
        <v>0</v>
      </c>
      <c r="L1562" s="39">
        <v>0</v>
      </c>
      <c r="M1562" s="39">
        <v>0</v>
      </c>
      <c r="N1562" s="39">
        <v>0</v>
      </c>
      <c r="O1562" s="39">
        <v>0</v>
      </c>
      <c r="P1562" s="39">
        <v>0</v>
      </c>
      <c r="Q1562" s="39">
        <v>0</v>
      </c>
      <c r="R1562" s="39">
        <v>0</v>
      </c>
      <c r="S1562" s="39">
        <v>500000000</v>
      </c>
      <c r="T1562" s="39">
        <v>0</v>
      </c>
      <c r="U1562" s="39">
        <v>0</v>
      </c>
      <c r="V1562" s="34">
        <v>0</v>
      </c>
    </row>
    <row r="1563" spans="1:22" x14ac:dyDescent="0.2">
      <c r="A1563" t="s">
        <v>15</v>
      </c>
      <c r="B1563" s="31"/>
      <c r="C1563" s="32"/>
      <c r="D1563" s="32"/>
      <c r="E1563" s="33"/>
      <c r="F1563" s="33"/>
      <c r="G1563" s="33"/>
      <c r="H1563" s="33"/>
      <c r="I1563" s="33"/>
      <c r="J1563" s="33"/>
      <c r="K1563" s="33"/>
      <c r="L1563" s="33"/>
      <c r="M1563" s="33"/>
      <c r="N1563" s="33"/>
      <c r="O1563" s="33"/>
      <c r="P1563" s="33"/>
      <c r="Q1563" s="33"/>
      <c r="R1563" s="33"/>
      <c r="S1563" s="33"/>
      <c r="T1563" s="33"/>
      <c r="U1563" s="33"/>
      <c r="V1563" s="31"/>
    </row>
    <row r="1564" spans="1:22" ht="25.5" x14ac:dyDescent="0.2">
      <c r="A1564" t="s">
        <v>15</v>
      </c>
      <c r="B1564" s="31"/>
      <c r="C1564" s="28" t="s">
        <v>1662</v>
      </c>
      <c r="D1564" s="32"/>
      <c r="E1564" s="33"/>
      <c r="F1564" s="33"/>
      <c r="G1564" s="33"/>
      <c r="H1564" s="33"/>
      <c r="I1564" s="33"/>
      <c r="J1564" s="33"/>
      <c r="K1564" s="33"/>
      <c r="L1564" s="33"/>
      <c r="M1564" s="33"/>
      <c r="N1564" s="33"/>
      <c r="O1564" s="33"/>
      <c r="P1564" s="33"/>
      <c r="Q1564" s="33"/>
      <c r="R1564" s="33"/>
      <c r="S1564" s="33"/>
      <c r="T1564" s="33"/>
      <c r="U1564" s="33"/>
      <c r="V1564" s="31"/>
    </row>
    <row r="1565" spans="1:22" ht="38.25" x14ac:dyDescent="0.2">
      <c r="A1565" t="s">
        <v>15</v>
      </c>
      <c r="B1565" s="27" t="s">
        <v>670</v>
      </c>
      <c r="C1565" s="28" t="s">
        <v>1663</v>
      </c>
      <c r="D1565" s="32"/>
      <c r="E1565" s="33"/>
      <c r="F1565" s="33"/>
      <c r="G1565" s="33"/>
      <c r="H1565" s="33"/>
      <c r="I1565" s="33"/>
      <c r="J1565" s="33"/>
      <c r="K1565" s="33"/>
      <c r="L1565" s="33"/>
      <c r="M1565" s="33"/>
      <c r="N1565" s="33"/>
      <c r="O1565" s="33"/>
      <c r="P1565" s="33"/>
      <c r="Q1565" s="33"/>
      <c r="R1565" s="33"/>
      <c r="S1565" s="33"/>
      <c r="T1565" s="33"/>
      <c r="U1565" s="33"/>
      <c r="V1565" s="31"/>
    </row>
    <row r="1566" spans="1:22" ht="25.5" x14ac:dyDescent="0.2">
      <c r="A1566" t="s">
        <v>15</v>
      </c>
      <c r="B1566" s="34" t="s">
        <v>1664</v>
      </c>
      <c r="C1566" s="38" t="s">
        <v>1665</v>
      </c>
      <c r="D1566" s="34" t="s">
        <v>52</v>
      </c>
      <c r="E1566" s="39">
        <v>6108500000</v>
      </c>
      <c r="F1566" s="39">
        <v>0</v>
      </c>
      <c r="G1566" s="39">
        <v>0</v>
      </c>
      <c r="H1566" s="39">
        <v>2150000000</v>
      </c>
      <c r="I1566" s="39">
        <v>250000000</v>
      </c>
      <c r="J1566" s="39">
        <v>8008500000</v>
      </c>
      <c r="K1566" s="39">
        <v>2000000000</v>
      </c>
      <c r="L1566" s="39">
        <v>7850000000</v>
      </c>
      <c r="M1566" s="39">
        <v>0</v>
      </c>
      <c r="N1566" s="39">
        <v>5850000000</v>
      </c>
      <c r="O1566" s="39">
        <v>5850000000</v>
      </c>
      <c r="P1566" s="39">
        <v>0</v>
      </c>
      <c r="Q1566" s="39">
        <v>0</v>
      </c>
      <c r="R1566" s="39">
        <v>5850000000</v>
      </c>
      <c r="S1566" s="39">
        <v>158500000</v>
      </c>
      <c r="T1566" s="39">
        <v>2000000000</v>
      </c>
      <c r="U1566" s="39">
        <v>0</v>
      </c>
      <c r="V1566" s="34">
        <v>73.040000000000006</v>
      </c>
    </row>
    <row r="1567" spans="1:22" x14ac:dyDescent="0.2">
      <c r="A1567" t="s">
        <v>15</v>
      </c>
      <c r="B1567" s="31"/>
      <c r="C1567" s="32"/>
      <c r="D1567" s="32"/>
      <c r="E1567" s="33"/>
      <c r="F1567" s="33"/>
      <c r="G1567" s="33"/>
      <c r="H1567" s="33"/>
      <c r="I1567" s="33"/>
      <c r="J1567" s="33"/>
      <c r="K1567" s="33"/>
      <c r="L1567" s="33"/>
      <c r="M1567" s="33"/>
      <c r="N1567" s="33"/>
      <c r="O1567" s="33"/>
      <c r="P1567" s="33"/>
      <c r="Q1567" s="33"/>
      <c r="R1567" s="33"/>
      <c r="S1567" s="33"/>
      <c r="T1567" s="33"/>
      <c r="U1567" s="33"/>
      <c r="V1567" s="31"/>
    </row>
    <row r="1568" spans="1:22" ht="25.5" x14ac:dyDescent="0.2">
      <c r="A1568" t="s">
        <v>15</v>
      </c>
      <c r="B1568" s="31"/>
      <c r="C1568" s="28" t="s">
        <v>496</v>
      </c>
      <c r="D1568" s="32"/>
      <c r="E1568" s="33"/>
      <c r="F1568" s="33"/>
      <c r="G1568" s="33"/>
      <c r="H1568" s="33"/>
      <c r="I1568" s="33"/>
      <c r="J1568" s="33"/>
      <c r="K1568" s="33"/>
      <c r="L1568" s="33"/>
      <c r="M1568" s="33"/>
      <c r="N1568" s="33"/>
      <c r="O1568" s="33"/>
      <c r="P1568" s="33"/>
      <c r="Q1568" s="33"/>
      <c r="R1568" s="33"/>
      <c r="S1568" s="33"/>
      <c r="T1568" s="33"/>
      <c r="U1568" s="33"/>
      <c r="V1568" s="31"/>
    </row>
    <row r="1569" spans="1:22" ht="63.75" x14ac:dyDescent="0.2">
      <c r="A1569" t="s">
        <v>15</v>
      </c>
      <c r="B1569" s="27" t="s">
        <v>670</v>
      </c>
      <c r="C1569" s="28" t="s">
        <v>1666</v>
      </c>
      <c r="D1569" s="32"/>
      <c r="E1569" s="33"/>
      <c r="F1569" s="33"/>
      <c r="G1569" s="33"/>
      <c r="H1569" s="33"/>
      <c r="I1569" s="33"/>
      <c r="J1569" s="33"/>
      <c r="K1569" s="33"/>
      <c r="L1569" s="33"/>
      <c r="M1569" s="33"/>
      <c r="N1569" s="33"/>
      <c r="O1569" s="33"/>
      <c r="P1569" s="33"/>
      <c r="Q1569" s="33"/>
      <c r="R1569" s="33"/>
      <c r="S1569" s="33"/>
      <c r="T1569" s="33"/>
      <c r="U1569" s="33"/>
      <c r="V1569" s="31"/>
    </row>
    <row r="1570" spans="1:22" ht="38.25" x14ac:dyDescent="0.2">
      <c r="A1570" t="s">
        <v>15</v>
      </c>
      <c r="B1570" s="34" t="s">
        <v>1667</v>
      </c>
      <c r="C1570" s="38" t="s">
        <v>1668</v>
      </c>
      <c r="D1570" s="34" t="s">
        <v>52</v>
      </c>
      <c r="E1570" s="39">
        <v>13879396982</v>
      </c>
      <c r="F1570" s="39">
        <v>0</v>
      </c>
      <c r="G1570" s="39">
        <v>0</v>
      </c>
      <c r="H1570" s="39">
        <v>0</v>
      </c>
      <c r="I1570" s="39">
        <v>12550800653</v>
      </c>
      <c r="J1570" s="39">
        <v>1328596329</v>
      </c>
      <c r="K1570" s="39">
        <v>21900000</v>
      </c>
      <c r="L1570" s="39">
        <v>169005001.31999999</v>
      </c>
      <c r="M1570" s="39">
        <v>21900000</v>
      </c>
      <c r="N1570" s="39">
        <v>145830001.31999999</v>
      </c>
      <c r="O1570" s="39">
        <v>46138334.490000002</v>
      </c>
      <c r="P1570" s="39">
        <v>0</v>
      </c>
      <c r="Q1570" s="39">
        <v>29903333.43</v>
      </c>
      <c r="R1570" s="39">
        <v>46138334.490000002</v>
      </c>
      <c r="S1570" s="39">
        <v>1159591327.6800001</v>
      </c>
      <c r="T1570" s="39">
        <v>23175000</v>
      </c>
      <c r="U1570" s="39">
        <v>99691666.829999998</v>
      </c>
      <c r="V1570" s="34">
        <v>10.97</v>
      </c>
    </row>
    <row r="1571" spans="1:22" ht="38.25" x14ac:dyDescent="0.2">
      <c r="A1571" t="s">
        <v>15</v>
      </c>
      <c r="B1571" s="34" t="s">
        <v>1669</v>
      </c>
      <c r="C1571" s="38" t="s">
        <v>1670</v>
      </c>
      <c r="D1571" s="34" t="s">
        <v>1575</v>
      </c>
      <c r="E1571" s="39">
        <v>0</v>
      </c>
      <c r="F1571" s="39">
        <v>15000000000</v>
      </c>
      <c r="G1571" s="39">
        <v>0</v>
      </c>
      <c r="H1571" s="39">
        <v>0</v>
      </c>
      <c r="I1571" s="39">
        <v>15000000000</v>
      </c>
      <c r="J1571" s="39">
        <v>0</v>
      </c>
      <c r="K1571" s="39">
        <v>0</v>
      </c>
      <c r="L1571" s="39">
        <v>0</v>
      </c>
      <c r="M1571" s="39">
        <v>0</v>
      </c>
      <c r="N1571" s="39">
        <v>0</v>
      </c>
      <c r="O1571" s="39">
        <v>0</v>
      </c>
      <c r="P1571" s="39">
        <v>0</v>
      </c>
      <c r="Q1571" s="39">
        <v>0</v>
      </c>
      <c r="R1571" s="39">
        <v>0</v>
      </c>
      <c r="S1571" s="39">
        <v>0</v>
      </c>
      <c r="T1571" s="39">
        <v>0</v>
      </c>
      <c r="U1571" s="39">
        <v>0</v>
      </c>
      <c r="V1571" s="34">
        <v>0</v>
      </c>
    </row>
    <row r="1572" spans="1:22" x14ac:dyDescent="0.2">
      <c r="A1572" t="s">
        <v>15</v>
      </c>
      <c r="B1572" s="31"/>
      <c r="C1572" s="32"/>
      <c r="D1572" s="32"/>
      <c r="E1572" s="33"/>
      <c r="F1572" s="33"/>
      <c r="G1572" s="33"/>
      <c r="H1572" s="33"/>
      <c r="I1572" s="33"/>
      <c r="J1572" s="33"/>
      <c r="K1572" s="33"/>
      <c r="L1572" s="33"/>
      <c r="M1572" s="33"/>
      <c r="N1572" s="33"/>
      <c r="O1572" s="33"/>
      <c r="P1572" s="33"/>
      <c r="Q1572" s="33"/>
      <c r="R1572" s="33"/>
      <c r="S1572" s="33"/>
      <c r="T1572" s="33"/>
      <c r="U1572" s="33"/>
      <c r="V1572" s="31"/>
    </row>
    <row r="1573" spans="1:22" x14ac:dyDescent="0.2">
      <c r="A1573" t="s">
        <v>15</v>
      </c>
      <c r="B1573" s="31"/>
      <c r="C1573" s="28" t="s">
        <v>1636</v>
      </c>
      <c r="D1573" s="32"/>
      <c r="E1573" s="33"/>
      <c r="F1573" s="33"/>
      <c r="G1573" s="33"/>
      <c r="H1573" s="33"/>
      <c r="I1573" s="33"/>
      <c r="J1573" s="33"/>
      <c r="K1573" s="33"/>
      <c r="L1573" s="33"/>
      <c r="M1573" s="33"/>
      <c r="N1573" s="33"/>
      <c r="O1573" s="33"/>
      <c r="P1573" s="33"/>
      <c r="Q1573" s="33"/>
      <c r="R1573" s="33"/>
      <c r="S1573" s="33"/>
      <c r="T1573" s="33"/>
      <c r="U1573" s="33"/>
      <c r="V1573" s="31"/>
    </row>
    <row r="1574" spans="1:22" x14ac:dyDescent="0.2">
      <c r="A1574" t="s">
        <v>15</v>
      </c>
      <c r="B1574" s="27" t="s">
        <v>670</v>
      </c>
      <c r="C1574" s="28" t="s">
        <v>1613</v>
      </c>
      <c r="D1574" s="32"/>
      <c r="E1574" s="33"/>
      <c r="F1574" s="33"/>
      <c r="G1574" s="33"/>
      <c r="H1574" s="33"/>
      <c r="I1574" s="33"/>
      <c r="J1574" s="33"/>
      <c r="K1574" s="33"/>
      <c r="L1574" s="33"/>
      <c r="M1574" s="33"/>
      <c r="N1574" s="33"/>
      <c r="O1574" s="33"/>
      <c r="P1574" s="33"/>
      <c r="Q1574" s="33"/>
      <c r="R1574" s="33"/>
      <c r="S1574" s="33"/>
      <c r="T1574" s="33"/>
      <c r="U1574" s="33"/>
      <c r="V1574" s="31"/>
    </row>
    <row r="1575" spans="1:22" x14ac:dyDescent="0.2">
      <c r="A1575" t="s">
        <v>15</v>
      </c>
      <c r="B1575" s="34" t="s">
        <v>1614</v>
      </c>
      <c r="C1575" s="38" t="s">
        <v>720</v>
      </c>
      <c r="D1575" s="34" t="s">
        <v>52</v>
      </c>
      <c r="E1575" s="39">
        <v>0</v>
      </c>
      <c r="F1575" s="39">
        <v>0</v>
      </c>
      <c r="G1575" s="39">
        <v>0</v>
      </c>
      <c r="H1575" s="39">
        <v>700000000</v>
      </c>
      <c r="I1575" s="39">
        <v>700000000</v>
      </c>
      <c r="J1575" s="39">
        <v>0</v>
      </c>
      <c r="K1575" s="39">
        <v>0</v>
      </c>
      <c r="L1575" s="39">
        <v>0</v>
      </c>
      <c r="M1575" s="39">
        <v>0</v>
      </c>
      <c r="N1575" s="39">
        <v>0</v>
      </c>
      <c r="O1575" s="39">
        <v>0</v>
      </c>
      <c r="P1575" s="39">
        <v>0</v>
      </c>
      <c r="Q1575" s="39">
        <v>0</v>
      </c>
      <c r="R1575" s="39">
        <v>0</v>
      </c>
      <c r="S1575" s="39">
        <v>0</v>
      </c>
      <c r="T1575" s="39">
        <v>0</v>
      </c>
      <c r="U1575" s="39">
        <v>0</v>
      </c>
      <c r="V1575" s="34">
        <v>0</v>
      </c>
    </row>
    <row r="1576" spans="1:22" x14ac:dyDescent="0.2">
      <c r="A1576" t="s">
        <v>15</v>
      </c>
      <c r="B1576" s="31"/>
      <c r="C1576" s="32"/>
      <c r="D1576" s="32"/>
      <c r="E1576" s="33"/>
      <c r="F1576" s="33"/>
      <c r="G1576" s="33"/>
      <c r="H1576" s="33"/>
      <c r="I1576" s="33"/>
      <c r="J1576" s="33"/>
      <c r="K1576" s="33"/>
      <c r="L1576" s="33"/>
      <c r="M1576" s="33"/>
      <c r="N1576" s="33"/>
      <c r="O1576" s="33"/>
      <c r="P1576" s="33"/>
      <c r="Q1576" s="33"/>
      <c r="R1576" s="33"/>
      <c r="S1576" s="33"/>
      <c r="T1576" s="33"/>
      <c r="U1576" s="33"/>
      <c r="V1576" s="31"/>
    </row>
    <row r="1577" spans="1:22" ht="38.25" x14ac:dyDescent="0.2">
      <c r="A1577" t="s">
        <v>15</v>
      </c>
      <c r="B1577" s="31"/>
      <c r="C1577" s="28" t="s">
        <v>1671</v>
      </c>
      <c r="D1577" s="32"/>
      <c r="E1577" s="33"/>
      <c r="F1577" s="33"/>
      <c r="G1577" s="33"/>
      <c r="H1577" s="33"/>
      <c r="I1577" s="33"/>
      <c r="J1577" s="33"/>
      <c r="K1577" s="33"/>
      <c r="L1577" s="33"/>
      <c r="M1577" s="33"/>
      <c r="N1577" s="33"/>
      <c r="O1577" s="33"/>
      <c r="P1577" s="33"/>
      <c r="Q1577" s="33"/>
      <c r="R1577" s="33"/>
      <c r="S1577" s="33"/>
      <c r="T1577" s="33"/>
      <c r="U1577" s="33"/>
      <c r="V1577" s="31"/>
    </row>
    <row r="1578" spans="1:22" ht="51" x14ac:dyDescent="0.2">
      <c r="A1578" t="s">
        <v>15</v>
      </c>
      <c r="B1578" s="27" t="s">
        <v>670</v>
      </c>
      <c r="C1578" s="28" t="s">
        <v>1672</v>
      </c>
      <c r="D1578" s="32"/>
      <c r="E1578" s="33"/>
      <c r="F1578" s="33"/>
      <c r="G1578" s="33"/>
      <c r="H1578" s="33"/>
      <c r="I1578" s="33"/>
      <c r="J1578" s="33"/>
      <c r="K1578" s="33"/>
      <c r="L1578" s="33"/>
      <c r="M1578" s="33"/>
      <c r="N1578" s="33"/>
      <c r="O1578" s="33"/>
      <c r="P1578" s="33"/>
      <c r="Q1578" s="33"/>
      <c r="R1578" s="33"/>
      <c r="S1578" s="33"/>
      <c r="T1578" s="33"/>
      <c r="U1578" s="33"/>
      <c r="V1578" s="31"/>
    </row>
    <row r="1579" spans="1:22" x14ac:dyDescent="0.2">
      <c r="A1579" t="s">
        <v>15</v>
      </c>
      <c r="B1579" s="34" t="s">
        <v>1673</v>
      </c>
      <c r="C1579" s="38" t="s">
        <v>1674</v>
      </c>
      <c r="D1579" s="34" t="s">
        <v>52</v>
      </c>
      <c r="E1579" s="39">
        <v>425347648</v>
      </c>
      <c r="F1579" s="39">
        <v>0</v>
      </c>
      <c r="G1579" s="39">
        <v>0</v>
      </c>
      <c r="H1579" s="39">
        <v>0</v>
      </c>
      <c r="I1579" s="39">
        <v>0</v>
      </c>
      <c r="J1579" s="39">
        <v>425347648</v>
      </c>
      <c r="K1579" s="39">
        <v>0</v>
      </c>
      <c r="L1579" s="39">
        <v>382668198</v>
      </c>
      <c r="M1579" s="39">
        <v>0</v>
      </c>
      <c r="N1579" s="39">
        <v>382668198</v>
      </c>
      <c r="O1579" s="39">
        <v>104364054</v>
      </c>
      <c r="P1579" s="39">
        <v>0</v>
      </c>
      <c r="Q1579" s="39">
        <v>34788018</v>
      </c>
      <c r="R1579" s="39">
        <v>104364054</v>
      </c>
      <c r="S1579" s="39">
        <v>42679450</v>
      </c>
      <c r="T1579" s="39">
        <v>0</v>
      </c>
      <c r="U1579" s="39">
        <v>278304144</v>
      </c>
      <c r="V1579" s="34">
        <v>89.96</v>
      </c>
    </row>
    <row r="1580" spans="1:22" ht="25.5" x14ac:dyDescent="0.2">
      <c r="A1580" t="s">
        <v>15</v>
      </c>
      <c r="B1580" s="27" t="s">
        <v>670</v>
      </c>
      <c r="C1580" s="28" t="s">
        <v>1675</v>
      </c>
      <c r="D1580" s="32"/>
      <c r="E1580" s="33"/>
      <c r="F1580" s="33"/>
      <c r="G1580" s="33"/>
      <c r="H1580" s="33"/>
      <c r="I1580" s="33"/>
      <c r="J1580" s="33"/>
      <c r="K1580" s="33"/>
      <c r="L1580" s="33"/>
      <c r="M1580" s="33"/>
      <c r="N1580" s="33"/>
      <c r="O1580" s="33"/>
      <c r="P1580" s="33"/>
      <c r="Q1580" s="33"/>
      <c r="R1580" s="33"/>
      <c r="S1580" s="33"/>
      <c r="T1580" s="33"/>
      <c r="U1580" s="33"/>
      <c r="V1580" s="31"/>
    </row>
    <row r="1581" spans="1:22" x14ac:dyDescent="0.2">
      <c r="A1581" t="s">
        <v>15</v>
      </c>
      <c r="B1581" s="34" t="s">
        <v>1676</v>
      </c>
      <c r="C1581" s="38" t="s">
        <v>1674</v>
      </c>
      <c r="D1581" s="34" t="s">
        <v>52</v>
      </c>
      <c r="E1581" s="39">
        <v>3800000000</v>
      </c>
      <c r="F1581" s="39">
        <v>0</v>
      </c>
      <c r="G1581" s="39">
        <v>0</v>
      </c>
      <c r="H1581" s="39">
        <v>250000000</v>
      </c>
      <c r="I1581" s="39">
        <v>0</v>
      </c>
      <c r="J1581" s="39">
        <v>4050000000</v>
      </c>
      <c r="K1581" s="39">
        <v>4050000000</v>
      </c>
      <c r="L1581" s="39">
        <v>4050000000</v>
      </c>
      <c r="M1581" s="39">
        <v>4050000000</v>
      </c>
      <c r="N1581" s="39">
        <v>4050000000</v>
      </c>
      <c r="O1581" s="39">
        <v>4050000000</v>
      </c>
      <c r="P1581" s="39">
        <v>0</v>
      </c>
      <c r="Q1581" s="39">
        <v>4050000000</v>
      </c>
      <c r="R1581" s="39">
        <v>4050000000</v>
      </c>
      <c r="S1581" s="39">
        <v>0</v>
      </c>
      <c r="T1581" s="39">
        <v>0</v>
      </c>
      <c r="U1581" s="39">
        <v>0</v>
      </c>
      <c r="V1581" s="34">
        <v>100</v>
      </c>
    </row>
    <row r="1582" spans="1:22" x14ac:dyDescent="0.2">
      <c r="A1582" t="s">
        <v>15</v>
      </c>
      <c r="B1582" s="31"/>
      <c r="C1582" s="32"/>
      <c r="D1582" s="32"/>
      <c r="E1582" s="33"/>
      <c r="F1582" s="33"/>
      <c r="G1582" s="33"/>
      <c r="H1582" s="33"/>
      <c r="I1582" s="33"/>
      <c r="J1582" s="33"/>
      <c r="K1582" s="33"/>
      <c r="L1582" s="33"/>
      <c r="M1582" s="33"/>
      <c r="N1582" s="33"/>
      <c r="O1582" s="33"/>
      <c r="P1582" s="33"/>
      <c r="Q1582" s="33"/>
      <c r="R1582" s="33"/>
      <c r="S1582" s="33"/>
      <c r="T1582" s="33"/>
      <c r="U1582" s="33"/>
      <c r="V1582" s="31"/>
    </row>
    <row r="1583" spans="1:22" ht="38.25" x14ac:dyDescent="0.2">
      <c r="A1583" t="s">
        <v>15</v>
      </c>
      <c r="B1583" s="31"/>
      <c r="C1583" s="28" t="s">
        <v>1094</v>
      </c>
      <c r="D1583" s="32"/>
      <c r="E1583" s="33"/>
      <c r="F1583" s="33"/>
      <c r="G1583" s="33"/>
      <c r="H1583" s="33"/>
      <c r="I1583" s="33"/>
      <c r="J1583" s="33"/>
      <c r="K1583" s="33"/>
      <c r="L1583" s="33"/>
      <c r="M1583" s="33"/>
      <c r="N1583" s="33"/>
      <c r="O1583" s="33"/>
      <c r="P1583" s="33"/>
      <c r="Q1583" s="33"/>
      <c r="R1583" s="33"/>
      <c r="S1583" s="33"/>
      <c r="T1583" s="33"/>
      <c r="U1583" s="33"/>
      <c r="V1583" s="31"/>
    </row>
    <row r="1584" spans="1:22" ht="25.5" x14ac:dyDescent="0.2">
      <c r="A1584" t="s">
        <v>15</v>
      </c>
      <c r="B1584" s="27" t="s">
        <v>670</v>
      </c>
      <c r="C1584" s="28" t="s">
        <v>1677</v>
      </c>
      <c r="D1584" s="32"/>
      <c r="E1584" s="33"/>
      <c r="F1584" s="33"/>
      <c r="G1584" s="33"/>
      <c r="H1584" s="33"/>
      <c r="I1584" s="33"/>
      <c r="J1584" s="33"/>
      <c r="K1584" s="33"/>
      <c r="L1584" s="33"/>
      <c r="M1584" s="33"/>
      <c r="N1584" s="33"/>
      <c r="O1584" s="33"/>
      <c r="P1584" s="33"/>
      <c r="Q1584" s="33"/>
      <c r="R1584" s="33"/>
      <c r="S1584" s="33"/>
      <c r="T1584" s="33"/>
      <c r="U1584" s="33"/>
      <c r="V1584" s="31"/>
    </row>
    <row r="1585" spans="1:22" x14ac:dyDescent="0.2">
      <c r="A1585" t="s">
        <v>15</v>
      </c>
      <c r="B1585" s="34" t="s">
        <v>1678</v>
      </c>
      <c r="C1585" s="38" t="s">
        <v>1097</v>
      </c>
      <c r="D1585" s="34" t="s">
        <v>52</v>
      </c>
      <c r="E1585" s="39">
        <v>840000000</v>
      </c>
      <c r="F1585" s="39">
        <v>0</v>
      </c>
      <c r="G1585" s="39">
        <v>0</v>
      </c>
      <c r="H1585" s="39">
        <v>0</v>
      </c>
      <c r="I1585" s="39">
        <v>0</v>
      </c>
      <c r="J1585" s="39">
        <v>840000000</v>
      </c>
      <c r="K1585" s="39">
        <v>65700000</v>
      </c>
      <c r="L1585" s="39">
        <v>562783333.32000005</v>
      </c>
      <c r="M1585" s="39">
        <v>21900000</v>
      </c>
      <c r="N1585" s="39">
        <v>518983333.31999999</v>
      </c>
      <c r="O1585" s="39">
        <v>210821666.69</v>
      </c>
      <c r="P1585" s="39">
        <v>3650000</v>
      </c>
      <c r="Q1585" s="39">
        <v>104050000</v>
      </c>
      <c r="R1585" s="39">
        <v>207171666.69</v>
      </c>
      <c r="S1585" s="39">
        <v>277216666.68000001</v>
      </c>
      <c r="T1585" s="39">
        <v>43800000</v>
      </c>
      <c r="U1585" s="39">
        <v>308161666.63</v>
      </c>
      <c r="V1585" s="34">
        <v>61.78</v>
      </c>
    </row>
    <row r="1586" spans="1:22" ht="25.5" x14ac:dyDescent="0.2">
      <c r="A1586" t="s">
        <v>15</v>
      </c>
      <c r="B1586" s="27" t="s">
        <v>670</v>
      </c>
      <c r="C1586" s="28" t="s">
        <v>1679</v>
      </c>
      <c r="D1586" s="32"/>
      <c r="E1586" s="33"/>
      <c r="F1586" s="33"/>
      <c r="G1586" s="33"/>
      <c r="H1586" s="33"/>
      <c r="I1586" s="33"/>
      <c r="J1586" s="33"/>
      <c r="K1586" s="33"/>
      <c r="L1586" s="33"/>
      <c r="M1586" s="33"/>
      <c r="N1586" s="33"/>
      <c r="O1586" s="33"/>
      <c r="P1586" s="33"/>
      <c r="Q1586" s="33"/>
      <c r="R1586" s="33"/>
      <c r="S1586" s="33"/>
      <c r="T1586" s="33"/>
      <c r="U1586" s="33"/>
      <c r="V1586" s="31"/>
    </row>
    <row r="1587" spans="1:22" x14ac:dyDescent="0.2">
      <c r="A1587" t="s">
        <v>15</v>
      </c>
      <c r="B1587" s="34" t="s">
        <v>1680</v>
      </c>
      <c r="C1587" s="38" t="s">
        <v>1097</v>
      </c>
      <c r="D1587" s="34" t="s">
        <v>52</v>
      </c>
      <c r="E1587" s="39">
        <v>750000000</v>
      </c>
      <c r="F1587" s="39">
        <v>0</v>
      </c>
      <c r="G1587" s="39">
        <v>0</v>
      </c>
      <c r="H1587" s="39">
        <v>0</v>
      </c>
      <c r="I1587" s="39">
        <v>0</v>
      </c>
      <c r="J1587" s="39">
        <v>750000000</v>
      </c>
      <c r="K1587" s="39">
        <v>232200000</v>
      </c>
      <c r="L1587" s="39">
        <v>741133332.98000002</v>
      </c>
      <c r="M1587" s="39">
        <v>122100000</v>
      </c>
      <c r="N1587" s="39">
        <v>631033332.98000002</v>
      </c>
      <c r="O1587" s="39">
        <v>202118333.16</v>
      </c>
      <c r="P1587" s="39">
        <v>2400000</v>
      </c>
      <c r="Q1587" s="39">
        <v>98191666.579999998</v>
      </c>
      <c r="R1587" s="39">
        <v>199718333.16</v>
      </c>
      <c r="S1587" s="39">
        <v>8866667.0199999996</v>
      </c>
      <c r="T1587" s="39">
        <v>110100000</v>
      </c>
      <c r="U1587" s="39">
        <v>428914999.81999999</v>
      </c>
      <c r="V1587" s="34">
        <v>84.13</v>
      </c>
    </row>
    <row r="1588" spans="1:22" ht="25.5" x14ac:dyDescent="0.2">
      <c r="A1588" t="s">
        <v>15</v>
      </c>
      <c r="B1588" s="27" t="s">
        <v>670</v>
      </c>
      <c r="C1588" s="28" t="s">
        <v>1681</v>
      </c>
      <c r="D1588" s="32"/>
      <c r="E1588" s="33"/>
      <c r="F1588" s="33"/>
      <c r="G1588" s="33"/>
      <c r="H1588" s="33"/>
      <c r="I1588" s="33"/>
      <c r="J1588" s="33"/>
      <c r="K1588" s="33"/>
      <c r="L1588" s="33"/>
      <c r="M1588" s="33"/>
      <c r="N1588" s="33"/>
      <c r="O1588" s="33"/>
      <c r="P1588" s="33"/>
      <c r="Q1588" s="33"/>
      <c r="R1588" s="33"/>
      <c r="S1588" s="33"/>
      <c r="T1588" s="33"/>
      <c r="U1588" s="33"/>
      <c r="V1588" s="31"/>
    </row>
    <row r="1589" spans="1:22" x14ac:dyDescent="0.2">
      <c r="A1589" t="s">
        <v>15</v>
      </c>
      <c r="B1589" s="34" t="s">
        <v>1682</v>
      </c>
      <c r="C1589" s="38" t="s">
        <v>1097</v>
      </c>
      <c r="D1589" s="34" t="s">
        <v>52</v>
      </c>
      <c r="E1589" s="39">
        <v>530000000</v>
      </c>
      <c r="F1589" s="39">
        <v>0</v>
      </c>
      <c r="G1589" s="39">
        <v>0</v>
      </c>
      <c r="H1589" s="39">
        <v>1650800653</v>
      </c>
      <c r="I1589" s="39">
        <v>0</v>
      </c>
      <c r="J1589" s="39">
        <v>2180800653</v>
      </c>
      <c r="K1589" s="39">
        <v>12600000</v>
      </c>
      <c r="L1589" s="39">
        <v>2161708381</v>
      </c>
      <c r="M1589" s="39">
        <v>12600000</v>
      </c>
      <c r="N1589" s="39">
        <v>2161708381</v>
      </c>
      <c r="O1589" s="39">
        <v>831767908.90999997</v>
      </c>
      <c r="P1589" s="39">
        <v>0</v>
      </c>
      <c r="Q1589" s="39">
        <v>458413495.62</v>
      </c>
      <c r="R1589" s="39">
        <v>831767908.90999997</v>
      </c>
      <c r="S1589" s="39">
        <v>19092272</v>
      </c>
      <c r="T1589" s="39">
        <v>0</v>
      </c>
      <c r="U1589" s="39">
        <v>1329940472.0899999</v>
      </c>
      <c r="V1589" s="34">
        <v>99.12</v>
      </c>
    </row>
    <row r="1590" spans="1:22" ht="25.5" x14ac:dyDescent="0.2">
      <c r="A1590" t="s">
        <v>15</v>
      </c>
      <c r="B1590" s="27" t="s">
        <v>670</v>
      </c>
      <c r="C1590" s="28" t="s">
        <v>1683</v>
      </c>
      <c r="D1590" s="32"/>
      <c r="E1590" s="33"/>
      <c r="F1590" s="33"/>
      <c r="G1590" s="33"/>
      <c r="H1590" s="33"/>
      <c r="I1590" s="33"/>
      <c r="J1590" s="33"/>
      <c r="K1590" s="33"/>
      <c r="L1590" s="33"/>
      <c r="M1590" s="33"/>
      <c r="N1590" s="33"/>
      <c r="O1590" s="33"/>
      <c r="P1590" s="33"/>
      <c r="Q1590" s="33"/>
      <c r="R1590" s="33"/>
      <c r="S1590" s="33"/>
      <c r="T1590" s="33"/>
      <c r="U1590" s="33"/>
      <c r="V1590" s="31"/>
    </row>
    <row r="1591" spans="1:22" x14ac:dyDescent="0.2">
      <c r="A1591" t="s">
        <v>15</v>
      </c>
      <c r="B1591" s="34" t="s">
        <v>1684</v>
      </c>
      <c r="C1591" s="38" t="s">
        <v>1097</v>
      </c>
      <c r="D1591" s="34" t="s">
        <v>52</v>
      </c>
      <c r="E1591" s="39">
        <v>195202161</v>
      </c>
      <c r="F1591" s="39">
        <v>0</v>
      </c>
      <c r="G1591" s="39">
        <v>0</v>
      </c>
      <c r="H1591" s="39">
        <v>0</v>
      </c>
      <c r="I1591" s="39">
        <v>0</v>
      </c>
      <c r="J1591" s="39">
        <v>195202161</v>
      </c>
      <c r="K1591" s="39">
        <v>37800000</v>
      </c>
      <c r="L1591" s="39">
        <v>185400000.33000001</v>
      </c>
      <c r="M1591" s="39">
        <v>25200000</v>
      </c>
      <c r="N1591" s="39">
        <v>172800000.33000001</v>
      </c>
      <c r="O1591" s="39">
        <v>56118333.490000002</v>
      </c>
      <c r="P1591" s="39">
        <v>2100000</v>
      </c>
      <c r="Q1591" s="39">
        <v>27440000.09</v>
      </c>
      <c r="R1591" s="39">
        <v>54018333.490000002</v>
      </c>
      <c r="S1591" s="39">
        <v>9802160.6699999999</v>
      </c>
      <c r="T1591" s="39">
        <v>12600000</v>
      </c>
      <c r="U1591" s="39">
        <v>116681666.84</v>
      </c>
      <c r="V1591" s="34">
        <v>88.52</v>
      </c>
    </row>
    <row r="1592" spans="1:22" x14ac:dyDescent="0.2">
      <c r="A1592" t="s">
        <v>15</v>
      </c>
      <c r="B1592" s="27" t="s">
        <v>670</v>
      </c>
      <c r="C1592" s="28" t="s">
        <v>1685</v>
      </c>
      <c r="D1592" s="32"/>
      <c r="E1592" s="33"/>
      <c r="F1592" s="33"/>
      <c r="G1592" s="33"/>
      <c r="H1592" s="33"/>
      <c r="I1592" s="33"/>
      <c r="J1592" s="33"/>
      <c r="K1592" s="33"/>
      <c r="L1592" s="33"/>
      <c r="M1592" s="33"/>
      <c r="N1592" s="33"/>
      <c r="O1592" s="33"/>
      <c r="P1592" s="33"/>
      <c r="Q1592" s="33"/>
      <c r="R1592" s="33"/>
      <c r="S1592" s="33"/>
      <c r="T1592" s="33"/>
      <c r="U1592" s="33"/>
      <c r="V1592" s="31"/>
    </row>
    <row r="1593" spans="1:22" x14ac:dyDescent="0.2">
      <c r="A1593" t="s">
        <v>15</v>
      </c>
      <c r="B1593" s="34" t="s">
        <v>1686</v>
      </c>
      <c r="C1593" s="38" t="s">
        <v>1687</v>
      </c>
      <c r="D1593" s="34" t="s">
        <v>52</v>
      </c>
      <c r="E1593" s="39">
        <v>5000000</v>
      </c>
      <c r="F1593" s="39">
        <v>0</v>
      </c>
      <c r="G1593" s="39">
        <v>0</v>
      </c>
      <c r="H1593" s="39">
        <v>0</v>
      </c>
      <c r="I1593" s="39">
        <v>0</v>
      </c>
      <c r="J1593" s="39">
        <v>5000000</v>
      </c>
      <c r="K1593" s="39">
        <v>0</v>
      </c>
      <c r="L1593" s="39">
        <v>0</v>
      </c>
      <c r="M1593" s="39">
        <v>0</v>
      </c>
      <c r="N1593" s="39">
        <v>0</v>
      </c>
      <c r="O1593" s="39">
        <v>0</v>
      </c>
      <c r="P1593" s="39">
        <v>0</v>
      </c>
      <c r="Q1593" s="39">
        <v>0</v>
      </c>
      <c r="R1593" s="39">
        <v>0</v>
      </c>
      <c r="S1593" s="39">
        <v>5000000</v>
      </c>
      <c r="T1593" s="39">
        <v>0</v>
      </c>
      <c r="U1593" s="39">
        <v>0</v>
      </c>
      <c r="V1593" s="34">
        <v>0</v>
      </c>
    </row>
    <row r="1594" spans="1:22" x14ac:dyDescent="0.2">
      <c r="A1594" t="s">
        <v>15</v>
      </c>
      <c r="B1594" s="31"/>
      <c r="C1594" s="32"/>
      <c r="D1594" s="32"/>
      <c r="E1594" s="33"/>
      <c r="F1594" s="33"/>
      <c r="G1594" s="33"/>
      <c r="H1594" s="33"/>
      <c r="I1594" s="33"/>
      <c r="J1594" s="33"/>
      <c r="K1594" s="33"/>
      <c r="L1594" s="33"/>
      <c r="M1594" s="33"/>
      <c r="N1594" s="33"/>
      <c r="O1594" s="33"/>
      <c r="P1594" s="33"/>
      <c r="Q1594" s="33"/>
      <c r="R1594" s="33"/>
      <c r="S1594" s="33"/>
      <c r="T1594" s="33"/>
      <c r="U1594" s="33"/>
      <c r="V1594" s="31"/>
    </row>
    <row r="1595" spans="1:22" x14ac:dyDescent="0.2">
      <c r="A1595" t="s">
        <v>15</v>
      </c>
      <c r="B1595" s="44"/>
      <c r="C1595" s="23" t="s">
        <v>1688</v>
      </c>
      <c r="D1595" s="32"/>
      <c r="E1595" s="24">
        <f>SUM(E1558:E1593)</f>
        <v>41288102815</v>
      </c>
      <c r="F1595" s="24">
        <f t="shared" ref="F1595:U1595" si="7">SUM(F1558:F1593)</f>
        <v>43500000000</v>
      </c>
      <c r="G1595" s="24">
        <f t="shared" si="7"/>
        <v>0</v>
      </c>
      <c r="H1595" s="24">
        <f t="shared" si="7"/>
        <v>4750800653</v>
      </c>
      <c r="I1595" s="24">
        <f t="shared" si="7"/>
        <v>70861712807.089996</v>
      </c>
      <c r="J1595" s="24">
        <f t="shared" si="7"/>
        <v>18677190660.91</v>
      </c>
      <c r="K1595" s="24">
        <f t="shared" si="7"/>
        <v>6420200000</v>
      </c>
      <c r="L1595" s="24">
        <f t="shared" si="7"/>
        <v>16102698246.949999</v>
      </c>
      <c r="M1595" s="24">
        <f t="shared" si="7"/>
        <v>4253700000</v>
      </c>
      <c r="N1595" s="24">
        <f t="shared" si="7"/>
        <v>13913023246.949999</v>
      </c>
      <c r="O1595" s="24">
        <f t="shared" si="7"/>
        <v>11351328630.74</v>
      </c>
      <c r="P1595" s="24">
        <f t="shared" si="7"/>
        <v>8150000</v>
      </c>
      <c r="Q1595" s="24">
        <f t="shared" si="7"/>
        <v>4802786513.7200003</v>
      </c>
      <c r="R1595" s="24">
        <f t="shared" si="7"/>
        <v>11343178630.74</v>
      </c>
      <c r="S1595" s="24">
        <f t="shared" si="7"/>
        <v>2574492413.96</v>
      </c>
      <c r="T1595" s="24">
        <f t="shared" si="7"/>
        <v>2189675000</v>
      </c>
      <c r="U1595" s="24">
        <f t="shared" si="7"/>
        <v>2561694616.21</v>
      </c>
      <c r="V1595" s="46">
        <v>74.492055574872637</v>
      </c>
    </row>
    <row r="1596" spans="1:22" x14ac:dyDescent="0.2">
      <c r="A1596" t="s">
        <v>15</v>
      </c>
      <c r="B1596" s="31"/>
      <c r="C1596" s="32"/>
      <c r="D1596" s="32"/>
      <c r="E1596" s="33"/>
      <c r="F1596" s="33"/>
      <c r="G1596" s="33"/>
      <c r="H1596" s="33"/>
      <c r="I1596" s="33"/>
      <c r="J1596" s="33"/>
      <c r="K1596" s="33"/>
      <c r="L1596" s="33"/>
      <c r="M1596" s="33"/>
      <c r="N1596" s="33"/>
      <c r="O1596" s="33"/>
      <c r="P1596" s="33"/>
      <c r="Q1596" s="33"/>
      <c r="R1596" s="33"/>
      <c r="S1596" s="33"/>
      <c r="T1596" s="33"/>
      <c r="U1596" s="33"/>
      <c r="V1596" s="31"/>
    </row>
    <row r="1597" spans="1:22" x14ac:dyDescent="0.2">
      <c r="A1597" t="s">
        <v>15</v>
      </c>
      <c r="B1597" s="44"/>
      <c r="C1597" s="23" t="s">
        <v>1689</v>
      </c>
      <c r="D1597" s="32"/>
      <c r="E1597" s="47"/>
      <c r="F1597" s="47"/>
      <c r="G1597" s="47"/>
      <c r="H1597" s="47"/>
      <c r="I1597" s="47"/>
      <c r="J1597" s="47"/>
      <c r="K1597" s="47"/>
      <c r="L1597" s="47"/>
      <c r="M1597" s="47"/>
      <c r="N1597" s="47"/>
      <c r="O1597" s="47"/>
      <c r="P1597" s="47"/>
      <c r="Q1597" s="47"/>
      <c r="R1597" s="47"/>
      <c r="S1597" s="47"/>
      <c r="T1597" s="47"/>
      <c r="U1597" s="47"/>
      <c r="V1597" s="44"/>
    </row>
    <row r="1598" spans="1:22" x14ac:dyDescent="0.2">
      <c r="A1598" t="s">
        <v>15</v>
      </c>
      <c r="B1598" s="31"/>
      <c r="C1598" s="28" t="s">
        <v>476</v>
      </c>
      <c r="D1598" s="32"/>
      <c r="E1598" s="33"/>
      <c r="F1598" s="33"/>
      <c r="G1598" s="33"/>
      <c r="H1598" s="33"/>
      <c r="I1598" s="33"/>
      <c r="J1598" s="33"/>
      <c r="K1598" s="33"/>
      <c r="L1598" s="33"/>
      <c r="M1598" s="33"/>
      <c r="N1598" s="33"/>
      <c r="O1598" s="33"/>
      <c r="P1598" s="33"/>
      <c r="Q1598" s="33"/>
      <c r="R1598" s="33"/>
      <c r="S1598" s="33"/>
      <c r="T1598" s="33"/>
      <c r="U1598" s="33"/>
      <c r="V1598" s="31"/>
    </row>
    <row r="1599" spans="1:22" x14ac:dyDescent="0.2">
      <c r="A1599" t="s">
        <v>15</v>
      </c>
      <c r="B1599" s="31"/>
      <c r="C1599" s="28" t="s">
        <v>1690</v>
      </c>
      <c r="D1599" s="32"/>
      <c r="E1599" s="33"/>
      <c r="F1599" s="33"/>
      <c r="G1599" s="33"/>
      <c r="H1599" s="33"/>
      <c r="I1599" s="33"/>
      <c r="J1599" s="33"/>
      <c r="K1599" s="33"/>
      <c r="L1599" s="33"/>
      <c r="M1599" s="33"/>
      <c r="N1599" s="33"/>
      <c r="O1599" s="33"/>
      <c r="P1599" s="33"/>
      <c r="Q1599" s="33"/>
      <c r="R1599" s="33"/>
      <c r="S1599" s="33"/>
      <c r="T1599" s="33"/>
      <c r="U1599" s="33"/>
      <c r="V1599" s="31"/>
    </row>
    <row r="1600" spans="1:22" x14ac:dyDescent="0.2">
      <c r="A1600" t="s">
        <v>15</v>
      </c>
      <c r="B1600" s="31"/>
      <c r="C1600" s="28" t="s">
        <v>490</v>
      </c>
      <c r="D1600" s="32"/>
      <c r="E1600" s="33"/>
      <c r="F1600" s="33"/>
      <c r="G1600" s="33"/>
      <c r="H1600" s="33"/>
      <c r="I1600" s="33"/>
      <c r="J1600" s="33"/>
      <c r="K1600" s="33"/>
      <c r="L1600" s="33"/>
      <c r="M1600" s="33"/>
      <c r="N1600" s="33"/>
      <c r="O1600" s="33"/>
      <c r="P1600" s="33"/>
      <c r="Q1600" s="33"/>
      <c r="R1600" s="33"/>
      <c r="S1600" s="33"/>
      <c r="T1600" s="33"/>
      <c r="U1600" s="33"/>
      <c r="V1600" s="31"/>
    </row>
    <row r="1601" spans="1:22" x14ac:dyDescent="0.2">
      <c r="A1601" t="s">
        <v>15</v>
      </c>
      <c r="B1601" s="31"/>
      <c r="C1601" s="28" t="s">
        <v>498</v>
      </c>
      <c r="D1601" s="32"/>
      <c r="E1601" s="33"/>
      <c r="F1601" s="33"/>
      <c r="G1601" s="33"/>
      <c r="H1601" s="33"/>
      <c r="I1601" s="33"/>
      <c r="J1601" s="33"/>
      <c r="K1601" s="33"/>
      <c r="L1601" s="33"/>
      <c r="M1601" s="33"/>
      <c r="N1601" s="33"/>
      <c r="O1601" s="33"/>
      <c r="P1601" s="33"/>
      <c r="Q1601" s="33"/>
      <c r="R1601" s="33"/>
      <c r="S1601" s="33"/>
      <c r="T1601" s="33"/>
      <c r="U1601" s="33"/>
      <c r="V1601" s="31"/>
    </row>
    <row r="1602" spans="1:22" ht="51" x14ac:dyDescent="0.2">
      <c r="A1602" t="s">
        <v>15</v>
      </c>
      <c r="B1602" s="31"/>
      <c r="C1602" s="28" t="s">
        <v>1691</v>
      </c>
      <c r="D1602" s="32"/>
      <c r="E1602" s="33"/>
      <c r="F1602" s="33"/>
      <c r="G1602" s="33"/>
      <c r="H1602" s="33"/>
      <c r="I1602" s="33"/>
      <c r="J1602" s="33"/>
      <c r="K1602" s="33"/>
      <c r="L1602" s="33"/>
      <c r="M1602" s="33"/>
      <c r="N1602" s="33"/>
      <c r="O1602" s="33"/>
      <c r="P1602" s="33"/>
      <c r="Q1602" s="33"/>
      <c r="R1602" s="33"/>
      <c r="S1602" s="33"/>
      <c r="T1602" s="33"/>
      <c r="U1602" s="33"/>
      <c r="V1602" s="31"/>
    </row>
    <row r="1603" spans="1:22" ht="51" x14ac:dyDescent="0.2">
      <c r="A1603" t="s">
        <v>15</v>
      </c>
      <c r="B1603" s="27" t="s">
        <v>670</v>
      </c>
      <c r="C1603" s="28" t="s">
        <v>1692</v>
      </c>
      <c r="D1603" s="32"/>
      <c r="E1603" s="33"/>
      <c r="F1603" s="33"/>
      <c r="G1603" s="33"/>
      <c r="H1603" s="33"/>
      <c r="I1603" s="33"/>
      <c r="J1603" s="33"/>
      <c r="K1603" s="33"/>
      <c r="L1603" s="33"/>
      <c r="M1603" s="33"/>
      <c r="N1603" s="33"/>
      <c r="O1603" s="33"/>
      <c r="P1603" s="33"/>
      <c r="Q1603" s="33"/>
      <c r="R1603" s="33"/>
      <c r="S1603" s="33"/>
      <c r="T1603" s="33"/>
      <c r="U1603" s="33"/>
      <c r="V1603" s="31"/>
    </row>
    <row r="1604" spans="1:22" ht="25.5" x14ac:dyDescent="0.2">
      <c r="A1604" t="s">
        <v>15</v>
      </c>
      <c r="B1604" s="34" t="s">
        <v>1693</v>
      </c>
      <c r="C1604" s="38" t="s">
        <v>1694</v>
      </c>
      <c r="D1604" s="34" t="s">
        <v>52</v>
      </c>
      <c r="E1604" s="39">
        <v>420125000</v>
      </c>
      <c r="F1604" s="39">
        <v>0</v>
      </c>
      <c r="G1604" s="39">
        <v>0</v>
      </c>
      <c r="H1604" s="39">
        <v>0</v>
      </c>
      <c r="I1604" s="39">
        <v>0</v>
      </c>
      <c r="J1604" s="39">
        <v>420125000</v>
      </c>
      <c r="K1604" s="39">
        <f>L1604-'[1]MARZO 2023'!K1593</f>
        <v>0</v>
      </c>
      <c r="L1604" s="39">
        <v>316600000</v>
      </c>
      <c r="M1604" s="39">
        <v>0</v>
      </c>
      <c r="N1604" s="39">
        <v>225400000</v>
      </c>
      <c r="O1604" s="39">
        <v>61023333.32</v>
      </c>
      <c r="P1604" s="39">
        <v>0</v>
      </c>
      <c r="Q1604" s="39">
        <v>32200000</v>
      </c>
      <c r="R1604" s="39">
        <v>61023333.32</v>
      </c>
      <c r="S1604" s="39">
        <v>103525000</v>
      </c>
      <c r="T1604" s="39">
        <v>91200000</v>
      </c>
      <c r="U1604" s="39">
        <v>164376666.68000001</v>
      </c>
      <c r="V1604" s="34">
        <v>53.65</v>
      </c>
    </row>
    <row r="1605" spans="1:22" x14ac:dyDescent="0.2">
      <c r="A1605" t="s">
        <v>15</v>
      </c>
      <c r="B1605" s="31"/>
      <c r="C1605" s="32"/>
      <c r="D1605" s="32"/>
      <c r="E1605" s="33"/>
      <c r="F1605" s="33"/>
      <c r="G1605" s="33"/>
      <c r="H1605" s="33"/>
      <c r="I1605" s="33"/>
      <c r="J1605" s="33"/>
      <c r="K1605" s="33"/>
      <c r="L1605" s="33"/>
      <c r="M1605" s="33"/>
      <c r="N1605" s="33"/>
      <c r="O1605" s="33"/>
      <c r="P1605" s="33"/>
      <c r="Q1605" s="33"/>
      <c r="R1605" s="33"/>
      <c r="S1605" s="33"/>
      <c r="T1605" s="33"/>
      <c r="U1605" s="33"/>
      <c r="V1605" s="31"/>
    </row>
    <row r="1606" spans="1:22" ht="38.25" x14ac:dyDescent="0.2">
      <c r="A1606" t="s">
        <v>15</v>
      </c>
      <c r="B1606" s="31"/>
      <c r="C1606" s="28" t="s">
        <v>1695</v>
      </c>
      <c r="D1606" s="32"/>
      <c r="E1606" s="33"/>
      <c r="F1606" s="33"/>
      <c r="G1606" s="33"/>
      <c r="H1606" s="33"/>
      <c r="I1606" s="33"/>
      <c r="J1606" s="33"/>
      <c r="K1606" s="33"/>
      <c r="L1606" s="33"/>
      <c r="M1606" s="33"/>
      <c r="N1606" s="33"/>
      <c r="O1606" s="33"/>
      <c r="P1606" s="33"/>
      <c r="Q1606" s="33"/>
      <c r="R1606" s="33"/>
      <c r="S1606" s="33"/>
      <c r="T1606" s="33"/>
      <c r="U1606" s="33"/>
      <c r="V1606" s="31"/>
    </row>
    <row r="1607" spans="1:22" ht="25.5" x14ac:dyDescent="0.2">
      <c r="A1607" t="s">
        <v>15</v>
      </c>
      <c r="B1607" s="27" t="s">
        <v>670</v>
      </c>
      <c r="C1607" s="28" t="s">
        <v>1696</v>
      </c>
      <c r="D1607" s="32"/>
      <c r="E1607" s="33"/>
      <c r="F1607" s="33"/>
      <c r="G1607" s="33"/>
      <c r="H1607" s="33"/>
      <c r="I1607" s="33"/>
      <c r="J1607" s="33"/>
      <c r="K1607" s="33"/>
      <c r="L1607" s="33"/>
      <c r="M1607" s="33"/>
      <c r="N1607" s="33"/>
      <c r="O1607" s="33"/>
      <c r="P1607" s="33"/>
      <c r="Q1607" s="33"/>
      <c r="R1607" s="33"/>
      <c r="S1607" s="33"/>
      <c r="T1607" s="33"/>
      <c r="U1607" s="33"/>
      <c r="V1607" s="31"/>
    </row>
    <row r="1608" spans="1:22" x14ac:dyDescent="0.2">
      <c r="A1608" t="s">
        <v>15</v>
      </c>
      <c r="B1608" s="34" t="s">
        <v>1697</v>
      </c>
      <c r="C1608" s="38" t="s">
        <v>1698</v>
      </c>
      <c r="D1608" s="34" t="s">
        <v>52</v>
      </c>
      <c r="E1608" s="39">
        <v>4417947876</v>
      </c>
      <c r="F1608" s="39">
        <v>0</v>
      </c>
      <c r="G1608" s="39">
        <v>0</v>
      </c>
      <c r="H1608" s="39">
        <v>0</v>
      </c>
      <c r="I1608" s="39">
        <v>0</v>
      </c>
      <c r="J1608" s="39">
        <v>4417947876</v>
      </c>
      <c r="K1608" s="39">
        <f>L1608-'[1]MARZO 2023'!K1597</f>
        <v>0</v>
      </c>
      <c r="L1608" s="39">
        <v>0</v>
      </c>
      <c r="M1608" s="39">
        <v>0</v>
      </c>
      <c r="N1608" s="39">
        <v>0</v>
      </c>
      <c r="O1608" s="39">
        <v>0</v>
      </c>
      <c r="P1608" s="39">
        <v>0</v>
      </c>
      <c r="Q1608" s="39">
        <v>0</v>
      </c>
      <c r="R1608" s="39">
        <v>0</v>
      </c>
      <c r="S1608" s="39">
        <v>4417947876</v>
      </c>
      <c r="T1608" s="39">
        <v>0</v>
      </c>
      <c r="U1608" s="39">
        <v>0</v>
      </c>
      <c r="V1608" s="34">
        <v>0</v>
      </c>
    </row>
    <row r="1609" spans="1:22" x14ac:dyDescent="0.2">
      <c r="A1609" t="s">
        <v>15</v>
      </c>
      <c r="B1609" s="31"/>
      <c r="C1609" s="32"/>
      <c r="D1609" s="32"/>
      <c r="E1609" s="33"/>
      <c r="F1609" s="33"/>
      <c r="G1609" s="33"/>
      <c r="H1609" s="33"/>
      <c r="I1609" s="33"/>
      <c r="J1609" s="33"/>
      <c r="K1609" s="33"/>
      <c r="L1609" s="33"/>
      <c r="M1609" s="33"/>
      <c r="N1609" s="33"/>
      <c r="O1609" s="33"/>
      <c r="P1609" s="33"/>
      <c r="Q1609" s="33"/>
      <c r="R1609" s="33"/>
      <c r="S1609" s="33"/>
      <c r="T1609" s="33"/>
      <c r="U1609" s="33"/>
      <c r="V1609" s="31"/>
    </row>
    <row r="1610" spans="1:22" x14ac:dyDescent="0.2">
      <c r="A1610" t="s">
        <v>15</v>
      </c>
      <c r="B1610" s="31"/>
      <c r="C1610" s="28" t="s">
        <v>1699</v>
      </c>
      <c r="D1610" s="32"/>
      <c r="E1610" s="33"/>
      <c r="F1610" s="33"/>
      <c r="G1610" s="33"/>
      <c r="H1610" s="33"/>
      <c r="I1610" s="33"/>
      <c r="J1610" s="33"/>
      <c r="K1610" s="33"/>
      <c r="L1610" s="33"/>
      <c r="M1610" s="33"/>
      <c r="N1610" s="33"/>
      <c r="O1610" s="33"/>
      <c r="P1610" s="33"/>
      <c r="Q1610" s="33"/>
      <c r="R1610" s="33"/>
      <c r="S1610" s="33"/>
      <c r="T1610" s="33"/>
      <c r="U1610" s="33"/>
      <c r="V1610" s="31"/>
    </row>
    <row r="1611" spans="1:22" ht="25.5" x14ac:dyDescent="0.2">
      <c r="A1611" t="s">
        <v>15</v>
      </c>
      <c r="B1611" s="27" t="s">
        <v>670</v>
      </c>
      <c r="C1611" s="28" t="s">
        <v>1700</v>
      </c>
      <c r="D1611" s="32"/>
      <c r="E1611" s="33"/>
      <c r="F1611" s="33"/>
      <c r="G1611" s="33"/>
      <c r="H1611" s="33"/>
      <c r="I1611" s="33"/>
      <c r="J1611" s="33"/>
      <c r="K1611" s="33"/>
      <c r="L1611" s="33"/>
      <c r="M1611" s="33"/>
      <c r="N1611" s="33"/>
      <c r="O1611" s="33"/>
      <c r="P1611" s="33"/>
      <c r="Q1611" s="33"/>
      <c r="R1611" s="33"/>
      <c r="S1611" s="33"/>
      <c r="T1611" s="33"/>
      <c r="U1611" s="33"/>
      <c r="V1611" s="31"/>
    </row>
    <row r="1612" spans="1:22" x14ac:dyDescent="0.2">
      <c r="A1612" t="s">
        <v>15</v>
      </c>
      <c r="B1612" s="34" t="s">
        <v>1701</v>
      </c>
      <c r="C1612" s="38" t="s">
        <v>1702</v>
      </c>
      <c r="D1612" s="34" t="s">
        <v>52</v>
      </c>
      <c r="E1612" s="39">
        <v>308625000</v>
      </c>
      <c r="F1612" s="39">
        <v>0</v>
      </c>
      <c r="G1612" s="39">
        <v>0</v>
      </c>
      <c r="H1612" s="39">
        <v>0</v>
      </c>
      <c r="I1612" s="39">
        <v>0</v>
      </c>
      <c r="J1612" s="39">
        <v>308625000</v>
      </c>
      <c r="K1612" s="39">
        <f>L1612-'[1]MARZO 2023'!K1601</f>
        <v>0</v>
      </c>
      <c r="L1612" s="39">
        <v>251750000</v>
      </c>
      <c r="M1612" s="39">
        <v>0</v>
      </c>
      <c r="N1612" s="39">
        <v>133700000</v>
      </c>
      <c r="O1612" s="39">
        <v>25440000</v>
      </c>
      <c r="P1612" s="39">
        <v>0</v>
      </c>
      <c r="Q1612" s="39">
        <v>16606666.67</v>
      </c>
      <c r="R1612" s="39">
        <v>25440000</v>
      </c>
      <c r="S1612" s="39">
        <v>56875000</v>
      </c>
      <c r="T1612" s="39">
        <v>118050000</v>
      </c>
      <c r="U1612" s="39">
        <v>108260000</v>
      </c>
      <c r="V1612" s="34">
        <v>43.32</v>
      </c>
    </row>
    <row r="1613" spans="1:22" x14ac:dyDescent="0.2">
      <c r="A1613" t="s">
        <v>15</v>
      </c>
      <c r="B1613" s="31"/>
      <c r="C1613" s="32"/>
      <c r="D1613" s="32"/>
      <c r="E1613" s="33"/>
      <c r="F1613" s="33"/>
      <c r="G1613" s="33"/>
      <c r="H1613" s="33"/>
      <c r="I1613" s="33"/>
      <c r="J1613" s="33"/>
      <c r="K1613" s="33"/>
      <c r="L1613" s="33"/>
      <c r="M1613" s="33"/>
      <c r="N1613" s="33"/>
      <c r="O1613" s="33"/>
      <c r="P1613" s="33"/>
      <c r="Q1613" s="33"/>
      <c r="R1613" s="33"/>
      <c r="S1613" s="33"/>
      <c r="T1613" s="33"/>
      <c r="U1613" s="33"/>
      <c r="V1613" s="31"/>
    </row>
    <row r="1614" spans="1:22" ht="25.5" x14ac:dyDescent="0.2">
      <c r="A1614" t="s">
        <v>15</v>
      </c>
      <c r="B1614" s="31"/>
      <c r="C1614" s="28" t="s">
        <v>1703</v>
      </c>
      <c r="D1614" s="32"/>
      <c r="E1614" s="33"/>
      <c r="F1614" s="33"/>
      <c r="G1614" s="33"/>
      <c r="H1614" s="33"/>
      <c r="I1614" s="33"/>
      <c r="J1614" s="33"/>
      <c r="K1614" s="33"/>
      <c r="L1614" s="33"/>
      <c r="M1614" s="33"/>
      <c r="N1614" s="33"/>
      <c r="O1614" s="33"/>
      <c r="P1614" s="33"/>
      <c r="Q1614" s="33"/>
      <c r="R1614" s="33"/>
      <c r="S1614" s="33"/>
      <c r="T1614" s="33"/>
      <c r="U1614" s="33"/>
      <c r="V1614" s="31"/>
    </row>
    <row r="1615" spans="1:22" ht="38.25" x14ac:dyDescent="0.2">
      <c r="A1615" t="s">
        <v>15</v>
      </c>
      <c r="B1615" s="27" t="s">
        <v>670</v>
      </c>
      <c r="C1615" s="28" t="s">
        <v>1704</v>
      </c>
      <c r="D1615" s="32"/>
      <c r="E1615" s="33"/>
      <c r="F1615" s="33"/>
      <c r="G1615" s="33"/>
      <c r="H1615" s="33"/>
      <c r="I1615" s="33"/>
      <c r="J1615" s="33"/>
      <c r="K1615" s="33"/>
      <c r="L1615" s="33"/>
      <c r="M1615" s="33"/>
      <c r="N1615" s="33"/>
      <c r="O1615" s="33"/>
      <c r="P1615" s="33"/>
      <c r="Q1615" s="33"/>
      <c r="R1615" s="33"/>
      <c r="S1615" s="33"/>
      <c r="T1615" s="33"/>
      <c r="U1615" s="33"/>
      <c r="V1615" s="31"/>
    </row>
    <row r="1616" spans="1:22" ht="25.5" x14ac:dyDescent="0.2">
      <c r="A1616" t="s">
        <v>15</v>
      </c>
      <c r="B1616" s="34" t="s">
        <v>1705</v>
      </c>
      <c r="C1616" s="38" t="s">
        <v>1706</v>
      </c>
      <c r="D1616" s="34" t="s">
        <v>52</v>
      </c>
      <c r="E1616" s="39">
        <v>100000000</v>
      </c>
      <c r="F1616" s="39">
        <v>0</v>
      </c>
      <c r="G1616" s="39">
        <v>0</v>
      </c>
      <c r="H1616" s="39">
        <v>0</v>
      </c>
      <c r="I1616" s="39">
        <v>0</v>
      </c>
      <c r="J1616" s="39">
        <v>100000000</v>
      </c>
      <c r="K1616" s="39">
        <f>L1616-'[1]MARZO 2023'!K1605</f>
        <v>0</v>
      </c>
      <c r="L1616" s="39">
        <v>0</v>
      </c>
      <c r="M1616" s="39">
        <v>0</v>
      </c>
      <c r="N1616" s="39">
        <v>0</v>
      </c>
      <c r="O1616" s="39">
        <v>0</v>
      </c>
      <c r="P1616" s="39">
        <v>0</v>
      </c>
      <c r="Q1616" s="39">
        <v>0</v>
      </c>
      <c r="R1616" s="39">
        <v>0</v>
      </c>
      <c r="S1616" s="39">
        <v>100000000</v>
      </c>
      <c r="T1616" s="39">
        <v>0</v>
      </c>
      <c r="U1616" s="39">
        <v>0</v>
      </c>
      <c r="V1616" s="34">
        <v>0</v>
      </c>
    </row>
    <row r="1617" spans="1:22" x14ac:dyDescent="0.2">
      <c r="A1617" t="s">
        <v>15</v>
      </c>
      <c r="B1617" s="31"/>
      <c r="C1617" s="32"/>
      <c r="D1617" s="32"/>
      <c r="E1617" s="33"/>
      <c r="F1617" s="33"/>
      <c r="G1617" s="33"/>
      <c r="H1617" s="33"/>
      <c r="I1617" s="33"/>
      <c r="J1617" s="33"/>
      <c r="K1617" s="33"/>
      <c r="L1617" s="33"/>
      <c r="M1617" s="33"/>
      <c r="N1617" s="33"/>
      <c r="O1617" s="33"/>
      <c r="P1617" s="33"/>
      <c r="Q1617" s="33"/>
      <c r="R1617" s="33"/>
      <c r="S1617" s="33"/>
      <c r="T1617" s="33"/>
      <c r="U1617" s="33"/>
      <c r="V1617" s="31"/>
    </row>
    <row r="1618" spans="1:22" ht="25.5" x14ac:dyDescent="0.2">
      <c r="A1618" t="s">
        <v>15</v>
      </c>
      <c r="B1618" s="31"/>
      <c r="C1618" s="28" t="s">
        <v>1707</v>
      </c>
      <c r="D1618" s="32"/>
      <c r="E1618" s="33"/>
      <c r="F1618" s="33"/>
      <c r="G1618" s="33"/>
      <c r="H1618" s="33"/>
      <c r="I1618" s="33"/>
      <c r="J1618" s="33"/>
      <c r="K1618" s="33"/>
      <c r="L1618" s="33"/>
      <c r="M1618" s="33"/>
      <c r="N1618" s="33"/>
      <c r="O1618" s="33"/>
      <c r="P1618" s="33"/>
      <c r="Q1618" s="33"/>
      <c r="R1618" s="33"/>
      <c r="S1618" s="33"/>
      <c r="T1618" s="33"/>
      <c r="U1618" s="33"/>
      <c r="V1618" s="31"/>
    </row>
    <row r="1619" spans="1:22" ht="38.25" x14ac:dyDescent="0.2">
      <c r="A1619" t="s">
        <v>15</v>
      </c>
      <c r="B1619" s="27" t="s">
        <v>670</v>
      </c>
      <c r="C1619" s="28" t="s">
        <v>1708</v>
      </c>
      <c r="D1619" s="32"/>
      <c r="E1619" s="33"/>
      <c r="F1619" s="33"/>
      <c r="G1619" s="33"/>
      <c r="H1619" s="33"/>
      <c r="I1619" s="33"/>
      <c r="J1619" s="33"/>
      <c r="K1619" s="33"/>
      <c r="L1619" s="33"/>
      <c r="M1619" s="33"/>
      <c r="N1619" s="33"/>
      <c r="O1619" s="33"/>
      <c r="P1619" s="33"/>
      <c r="Q1619" s="33"/>
      <c r="R1619" s="33"/>
      <c r="S1619" s="33"/>
      <c r="T1619" s="33"/>
      <c r="U1619" s="33"/>
      <c r="V1619" s="31"/>
    </row>
    <row r="1620" spans="1:22" ht="25.5" x14ac:dyDescent="0.2">
      <c r="A1620" t="s">
        <v>15</v>
      </c>
      <c r="B1620" s="34" t="s">
        <v>1709</v>
      </c>
      <c r="C1620" s="38" t="s">
        <v>1710</v>
      </c>
      <c r="D1620" s="34" t="s">
        <v>52</v>
      </c>
      <c r="E1620" s="39">
        <v>401737500</v>
      </c>
      <c r="F1620" s="39">
        <v>0</v>
      </c>
      <c r="G1620" s="39">
        <v>0</v>
      </c>
      <c r="H1620" s="39">
        <v>0</v>
      </c>
      <c r="I1620" s="39">
        <v>0</v>
      </c>
      <c r="J1620" s="39">
        <v>401737500</v>
      </c>
      <c r="K1620" s="39">
        <f>L1620-'[1]MARZO 2023'!K1609</f>
        <v>-38500000</v>
      </c>
      <c r="L1620" s="39">
        <v>319900000</v>
      </c>
      <c r="M1620" s="39">
        <v>28000000</v>
      </c>
      <c r="N1620" s="39">
        <v>256900000</v>
      </c>
      <c r="O1620" s="39">
        <v>50786666.659999996</v>
      </c>
      <c r="P1620" s="39">
        <v>3500000</v>
      </c>
      <c r="Q1620" s="39">
        <v>27300000</v>
      </c>
      <c r="R1620" s="39">
        <v>47286666.659999996</v>
      </c>
      <c r="S1620" s="39">
        <v>81837500</v>
      </c>
      <c r="T1620" s="39">
        <v>63000000</v>
      </c>
      <c r="U1620" s="39">
        <v>206113333.34</v>
      </c>
      <c r="V1620" s="34">
        <v>63.94</v>
      </c>
    </row>
    <row r="1621" spans="1:22" x14ac:dyDescent="0.2">
      <c r="A1621" t="s">
        <v>15</v>
      </c>
      <c r="B1621" s="31"/>
      <c r="C1621" s="32"/>
      <c r="D1621" s="32"/>
      <c r="E1621" s="33"/>
      <c r="F1621" s="33"/>
      <c r="G1621" s="33"/>
      <c r="H1621" s="33"/>
      <c r="I1621" s="33"/>
      <c r="J1621" s="33"/>
      <c r="K1621" s="33"/>
      <c r="L1621" s="33"/>
      <c r="M1621" s="33"/>
      <c r="N1621" s="33"/>
      <c r="O1621" s="33"/>
      <c r="P1621" s="33"/>
      <c r="Q1621" s="33"/>
      <c r="R1621" s="33"/>
      <c r="S1621" s="33"/>
      <c r="T1621" s="33"/>
      <c r="U1621" s="33"/>
      <c r="V1621" s="31"/>
    </row>
    <row r="1622" spans="1:22" ht="51" x14ac:dyDescent="0.2">
      <c r="A1622" t="s">
        <v>15</v>
      </c>
      <c r="B1622" s="31"/>
      <c r="C1622" s="28" t="s">
        <v>1711</v>
      </c>
      <c r="D1622" s="32"/>
      <c r="E1622" s="33"/>
      <c r="F1622" s="33"/>
      <c r="G1622" s="33"/>
      <c r="H1622" s="33"/>
      <c r="I1622" s="33"/>
      <c r="J1622" s="33"/>
      <c r="K1622" s="33"/>
      <c r="L1622" s="33"/>
      <c r="M1622" s="33"/>
      <c r="N1622" s="33"/>
      <c r="O1622" s="33"/>
      <c r="P1622" s="33"/>
      <c r="Q1622" s="33"/>
      <c r="R1622" s="33"/>
      <c r="S1622" s="33"/>
      <c r="T1622" s="33"/>
      <c r="U1622" s="33"/>
      <c r="V1622" s="31"/>
    </row>
    <row r="1623" spans="1:22" ht="38.25" x14ac:dyDescent="0.2">
      <c r="A1623" t="s">
        <v>15</v>
      </c>
      <c r="B1623" s="27" t="s">
        <v>670</v>
      </c>
      <c r="C1623" s="28" t="s">
        <v>1712</v>
      </c>
      <c r="D1623" s="32"/>
      <c r="E1623" s="33"/>
      <c r="F1623" s="33"/>
      <c r="G1623" s="33"/>
      <c r="H1623" s="33"/>
      <c r="I1623" s="33"/>
      <c r="J1623" s="33"/>
      <c r="K1623" s="33"/>
      <c r="L1623" s="33"/>
      <c r="M1623" s="33"/>
      <c r="N1623" s="33"/>
      <c r="O1623" s="33"/>
      <c r="P1623" s="33"/>
      <c r="Q1623" s="33"/>
      <c r="R1623" s="33"/>
      <c r="S1623" s="33"/>
      <c r="T1623" s="33"/>
      <c r="U1623" s="33"/>
      <c r="V1623" s="31"/>
    </row>
    <row r="1624" spans="1:22" ht="25.5" x14ac:dyDescent="0.2">
      <c r="A1624" t="s">
        <v>15</v>
      </c>
      <c r="B1624" s="34" t="s">
        <v>1713</v>
      </c>
      <c r="C1624" s="38" t="s">
        <v>1714</v>
      </c>
      <c r="D1624" s="34" t="s">
        <v>52</v>
      </c>
      <c r="E1624" s="39">
        <v>188475000</v>
      </c>
      <c r="F1624" s="39">
        <v>0</v>
      </c>
      <c r="G1624" s="39">
        <v>0</v>
      </c>
      <c r="H1624" s="39">
        <v>0</v>
      </c>
      <c r="I1624" s="39">
        <v>0</v>
      </c>
      <c r="J1624" s="39">
        <v>188475000</v>
      </c>
      <c r="K1624" s="39">
        <f>L1624-'[1]MARZO 2023'!K1613</f>
        <v>0</v>
      </c>
      <c r="L1624" s="39">
        <v>126700000</v>
      </c>
      <c r="M1624" s="39">
        <v>0</v>
      </c>
      <c r="N1624" s="39">
        <v>126700000</v>
      </c>
      <c r="O1624" s="39">
        <v>36310000</v>
      </c>
      <c r="P1624" s="39">
        <v>6600000</v>
      </c>
      <c r="Q1624" s="39">
        <v>11500000</v>
      </c>
      <c r="R1624" s="39">
        <v>29710000</v>
      </c>
      <c r="S1624" s="39">
        <v>61775000</v>
      </c>
      <c r="T1624" s="39">
        <v>0</v>
      </c>
      <c r="U1624" s="39">
        <v>90390000</v>
      </c>
      <c r="V1624" s="34">
        <v>67.22</v>
      </c>
    </row>
    <row r="1625" spans="1:22" x14ac:dyDescent="0.2">
      <c r="A1625" t="s">
        <v>15</v>
      </c>
      <c r="B1625" s="31"/>
      <c r="C1625" s="32"/>
      <c r="D1625" s="32"/>
      <c r="E1625" s="33"/>
      <c r="F1625" s="33"/>
      <c r="G1625" s="33"/>
      <c r="H1625" s="33"/>
      <c r="I1625" s="33"/>
      <c r="J1625" s="33"/>
      <c r="K1625" s="33"/>
      <c r="L1625" s="33"/>
      <c r="M1625" s="33"/>
      <c r="N1625" s="33"/>
      <c r="O1625" s="33"/>
      <c r="P1625" s="33"/>
      <c r="Q1625" s="33"/>
      <c r="R1625" s="33"/>
      <c r="S1625" s="33"/>
      <c r="T1625" s="33"/>
      <c r="U1625" s="33"/>
      <c r="V1625" s="31"/>
    </row>
    <row r="1626" spans="1:22" ht="25.5" x14ac:dyDescent="0.2">
      <c r="A1626" t="s">
        <v>15</v>
      </c>
      <c r="B1626" s="31"/>
      <c r="C1626" s="28" t="s">
        <v>1715</v>
      </c>
      <c r="D1626" s="32"/>
      <c r="E1626" s="33"/>
      <c r="F1626" s="33"/>
      <c r="G1626" s="33"/>
      <c r="H1626" s="33"/>
      <c r="I1626" s="33"/>
      <c r="J1626" s="33"/>
      <c r="K1626" s="33"/>
      <c r="L1626" s="33"/>
      <c r="M1626" s="33"/>
      <c r="N1626" s="33"/>
      <c r="O1626" s="33"/>
      <c r="P1626" s="33"/>
      <c r="Q1626" s="33"/>
      <c r="R1626" s="33"/>
      <c r="S1626" s="33"/>
      <c r="T1626" s="33"/>
      <c r="U1626" s="33"/>
      <c r="V1626" s="31"/>
    </row>
    <row r="1627" spans="1:22" ht="38.25" x14ac:dyDescent="0.2">
      <c r="A1627" t="s">
        <v>15</v>
      </c>
      <c r="B1627" s="27" t="s">
        <v>670</v>
      </c>
      <c r="C1627" s="28" t="s">
        <v>1716</v>
      </c>
      <c r="D1627" s="32"/>
      <c r="E1627" s="33"/>
      <c r="F1627" s="33"/>
      <c r="G1627" s="33"/>
      <c r="H1627" s="33"/>
      <c r="I1627" s="33"/>
      <c r="J1627" s="33"/>
      <c r="K1627" s="33"/>
      <c r="L1627" s="33"/>
      <c r="M1627" s="33"/>
      <c r="N1627" s="33"/>
      <c r="O1627" s="33"/>
      <c r="P1627" s="33"/>
      <c r="Q1627" s="33"/>
      <c r="R1627" s="33"/>
      <c r="S1627" s="33"/>
      <c r="T1627" s="33"/>
      <c r="U1627" s="33"/>
      <c r="V1627" s="31"/>
    </row>
    <row r="1628" spans="1:22" ht="25.5" x14ac:dyDescent="0.2">
      <c r="A1628" t="s">
        <v>15</v>
      </c>
      <c r="B1628" s="34" t="s">
        <v>1717</v>
      </c>
      <c r="C1628" s="38" t="s">
        <v>1718</v>
      </c>
      <c r="D1628" s="34" t="s">
        <v>52</v>
      </c>
      <c r="E1628" s="39">
        <v>336000000</v>
      </c>
      <c r="F1628" s="39">
        <v>0</v>
      </c>
      <c r="G1628" s="39">
        <v>0</v>
      </c>
      <c r="H1628" s="39">
        <v>0</v>
      </c>
      <c r="I1628" s="39">
        <v>0</v>
      </c>
      <c r="J1628" s="39">
        <v>336000000</v>
      </c>
      <c r="K1628" s="39">
        <f>L1628-'[1]MARZO 2023'!K1617</f>
        <v>92000000</v>
      </c>
      <c r="L1628" s="39">
        <v>244500000</v>
      </c>
      <c r="M1628" s="39">
        <v>0</v>
      </c>
      <c r="N1628" s="39">
        <v>136500000</v>
      </c>
      <c r="O1628" s="39">
        <v>37616666.670000002</v>
      </c>
      <c r="P1628" s="39">
        <v>3450000</v>
      </c>
      <c r="Q1628" s="39">
        <v>15000000</v>
      </c>
      <c r="R1628" s="39">
        <v>34166666.670000002</v>
      </c>
      <c r="S1628" s="39">
        <v>91500000</v>
      </c>
      <c r="T1628" s="39">
        <v>108000000</v>
      </c>
      <c r="U1628" s="39">
        <v>98883333.329999998</v>
      </c>
      <c r="V1628" s="34">
        <v>40.619999999999997</v>
      </c>
    </row>
    <row r="1629" spans="1:22" x14ac:dyDescent="0.2">
      <c r="A1629" t="s">
        <v>15</v>
      </c>
      <c r="B1629" s="31"/>
      <c r="C1629" s="32"/>
      <c r="D1629" s="32"/>
      <c r="E1629" s="33"/>
      <c r="F1629" s="33"/>
      <c r="G1629" s="33"/>
      <c r="H1629" s="33"/>
      <c r="I1629" s="33"/>
      <c r="J1629" s="33"/>
      <c r="K1629" s="33"/>
      <c r="L1629" s="33"/>
      <c r="M1629" s="33"/>
      <c r="N1629" s="33"/>
      <c r="O1629" s="33"/>
      <c r="P1629" s="33"/>
      <c r="Q1629" s="33"/>
      <c r="R1629" s="33"/>
      <c r="S1629" s="33"/>
      <c r="T1629" s="33"/>
      <c r="U1629" s="33"/>
      <c r="V1629" s="31"/>
    </row>
    <row r="1630" spans="1:22" ht="38.25" x14ac:dyDescent="0.2">
      <c r="A1630" t="s">
        <v>15</v>
      </c>
      <c r="B1630" s="31"/>
      <c r="C1630" s="28" t="s">
        <v>1719</v>
      </c>
      <c r="D1630" s="32"/>
      <c r="E1630" s="33"/>
      <c r="F1630" s="33"/>
      <c r="G1630" s="33"/>
      <c r="H1630" s="33"/>
      <c r="I1630" s="33"/>
      <c r="J1630" s="33"/>
      <c r="K1630" s="33"/>
      <c r="L1630" s="33"/>
      <c r="M1630" s="33"/>
      <c r="N1630" s="33"/>
      <c r="O1630" s="33"/>
      <c r="P1630" s="33"/>
      <c r="Q1630" s="33"/>
      <c r="R1630" s="33"/>
      <c r="S1630" s="33"/>
      <c r="T1630" s="33"/>
      <c r="U1630" s="33"/>
      <c r="V1630" s="31"/>
    </row>
    <row r="1631" spans="1:22" ht="51" x14ac:dyDescent="0.2">
      <c r="A1631" t="s">
        <v>15</v>
      </c>
      <c r="B1631" s="27" t="s">
        <v>670</v>
      </c>
      <c r="C1631" s="28" t="s">
        <v>1720</v>
      </c>
      <c r="D1631" s="32"/>
      <c r="E1631" s="33"/>
      <c r="F1631" s="33"/>
      <c r="G1631" s="33"/>
      <c r="H1631" s="33"/>
      <c r="I1631" s="33"/>
      <c r="J1631" s="33"/>
      <c r="K1631" s="33"/>
      <c r="L1631" s="33"/>
      <c r="M1631" s="33"/>
      <c r="N1631" s="33"/>
      <c r="O1631" s="33"/>
      <c r="P1631" s="33"/>
      <c r="Q1631" s="33"/>
      <c r="R1631" s="33"/>
      <c r="S1631" s="33"/>
      <c r="T1631" s="33"/>
      <c r="U1631" s="33"/>
      <c r="V1631" s="31"/>
    </row>
    <row r="1632" spans="1:22" ht="25.5" x14ac:dyDescent="0.2">
      <c r="A1632" t="s">
        <v>15</v>
      </c>
      <c r="B1632" s="34" t="s">
        <v>1721</v>
      </c>
      <c r="C1632" s="38" t="s">
        <v>1722</v>
      </c>
      <c r="D1632" s="34" t="s">
        <v>52</v>
      </c>
      <c r="E1632" s="39">
        <v>424470000</v>
      </c>
      <c r="F1632" s="39">
        <v>0</v>
      </c>
      <c r="G1632" s="39">
        <v>0</v>
      </c>
      <c r="H1632" s="39">
        <v>0</v>
      </c>
      <c r="I1632" s="39">
        <v>0</v>
      </c>
      <c r="J1632" s="39">
        <v>424470000</v>
      </c>
      <c r="K1632" s="39">
        <f>L1632-'[1]MARZO 2023'!K1621</f>
        <v>0</v>
      </c>
      <c r="L1632" s="39">
        <v>343770000</v>
      </c>
      <c r="M1632" s="39">
        <v>0</v>
      </c>
      <c r="N1632" s="39">
        <v>188300000</v>
      </c>
      <c r="O1632" s="39">
        <v>51280000.009999998</v>
      </c>
      <c r="P1632" s="39">
        <v>3000000</v>
      </c>
      <c r="Q1632" s="39">
        <v>27583333.329999998</v>
      </c>
      <c r="R1632" s="39">
        <v>48280000.009999998</v>
      </c>
      <c r="S1632" s="39">
        <v>80700000</v>
      </c>
      <c r="T1632" s="39">
        <v>155470000</v>
      </c>
      <c r="U1632" s="39">
        <v>137019999.99000001</v>
      </c>
      <c r="V1632" s="34">
        <v>44.36</v>
      </c>
    </row>
    <row r="1633" spans="1:22" x14ac:dyDescent="0.2">
      <c r="A1633" t="s">
        <v>15</v>
      </c>
      <c r="B1633" s="31"/>
      <c r="C1633" s="32"/>
      <c r="D1633" s="32"/>
      <c r="E1633" s="33"/>
      <c r="F1633" s="33"/>
      <c r="G1633" s="33"/>
      <c r="H1633" s="33"/>
      <c r="I1633" s="33"/>
      <c r="J1633" s="33"/>
      <c r="K1633" s="33"/>
      <c r="L1633" s="33"/>
      <c r="M1633" s="33"/>
      <c r="N1633" s="33"/>
      <c r="O1633" s="33"/>
      <c r="P1633" s="33"/>
      <c r="Q1633" s="33"/>
      <c r="R1633" s="33"/>
      <c r="S1633" s="33"/>
      <c r="T1633" s="33"/>
      <c r="U1633" s="33"/>
      <c r="V1633" s="31"/>
    </row>
    <row r="1634" spans="1:22" ht="51" x14ac:dyDescent="0.2">
      <c r="A1634" t="s">
        <v>15</v>
      </c>
      <c r="B1634" s="31"/>
      <c r="C1634" s="28" t="s">
        <v>1723</v>
      </c>
      <c r="D1634" s="32"/>
      <c r="E1634" s="33"/>
      <c r="F1634" s="33"/>
      <c r="G1634" s="33"/>
      <c r="H1634" s="33"/>
      <c r="I1634" s="33"/>
      <c r="J1634" s="33"/>
      <c r="K1634" s="33"/>
      <c r="L1634" s="33"/>
      <c r="M1634" s="33"/>
      <c r="N1634" s="33"/>
      <c r="O1634" s="33"/>
      <c r="P1634" s="33"/>
      <c r="Q1634" s="33"/>
      <c r="R1634" s="33"/>
      <c r="S1634" s="33"/>
      <c r="T1634" s="33"/>
      <c r="U1634" s="33"/>
      <c r="V1634" s="31"/>
    </row>
    <row r="1635" spans="1:22" ht="63.75" x14ac:dyDescent="0.2">
      <c r="A1635" t="s">
        <v>15</v>
      </c>
      <c r="B1635" s="27" t="s">
        <v>670</v>
      </c>
      <c r="C1635" s="28" t="s">
        <v>1724</v>
      </c>
      <c r="D1635" s="32"/>
      <c r="E1635" s="33"/>
      <c r="F1635" s="33"/>
      <c r="G1635" s="33"/>
      <c r="H1635" s="33"/>
      <c r="I1635" s="33"/>
      <c r="J1635" s="33"/>
      <c r="K1635" s="33"/>
      <c r="L1635" s="33"/>
      <c r="M1635" s="33"/>
      <c r="N1635" s="33"/>
      <c r="O1635" s="33"/>
      <c r="P1635" s="33"/>
      <c r="Q1635" s="33"/>
      <c r="R1635" s="33"/>
      <c r="S1635" s="33"/>
      <c r="T1635" s="33"/>
      <c r="U1635" s="33"/>
      <c r="V1635" s="31"/>
    </row>
    <row r="1636" spans="1:22" ht="25.5" x14ac:dyDescent="0.2">
      <c r="A1636" t="s">
        <v>15</v>
      </c>
      <c r="B1636" s="34" t="s">
        <v>1725</v>
      </c>
      <c r="C1636" s="38" t="s">
        <v>1726</v>
      </c>
      <c r="D1636" s="34" t="s">
        <v>52</v>
      </c>
      <c r="E1636" s="39">
        <v>1393655590</v>
      </c>
      <c r="F1636" s="39">
        <v>0</v>
      </c>
      <c r="G1636" s="39">
        <v>0</v>
      </c>
      <c r="H1636" s="39">
        <v>0</v>
      </c>
      <c r="I1636" s="39">
        <v>0</v>
      </c>
      <c r="J1636" s="39">
        <v>1393655590</v>
      </c>
      <c r="K1636" s="39">
        <f>L1636-'[1]MARZO 2023'!K1624</f>
        <v>0</v>
      </c>
      <c r="L1636" s="39">
        <v>1169552023.6700001</v>
      </c>
      <c r="M1636" s="39">
        <v>0</v>
      </c>
      <c r="N1636" s="39">
        <v>573166666.66999996</v>
      </c>
      <c r="O1636" s="39">
        <v>174213333.37</v>
      </c>
      <c r="P1636" s="39">
        <v>23200000</v>
      </c>
      <c r="Q1636" s="39">
        <v>62516666.659999996</v>
      </c>
      <c r="R1636" s="39">
        <v>151013333.37</v>
      </c>
      <c r="S1636" s="39">
        <v>224103566.33000001</v>
      </c>
      <c r="T1636" s="39">
        <v>596385357</v>
      </c>
      <c r="U1636" s="39">
        <v>398953333.30000001</v>
      </c>
      <c r="V1636" s="34">
        <v>41.12</v>
      </c>
    </row>
    <row r="1637" spans="1:22" x14ac:dyDescent="0.2">
      <c r="A1637" t="s">
        <v>15</v>
      </c>
      <c r="B1637" s="31"/>
      <c r="C1637" s="32"/>
      <c r="D1637" s="32"/>
      <c r="E1637" s="33"/>
      <c r="F1637" s="33"/>
      <c r="G1637" s="33"/>
      <c r="H1637" s="33"/>
      <c r="I1637" s="33"/>
      <c r="J1637" s="33"/>
      <c r="K1637" s="33"/>
      <c r="L1637" s="33"/>
      <c r="M1637" s="33"/>
      <c r="N1637" s="33"/>
      <c r="O1637" s="33"/>
      <c r="P1637" s="33"/>
      <c r="Q1637" s="33"/>
      <c r="R1637" s="33"/>
      <c r="S1637" s="33"/>
      <c r="T1637" s="33"/>
      <c r="U1637" s="33"/>
      <c r="V1637" s="31"/>
    </row>
    <row r="1638" spans="1:22" ht="25.5" x14ac:dyDescent="0.2">
      <c r="A1638" t="s">
        <v>15</v>
      </c>
      <c r="B1638" s="31"/>
      <c r="C1638" s="28" t="s">
        <v>1727</v>
      </c>
      <c r="D1638" s="32"/>
      <c r="E1638" s="33"/>
      <c r="F1638" s="33"/>
      <c r="G1638" s="33"/>
      <c r="H1638" s="33"/>
      <c r="I1638" s="33"/>
      <c r="J1638" s="33"/>
      <c r="K1638" s="33"/>
      <c r="L1638" s="33"/>
      <c r="M1638" s="33"/>
      <c r="N1638" s="33"/>
      <c r="O1638" s="33"/>
      <c r="P1638" s="33"/>
      <c r="Q1638" s="33"/>
      <c r="R1638" s="33"/>
      <c r="S1638" s="33"/>
      <c r="T1638" s="33"/>
      <c r="U1638" s="33"/>
      <c r="V1638" s="31"/>
    </row>
    <row r="1639" spans="1:22" ht="38.25" x14ac:dyDescent="0.2">
      <c r="A1639" t="s">
        <v>15</v>
      </c>
      <c r="B1639" s="27" t="s">
        <v>670</v>
      </c>
      <c r="C1639" s="28" t="s">
        <v>1728</v>
      </c>
      <c r="D1639" s="32"/>
      <c r="E1639" s="33"/>
      <c r="F1639" s="33"/>
      <c r="G1639" s="33"/>
      <c r="H1639" s="33"/>
      <c r="I1639" s="33"/>
      <c r="J1639" s="33"/>
      <c r="K1639" s="33"/>
      <c r="L1639" s="33"/>
      <c r="M1639" s="33"/>
      <c r="N1639" s="33"/>
      <c r="O1639" s="33"/>
      <c r="P1639" s="33"/>
      <c r="Q1639" s="33"/>
      <c r="R1639" s="33"/>
      <c r="S1639" s="33"/>
      <c r="T1639" s="33"/>
      <c r="U1639" s="33"/>
      <c r="V1639" s="31"/>
    </row>
    <row r="1640" spans="1:22" ht="25.5" x14ac:dyDescent="0.2">
      <c r="A1640" t="s">
        <v>15</v>
      </c>
      <c r="B1640" s="34" t="s">
        <v>1729</v>
      </c>
      <c r="C1640" s="38" t="s">
        <v>1730</v>
      </c>
      <c r="D1640" s="34" t="s">
        <v>52</v>
      </c>
      <c r="E1640" s="39">
        <v>1331993794</v>
      </c>
      <c r="F1640" s="39">
        <v>0</v>
      </c>
      <c r="G1640" s="39">
        <v>0</v>
      </c>
      <c r="H1640" s="39">
        <v>0</v>
      </c>
      <c r="I1640" s="39">
        <v>0</v>
      </c>
      <c r="J1640" s="39">
        <v>1331993794</v>
      </c>
      <c r="K1640" s="39">
        <f>L1640-'[1]MARZO 2023'!K1628</f>
        <v>0</v>
      </c>
      <c r="L1640" s="39">
        <v>1331993794</v>
      </c>
      <c r="M1640" s="39">
        <v>0</v>
      </c>
      <c r="N1640" s="39">
        <v>1331993794</v>
      </c>
      <c r="O1640" s="39">
        <v>169614061</v>
      </c>
      <c r="P1640" s="39">
        <v>0</v>
      </c>
      <c r="Q1640" s="39">
        <v>169614061</v>
      </c>
      <c r="R1640" s="39">
        <v>169614061</v>
      </c>
      <c r="S1640" s="39">
        <v>0</v>
      </c>
      <c r="T1640" s="39">
        <v>0</v>
      </c>
      <c r="U1640" s="39">
        <v>1162379733</v>
      </c>
      <c r="V1640" s="34">
        <v>100</v>
      </c>
    </row>
    <row r="1641" spans="1:22" x14ac:dyDescent="0.2">
      <c r="A1641" t="s">
        <v>15</v>
      </c>
      <c r="B1641" s="31"/>
      <c r="C1641" s="32"/>
      <c r="D1641" s="32"/>
      <c r="E1641" s="33"/>
      <c r="F1641" s="33"/>
      <c r="G1641" s="33"/>
      <c r="H1641" s="33"/>
      <c r="I1641" s="33"/>
      <c r="J1641" s="33"/>
      <c r="K1641" s="33"/>
      <c r="L1641" s="33"/>
      <c r="M1641" s="33"/>
      <c r="N1641" s="33"/>
      <c r="O1641" s="33"/>
      <c r="P1641" s="33"/>
      <c r="Q1641" s="33"/>
      <c r="R1641" s="33"/>
      <c r="S1641" s="33"/>
      <c r="T1641" s="33"/>
      <c r="U1641" s="33"/>
      <c r="V1641" s="31"/>
    </row>
    <row r="1642" spans="1:22" x14ac:dyDescent="0.2">
      <c r="A1642" t="s">
        <v>15</v>
      </c>
      <c r="B1642" s="31"/>
      <c r="C1642" s="28" t="s">
        <v>1731</v>
      </c>
      <c r="D1642" s="32"/>
      <c r="E1642" s="33"/>
      <c r="F1642" s="33"/>
      <c r="G1642" s="33"/>
      <c r="H1642" s="33"/>
      <c r="I1642" s="33"/>
      <c r="J1642" s="33"/>
      <c r="K1642" s="33"/>
      <c r="L1642" s="33"/>
      <c r="M1642" s="33"/>
      <c r="N1642" s="33"/>
      <c r="O1642" s="33"/>
      <c r="P1642" s="33"/>
      <c r="Q1642" s="33"/>
      <c r="R1642" s="33"/>
      <c r="S1642" s="33"/>
      <c r="T1642" s="33"/>
      <c r="U1642" s="33"/>
      <c r="V1642" s="31"/>
    </row>
    <row r="1643" spans="1:22" ht="25.5" x14ac:dyDescent="0.2">
      <c r="A1643" t="s">
        <v>15</v>
      </c>
      <c r="B1643" s="27" t="s">
        <v>670</v>
      </c>
      <c r="C1643" s="28" t="s">
        <v>1732</v>
      </c>
      <c r="D1643" s="32"/>
      <c r="E1643" s="33"/>
      <c r="F1643" s="33"/>
      <c r="G1643" s="33"/>
      <c r="H1643" s="33"/>
      <c r="I1643" s="33"/>
      <c r="J1643" s="33"/>
      <c r="K1643" s="33"/>
      <c r="L1643" s="33"/>
      <c r="M1643" s="33"/>
      <c r="N1643" s="33"/>
      <c r="O1643" s="33"/>
      <c r="P1643" s="33"/>
      <c r="Q1643" s="33"/>
      <c r="R1643" s="33"/>
      <c r="S1643" s="33"/>
      <c r="T1643" s="33"/>
      <c r="U1643" s="33"/>
      <c r="V1643" s="31"/>
    </row>
    <row r="1644" spans="1:22" x14ac:dyDescent="0.2">
      <c r="A1644" t="s">
        <v>15</v>
      </c>
      <c r="B1644" s="34" t="s">
        <v>1733</v>
      </c>
      <c r="C1644" s="38" t="s">
        <v>1734</v>
      </c>
      <c r="D1644" s="34" t="s">
        <v>52</v>
      </c>
      <c r="E1644" s="39">
        <v>1267583435</v>
      </c>
      <c r="F1644" s="39">
        <v>0</v>
      </c>
      <c r="G1644" s="39">
        <v>0</v>
      </c>
      <c r="H1644" s="39">
        <v>0</v>
      </c>
      <c r="I1644" s="39">
        <v>0</v>
      </c>
      <c r="J1644" s="39">
        <v>1267583435</v>
      </c>
      <c r="K1644" s="39">
        <f>L1644-'[1]MARZO 2023'!K1632</f>
        <v>0</v>
      </c>
      <c r="L1644" s="39">
        <v>1102031085</v>
      </c>
      <c r="M1644" s="39">
        <v>14440000</v>
      </c>
      <c r="N1644" s="39">
        <v>821331085</v>
      </c>
      <c r="O1644" s="39">
        <v>149887714.28999999</v>
      </c>
      <c r="P1644" s="39">
        <v>9001142.8599999994</v>
      </c>
      <c r="Q1644" s="39">
        <v>43171904.759999998</v>
      </c>
      <c r="R1644" s="39">
        <v>140886571.43000001</v>
      </c>
      <c r="S1644" s="39">
        <v>165552350</v>
      </c>
      <c r="T1644" s="39">
        <v>280700000</v>
      </c>
      <c r="U1644" s="39">
        <v>671443370.71000004</v>
      </c>
      <c r="V1644" s="34">
        <v>64.790000000000006</v>
      </c>
    </row>
    <row r="1645" spans="1:22" x14ac:dyDescent="0.2">
      <c r="A1645" t="s">
        <v>15</v>
      </c>
      <c r="B1645" s="31"/>
      <c r="C1645" s="32"/>
      <c r="D1645" s="32"/>
      <c r="E1645" s="33"/>
      <c r="F1645" s="33"/>
      <c r="G1645" s="33"/>
      <c r="H1645" s="33"/>
      <c r="I1645" s="33"/>
      <c r="J1645" s="33"/>
      <c r="K1645" s="33"/>
      <c r="L1645" s="33"/>
      <c r="M1645" s="33"/>
      <c r="N1645" s="33"/>
      <c r="O1645" s="33"/>
      <c r="P1645" s="33"/>
      <c r="Q1645" s="33"/>
      <c r="R1645" s="33"/>
      <c r="S1645" s="33"/>
      <c r="T1645" s="33"/>
      <c r="U1645" s="33"/>
      <c r="V1645" s="31"/>
    </row>
    <row r="1646" spans="1:22" x14ac:dyDescent="0.2">
      <c r="A1646" t="s">
        <v>15</v>
      </c>
      <c r="B1646" s="31"/>
      <c r="C1646" s="48" t="s">
        <v>1735</v>
      </c>
      <c r="D1646" s="32"/>
      <c r="E1646" s="33"/>
      <c r="F1646" s="33"/>
      <c r="G1646" s="33"/>
      <c r="H1646" s="33"/>
      <c r="I1646" s="33"/>
      <c r="J1646" s="33"/>
      <c r="K1646" s="33"/>
      <c r="L1646" s="33"/>
      <c r="M1646" s="33"/>
      <c r="N1646" s="33"/>
      <c r="O1646" s="33"/>
      <c r="P1646" s="33"/>
      <c r="Q1646" s="33"/>
      <c r="R1646" s="33"/>
      <c r="S1646" s="33"/>
      <c r="T1646" s="33"/>
      <c r="U1646" s="33"/>
      <c r="V1646" s="31"/>
    </row>
    <row r="1647" spans="1:22" x14ac:dyDescent="0.2">
      <c r="A1647" t="s">
        <v>15</v>
      </c>
      <c r="B1647" s="31"/>
      <c r="C1647" s="28" t="s">
        <v>478</v>
      </c>
      <c r="D1647" s="32"/>
      <c r="E1647" s="33"/>
      <c r="F1647" s="33"/>
      <c r="G1647" s="33"/>
      <c r="H1647" s="33"/>
      <c r="I1647" s="33"/>
      <c r="J1647" s="33"/>
      <c r="K1647" s="33"/>
      <c r="L1647" s="33"/>
      <c r="M1647" s="33"/>
      <c r="N1647" s="33"/>
      <c r="O1647" s="33"/>
      <c r="P1647" s="33"/>
      <c r="Q1647" s="33"/>
      <c r="R1647" s="33"/>
      <c r="S1647" s="33"/>
      <c r="T1647" s="33"/>
      <c r="U1647" s="33"/>
      <c r="V1647" s="31"/>
    </row>
    <row r="1648" spans="1:22" x14ac:dyDescent="0.2">
      <c r="A1648" t="s">
        <v>15</v>
      </c>
      <c r="B1648" s="31"/>
      <c r="C1648" s="28" t="s">
        <v>490</v>
      </c>
      <c r="D1648" s="32"/>
      <c r="E1648" s="33"/>
      <c r="F1648" s="33"/>
      <c r="G1648" s="33"/>
      <c r="H1648" s="33"/>
      <c r="I1648" s="33"/>
      <c r="J1648" s="33"/>
      <c r="K1648" s="33"/>
      <c r="L1648" s="33"/>
      <c r="M1648" s="33"/>
      <c r="N1648" s="33"/>
      <c r="O1648" s="33"/>
      <c r="P1648" s="33"/>
      <c r="Q1648" s="33"/>
      <c r="R1648" s="33"/>
      <c r="S1648" s="33"/>
      <c r="T1648" s="33"/>
      <c r="U1648" s="33"/>
      <c r="V1648" s="31"/>
    </row>
    <row r="1649" spans="1:22" x14ac:dyDescent="0.2">
      <c r="A1649" t="s">
        <v>15</v>
      </c>
      <c r="B1649" s="31"/>
      <c r="C1649" s="28" t="s">
        <v>498</v>
      </c>
      <c r="D1649" s="32"/>
      <c r="E1649" s="33"/>
      <c r="F1649" s="33"/>
      <c r="G1649" s="33"/>
      <c r="H1649" s="33"/>
      <c r="I1649" s="33"/>
      <c r="J1649" s="33"/>
      <c r="K1649" s="33"/>
      <c r="L1649" s="33"/>
      <c r="M1649" s="33"/>
      <c r="N1649" s="33"/>
      <c r="O1649" s="33"/>
      <c r="P1649" s="33"/>
      <c r="Q1649" s="33"/>
      <c r="R1649" s="33"/>
      <c r="S1649" s="33"/>
      <c r="T1649" s="33"/>
      <c r="U1649" s="33"/>
      <c r="V1649" s="31"/>
    </row>
    <row r="1650" spans="1:22" ht="25.5" x14ac:dyDescent="0.2">
      <c r="A1650" t="s">
        <v>15</v>
      </c>
      <c r="B1650" s="31"/>
      <c r="C1650" s="28" t="s">
        <v>1736</v>
      </c>
      <c r="D1650" s="32"/>
      <c r="E1650" s="33"/>
      <c r="F1650" s="33"/>
      <c r="G1650" s="33"/>
      <c r="H1650" s="33"/>
      <c r="I1650" s="33"/>
      <c r="J1650" s="33"/>
      <c r="K1650" s="33"/>
      <c r="L1650" s="33"/>
      <c r="M1650" s="33"/>
      <c r="N1650" s="33"/>
      <c r="O1650" s="33"/>
      <c r="P1650" s="33"/>
      <c r="Q1650" s="33"/>
      <c r="R1650" s="33"/>
      <c r="S1650" s="33"/>
      <c r="T1650" s="33"/>
      <c r="U1650" s="33"/>
      <c r="V1650" s="31"/>
    </row>
    <row r="1651" spans="1:22" ht="38.25" x14ac:dyDescent="0.2">
      <c r="A1651" t="s">
        <v>15</v>
      </c>
      <c r="B1651" s="27" t="s">
        <v>670</v>
      </c>
      <c r="C1651" s="28" t="s">
        <v>1737</v>
      </c>
      <c r="D1651" s="32"/>
      <c r="E1651" s="33"/>
      <c r="F1651" s="33"/>
      <c r="G1651" s="33"/>
      <c r="H1651" s="33"/>
      <c r="I1651" s="33"/>
      <c r="J1651" s="33"/>
      <c r="K1651" s="33"/>
      <c r="L1651" s="33"/>
      <c r="M1651" s="33"/>
      <c r="N1651" s="33"/>
      <c r="O1651" s="33"/>
      <c r="P1651" s="33"/>
      <c r="Q1651" s="33"/>
      <c r="R1651" s="33"/>
      <c r="S1651" s="33"/>
      <c r="T1651" s="33"/>
      <c r="U1651" s="33"/>
      <c r="V1651" s="31"/>
    </row>
    <row r="1652" spans="1:22" ht="25.5" x14ac:dyDescent="0.2">
      <c r="A1652" t="s">
        <v>15</v>
      </c>
      <c r="B1652" s="34" t="s">
        <v>1738</v>
      </c>
      <c r="C1652" s="38" t="s">
        <v>1739</v>
      </c>
      <c r="D1652" s="34" t="s">
        <v>1740</v>
      </c>
      <c r="E1652" s="39">
        <v>9450000</v>
      </c>
      <c r="F1652" s="39">
        <v>0</v>
      </c>
      <c r="G1652" s="39">
        <v>0</v>
      </c>
      <c r="H1652" s="39">
        <v>0</v>
      </c>
      <c r="I1652" s="39">
        <v>0</v>
      </c>
      <c r="J1652" s="39">
        <v>9450000</v>
      </c>
      <c r="K1652" s="39">
        <f>L1652-'[1]MARZO 2023'!K1640</f>
        <v>0</v>
      </c>
      <c r="L1652" s="39">
        <v>0</v>
      </c>
      <c r="M1652" s="39">
        <v>0</v>
      </c>
      <c r="N1652" s="39">
        <v>0</v>
      </c>
      <c r="O1652" s="39">
        <v>0</v>
      </c>
      <c r="P1652" s="39">
        <v>0</v>
      </c>
      <c r="Q1652" s="39">
        <v>0</v>
      </c>
      <c r="R1652" s="39">
        <v>0</v>
      </c>
      <c r="S1652" s="39">
        <v>9450000</v>
      </c>
      <c r="T1652" s="39">
        <v>0</v>
      </c>
      <c r="U1652" s="39">
        <v>0</v>
      </c>
      <c r="V1652" s="34">
        <v>0</v>
      </c>
    </row>
    <row r="1653" spans="1:22" ht="25.5" x14ac:dyDescent="0.2">
      <c r="A1653" t="s">
        <v>15</v>
      </c>
      <c r="B1653" s="34" t="s">
        <v>1741</v>
      </c>
      <c r="C1653" s="38" t="s">
        <v>1742</v>
      </c>
      <c r="D1653" s="34" t="s">
        <v>37</v>
      </c>
      <c r="E1653" s="39">
        <v>175004767</v>
      </c>
      <c r="F1653" s="39">
        <v>0</v>
      </c>
      <c r="G1653" s="39">
        <v>0</v>
      </c>
      <c r="H1653" s="39">
        <v>0</v>
      </c>
      <c r="I1653" s="39">
        <v>0</v>
      </c>
      <c r="J1653" s="39">
        <v>175004767</v>
      </c>
      <c r="K1653" s="39">
        <f>L1653-'[1]MARZO 2023'!K1641</f>
        <v>0</v>
      </c>
      <c r="L1653" s="39">
        <v>0</v>
      </c>
      <c r="M1653" s="39">
        <v>0</v>
      </c>
      <c r="N1653" s="39">
        <v>0</v>
      </c>
      <c r="O1653" s="39">
        <v>0</v>
      </c>
      <c r="P1653" s="39">
        <v>0</v>
      </c>
      <c r="Q1653" s="39">
        <v>0</v>
      </c>
      <c r="R1653" s="39">
        <v>0</v>
      </c>
      <c r="S1653" s="39">
        <v>175004767</v>
      </c>
      <c r="T1653" s="39">
        <v>0</v>
      </c>
      <c r="U1653" s="39">
        <v>0</v>
      </c>
      <c r="V1653" s="34">
        <v>0</v>
      </c>
    </row>
    <row r="1654" spans="1:22" x14ac:dyDescent="0.2">
      <c r="A1654" t="s">
        <v>15</v>
      </c>
      <c r="B1654" s="31"/>
      <c r="C1654" s="32"/>
      <c r="D1654" s="32"/>
      <c r="E1654" s="33"/>
      <c r="F1654" s="33"/>
      <c r="G1654" s="33"/>
      <c r="H1654" s="33"/>
      <c r="I1654" s="33"/>
      <c r="J1654" s="33"/>
      <c r="K1654" s="33"/>
      <c r="L1654" s="33"/>
      <c r="M1654" s="33"/>
      <c r="N1654" s="33"/>
      <c r="O1654" s="33"/>
      <c r="P1654" s="33"/>
      <c r="Q1654" s="33"/>
      <c r="R1654" s="33"/>
      <c r="S1654" s="33"/>
      <c r="T1654" s="33"/>
      <c r="U1654" s="33"/>
      <c r="V1654" s="31"/>
    </row>
    <row r="1655" spans="1:22" x14ac:dyDescent="0.2">
      <c r="A1655" t="s">
        <v>15</v>
      </c>
      <c r="B1655" s="44"/>
      <c r="C1655" s="23" t="s">
        <v>1743</v>
      </c>
      <c r="D1655" s="32"/>
      <c r="E1655" s="24">
        <f>SUM(E1602:E1653)</f>
        <v>10775067962</v>
      </c>
      <c r="F1655" s="24">
        <f t="shared" ref="F1655:U1655" si="8">SUM(F1602:F1653)</f>
        <v>0</v>
      </c>
      <c r="G1655" s="24">
        <f t="shared" si="8"/>
        <v>0</v>
      </c>
      <c r="H1655" s="24">
        <f t="shared" si="8"/>
        <v>0</v>
      </c>
      <c r="I1655" s="24">
        <f t="shared" si="8"/>
        <v>0</v>
      </c>
      <c r="J1655" s="24">
        <f t="shared" si="8"/>
        <v>10775067962</v>
      </c>
      <c r="K1655" s="24">
        <f t="shared" si="8"/>
        <v>53500000</v>
      </c>
      <c r="L1655" s="24">
        <f t="shared" si="8"/>
        <v>5206796902.6700001</v>
      </c>
      <c r="M1655" s="24">
        <f t="shared" si="8"/>
        <v>42440000</v>
      </c>
      <c r="N1655" s="24">
        <f t="shared" si="8"/>
        <v>3793991545.6700001</v>
      </c>
      <c r="O1655" s="24">
        <f t="shared" si="8"/>
        <v>756171775.31999993</v>
      </c>
      <c r="P1655" s="24">
        <f t="shared" si="8"/>
        <v>48751142.859999999</v>
      </c>
      <c r="Q1655" s="24">
        <f t="shared" si="8"/>
        <v>405492632.41999996</v>
      </c>
      <c r="R1655" s="24">
        <f t="shared" si="8"/>
        <v>707420632.46000004</v>
      </c>
      <c r="S1655" s="24">
        <f t="shared" si="8"/>
        <v>5568271059.3299999</v>
      </c>
      <c r="T1655" s="24">
        <f t="shared" si="8"/>
        <v>1412805357</v>
      </c>
      <c r="U1655" s="24">
        <f t="shared" si="8"/>
        <v>3037819770.3500004</v>
      </c>
      <c r="V1655" s="46">
        <v>35.210836340430689</v>
      </c>
    </row>
    <row r="1656" spans="1:22" x14ac:dyDescent="0.2">
      <c r="A1656" t="s">
        <v>15</v>
      </c>
      <c r="B1656" s="31"/>
      <c r="C1656" s="32"/>
      <c r="D1656" s="32"/>
      <c r="E1656" s="33"/>
      <c r="F1656" s="33"/>
      <c r="G1656" s="33"/>
      <c r="H1656" s="33"/>
      <c r="I1656" s="33"/>
      <c r="J1656" s="33"/>
      <c r="K1656" s="33"/>
      <c r="L1656" s="33"/>
      <c r="M1656" s="33"/>
      <c r="N1656" s="33"/>
      <c r="O1656" s="33"/>
      <c r="P1656" s="33"/>
      <c r="Q1656" s="33"/>
      <c r="R1656" s="33"/>
      <c r="S1656" s="33"/>
      <c r="T1656" s="33"/>
      <c r="U1656" s="33"/>
      <c r="V1656" s="31"/>
    </row>
    <row r="1657" spans="1:22" ht="25.5" x14ac:dyDescent="0.2">
      <c r="A1657" t="s">
        <v>15</v>
      </c>
      <c r="B1657" s="44"/>
      <c r="C1657" s="23" t="s">
        <v>1744</v>
      </c>
      <c r="D1657" s="45"/>
      <c r="E1657" s="47"/>
      <c r="F1657" s="47"/>
      <c r="G1657" s="47"/>
      <c r="H1657" s="47"/>
      <c r="I1657" s="47"/>
      <c r="J1657" s="47"/>
      <c r="K1657" s="47"/>
      <c r="L1657" s="47"/>
      <c r="M1657" s="47"/>
      <c r="N1657" s="47"/>
      <c r="O1657" s="47"/>
      <c r="P1657" s="47"/>
      <c r="Q1657" s="47"/>
      <c r="R1657" s="47"/>
      <c r="S1657" s="47"/>
      <c r="T1657" s="47"/>
      <c r="U1657" s="47"/>
      <c r="V1657" s="44"/>
    </row>
    <row r="1658" spans="1:22" x14ac:dyDescent="0.2">
      <c r="A1658" t="s">
        <v>15</v>
      </c>
      <c r="B1658" s="31"/>
      <c r="C1658" s="28" t="s">
        <v>476</v>
      </c>
      <c r="D1658" s="32"/>
      <c r="E1658" s="33"/>
      <c r="F1658" s="33"/>
      <c r="G1658" s="33"/>
      <c r="H1658" s="33"/>
      <c r="I1658" s="33"/>
      <c r="J1658" s="33"/>
      <c r="K1658" s="33"/>
      <c r="L1658" s="33"/>
      <c r="M1658" s="33"/>
      <c r="N1658" s="33"/>
      <c r="O1658" s="33"/>
      <c r="P1658" s="33"/>
      <c r="Q1658" s="33"/>
      <c r="R1658" s="33"/>
      <c r="S1658" s="33"/>
      <c r="T1658" s="33"/>
      <c r="U1658" s="33"/>
      <c r="V1658" s="31"/>
    </row>
    <row r="1659" spans="1:22" x14ac:dyDescent="0.2">
      <c r="A1659" t="s">
        <v>15</v>
      </c>
      <c r="B1659" s="31"/>
      <c r="C1659" s="28" t="s">
        <v>663</v>
      </c>
      <c r="D1659" s="32"/>
      <c r="E1659" s="33"/>
      <c r="F1659" s="33"/>
      <c r="G1659" s="33"/>
      <c r="H1659" s="33"/>
      <c r="I1659" s="33"/>
      <c r="J1659" s="33"/>
      <c r="K1659" s="33"/>
      <c r="L1659" s="33"/>
      <c r="M1659" s="33"/>
      <c r="N1659" s="33"/>
      <c r="O1659" s="33"/>
      <c r="P1659" s="33"/>
      <c r="Q1659" s="33"/>
      <c r="R1659" s="33"/>
      <c r="S1659" s="33"/>
      <c r="T1659" s="33"/>
      <c r="U1659" s="33"/>
      <c r="V1659" s="31"/>
    </row>
    <row r="1660" spans="1:22" x14ac:dyDescent="0.2">
      <c r="A1660" t="s">
        <v>15</v>
      </c>
      <c r="B1660" s="31"/>
      <c r="C1660" s="28" t="s">
        <v>664</v>
      </c>
      <c r="D1660" s="32"/>
      <c r="E1660" s="33"/>
      <c r="F1660" s="33"/>
      <c r="G1660" s="33"/>
      <c r="H1660" s="33"/>
      <c r="I1660" s="33"/>
      <c r="J1660" s="33"/>
      <c r="K1660" s="33"/>
      <c r="L1660" s="33"/>
      <c r="M1660" s="33"/>
      <c r="N1660" s="33"/>
      <c r="O1660" s="33"/>
      <c r="P1660" s="33"/>
      <c r="Q1660" s="33"/>
      <c r="R1660" s="33"/>
      <c r="S1660" s="33"/>
      <c r="T1660" s="33"/>
      <c r="U1660" s="33"/>
      <c r="V1660" s="31"/>
    </row>
    <row r="1661" spans="1:22" x14ac:dyDescent="0.2">
      <c r="A1661" t="s">
        <v>15</v>
      </c>
      <c r="B1661" s="31"/>
      <c r="C1661" s="28" t="s">
        <v>1208</v>
      </c>
      <c r="D1661" s="32"/>
      <c r="E1661" s="33"/>
      <c r="F1661" s="33"/>
      <c r="G1661" s="33"/>
      <c r="H1661" s="33"/>
      <c r="I1661" s="33"/>
      <c r="J1661" s="33"/>
      <c r="K1661" s="33"/>
      <c r="L1661" s="33"/>
      <c r="M1661" s="33"/>
      <c r="N1661" s="33"/>
      <c r="O1661" s="33"/>
      <c r="P1661" s="33"/>
      <c r="Q1661" s="33"/>
      <c r="R1661" s="33"/>
      <c r="S1661" s="33"/>
      <c r="T1661" s="33"/>
      <c r="U1661" s="33"/>
      <c r="V1661" s="31"/>
    </row>
    <row r="1662" spans="1:22" x14ac:dyDescent="0.2">
      <c r="A1662" t="s">
        <v>15</v>
      </c>
      <c r="B1662" s="31"/>
      <c r="C1662" s="28" t="s">
        <v>1209</v>
      </c>
      <c r="D1662" s="32"/>
      <c r="E1662" s="33"/>
      <c r="F1662" s="33"/>
      <c r="G1662" s="33"/>
      <c r="H1662" s="33"/>
      <c r="I1662" s="33"/>
      <c r="J1662" s="33"/>
      <c r="K1662" s="33"/>
      <c r="L1662" s="33"/>
      <c r="M1662" s="33"/>
      <c r="N1662" s="33"/>
      <c r="O1662" s="33"/>
      <c r="P1662" s="33"/>
      <c r="Q1662" s="33"/>
      <c r="R1662" s="33"/>
      <c r="S1662" s="33"/>
      <c r="T1662" s="33"/>
      <c r="U1662" s="33"/>
      <c r="V1662" s="31"/>
    </row>
    <row r="1663" spans="1:22" ht="25.5" x14ac:dyDescent="0.2">
      <c r="A1663" t="s">
        <v>15</v>
      </c>
      <c r="B1663" s="31"/>
      <c r="C1663" s="28" t="s">
        <v>1514</v>
      </c>
      <c r="D1663" s="32"/>
      <c r="E1663" s="33"/>
      <c r="F1663" s="33"/>
      <c r="G1663" s="33"/>
      <c r="H1663" s="33"/>
      <c r="I1663" s="33"/>
      <c r="J1663" s="33"/>
      <c r="K1663" s="33"/>
      <c r="L1663" s="33"/>
      <c r="M1663" s="33"/>
      <c r="N1663" s="33"/>
      <c r="O1663" s="33"/>
      <c r="P1663" s="33"/>
      <c r="Q1663" s="33"/>
      <c r="R1663" s="33"/>
      <c r="S1663" s="33"/>
      <c r="T1663" s="33"/>
      <c r="U1663" s="33"/>
      <c r="V1663" s="31"/>
    </row>
    <row r="1664" spans="1:22" ht="25.5" x14ac:dyDescent="0.2">
      <c r="A1664" t="s">
        <v>15</v>
      </c>
      <c r="B1664" s="31"/>
      <c r="C1664" s="28" t="s">
        <v>1745</v>
      </c>
      <c r="D1664" s="32"/>
      <c r="E1664" s="33"/>
      <c r="F1664" s="33"/>
      <c r="G1664" s="33"/>
      <c r="H1664" s="33"/>
      <c r="I1664" s="33"/>
      <c r="J1664" s="33"/>
      <c r="K1664" s="33"/>
      <c r="L1664" s="33"/>
      <c r="M1664" s="33"/>
      <c r="N1664" s="33"/>
      <c r="O1664" s="33"/>
      <c r="P1664" s="33"/>
      <c r="Q1664" s="33"/>
      <c r="R1664" s="33"/>
      <c r="S1664" s="33"/>
      <c r="T1664" s="33"/>
      <c r="U1664" s="33"/>
      <c r="V1664" s="31"/>
    </row>
    <row r="1665" spans="1:22" ht="25.5" x14ac:dyDescent="0.2">
      <c r="A1665" t="s">
        <v>15</v>
      </c>
      <c r="B1665" s="34" t="s">
        <v>1746</v>
      </c>
      <c r="C1665" s="38" t="s">
        <v>1747</v>
      </c>
      <c r="D1665" s="34" t="s">
        <v>52</v>
      </c>
      <c r="E1665" s="39">
        <v>15000000</v>
      </c>
      <c r="F1665" s="39">
        <v>0</v>
      </c>
      <c r="G1665" s="39">
        <v>0</v>
      </c>
      <c r="H1665" s="39">
        <v>0</v>
      </c>
      <c r="I1665" s="39">
        <v>0</v>
      </c>
      <c r="J1665" s="39">
        <v>15000000</v>
      </c>
      <c r="K1665" s="39">
        <v>1250000</v>
      </c>
      <c r="L1665" s="39">
        <v>5000000</v>
      </c>
      <c r="M1665" s="39">
        <v>1250000</v>
      </c>
      <c r="N1665" s="39">
        <v>5000000</v>
      </c>
      <c r="O1665" s="39">
        <v>5000000</v>
      </c>
      <c r="P1665" s="39">
        <v>0</v>
      </c>
      <c r="Q1665" s="39">
        <v>1250000</v>
      </c>
      <c r="R1665" s="39">
        <v>5000000</v>
      </c>
      <c r="S1665" s="39">
        <v>10000000</v>
      </c>
      <c r="T1665" s="39">
        <v>0</v>
      </c>
      <c r="U1665" s="39">
        <v>0</v>
      </c>
      <c r="V1665" s="34">
        <v>33.33</v>
      </c>
    </row>
    <row r="1666" spans="1:22" x14ac:dyDescent="0.2">
      <c r="A1666" t="s">
        <v>15</v>
      </c>
      <c r="B1666" s="31"/>
      <c r="C1666" s="32"/>
      <c r="D1666" s="32"/>
      <c r="E1666" s="33"/>
      <c r="F1666" s="33"/>
      <c r="G1666" s="33"/>
      <c r="H1666" s="33"/>
      <c r="I1666" s="33"/>
      <c r="J1666" s="33"/>
      <c r="K1666" s="33"/>
      <c r="L1666" s="33"/>
      <c r="M1666" s="33"/>
      <c r="N1666" s="33"/>
      <c r="O1666" s="33"/>
      <c r="P1666" s="33"/>
      <c r="Q1666" s="33"/>
      <c r="R1666" s="33"/>
      <c r="S1666" s="33"/>
      <c r="T1666" s="33"/>
      <c r="U1666" s="33"/>
      <c r="V1666" s="31"/>
    </row>
    <row r="1667" spans="1:22" x14ac:dyDescent="0.2">
      <c r="A1667" t="s">
        <v>15</v>
      </c>
      <c r="B1667" s="31"/>
      <c r="C1667" s="28" t="s">
        <v>1218</v>
      </c>
      <c r="D1667" s="32"/>
      <c r="E1667" s="33"/>
      <c r="F1667" s="33"/>
      <c r="G1667" s="33"/>
      <c r="H1667" s="33"/>
      <c r="I1667" s="33"/>
      <c r="J1667" s="33"/>
      <c r="K1667" s="33"/>
      <c r="L1667" s="33"/>
      <c r="M1667" s="33"/>
      <c r="N1667" s="33"/>
      <c r="O1667" s="33"/>
      <c r="P1667" s="33"/>
      <c r="Q1667" s="33"/>
      <c r="R1667" s="33"/>
      <c r="S1667" s="33"/>
      <c r="T1667" s="33"/>
      <c r="U1667" s="33"/>
      <c r="V1667" s="31"/>
    </row>
    <row r="1668" spans="1:22" ht="38.25" x14ac:dyDescent="0.2">
      <c r="A1668" t="s">
        <v>15</v>
      </c>
      <c r="B1668" s="31"/>
      <c r="C1668" s="28" t="s">
        <v>1748</v>
      </c>
      <c r="D1668" s="32"/>
      <c r="E1668" s="33"/>
      <c r="F1668" s="33"/>
      <c r="G1668" s="33"/>
      <c r="H1668" s="33"/>
      <c r="I1668" s="33"/>
      <c r="J1668" s="33"/>
      <c r="K1668" s="33"/>
      <c r="L1668" s="33"/>
      <c r="M1668" s="33"/>
      <c r="N1668" s="33"/>
      <c r="O1668" s="33"/>
      <c r="P1668" s="33"/>
      <c r="Q1668" s="33"/>
      <c r="R1668" s="33"/>
      <c r="S1668" s="33"/>
      <c r="T1668" s="33"/>
      <c r="U1668" s="33"/>
      <c r="V1668" s="31"/>
    </row>
    <row r="1669" spans="1:22" ht="25.5" x14ac:dyDescent="0.2">
      <c r="A1669" t="s">
        <v>15</v>
      </c>
      <c r="B1669" s="31"/>
      <c r="C1669" s="28" t="s">
        <v>1745</v>
      </c>
      <c r="D1669" s="32"/>
      <c r="E1669" s="33"/>
      <c r="F1669" s="33"/>
      <c r="G1669" s="33"/>
      <c r="H1669" s="33"/>
      <c r="I1669" s="33"/>
      <c r="J1669" s="33"/>
      <c r="K1669" s="33"/>
      <c r="L1669" s="33"/>
      <c r="M1669" s="33"/>
      <c r="N1669" s="33"/>
      <c r="O1669" s="33"/>
      <c r="P1669" s="33"/>
      <c r="Q1669" s="33"/>
      <c r="R1669" s="33"/>
      <c r="S1669" s="33"/>
      <c r="T1669" s="33"/>
      <c r="U1669" s="33"/>
      <c r="V1669" s="31"/>
    </row>
    <row r="1670" spans="1:22" ht="25.5" x14ac:dyDescent="0.2">
      <c r="A1670" t="s">
        <v>15</v>
      </c>
      <c r="B1670" s="34" t="s">
        <v>1749</v>
      </c>
      <c r="C1670" s="38" t="s">
        <v>1747</v>
      </c>
      <c r="D1670" s="34" t="s">
        <v>52</v>
      </c>
      <c r="E1670" s="39">
        <v>50000000</v>
      </c>
      <c r="F1670" s="39">
        <v>0</v>
      </c>
      <c r="G1670" s="39">
        <v>0</v>
      </c>
      <c r="H1670" s="39">
        <v>0</v>
      </c>
      <c r="I1670" s="39">
        <v>0</v>
      </c>
      <c r="J1670" s="39">
        <v>50000000</v>
      </c>
      <c r="K1670" s="39">
        <v>4166667</v>
      </c>
      <c r="L1670" s="39">
        <v>16666668</v>
      </c>
      <c r="M1670" s="39">
        <v>4166667</v>
      </c>
      <c r="N1670" s="39">
        <v>16666668</v>
      </c>
      <c r="O1670" s="39">
        <v>16666668</v>
      </c>
      <c r="P1670" s="39">
        <v>0</v>
      </c>
      <c r="Q1670" s="39">
        <v>4166667</v>
      </c>
      <c r="R1670" s="39">
        <v>16666668</v>
      </c>
      <c r="S1670" s="39">
        <v>33333332</v>
      </c>
      <c r="T1670" s="39">
        <v>0</v>
      </c>
      <c r="U1670" s="39">
        <v>0</v>
      </c>
      <c r="V1670" s="34">
        <v>33.33</v>
      </c>
    </row>
    <row r="1671" spans="1:22" x14ac:dyDescent="0.2">
      <c r="A1671" t="s">
        <v>15</v>
      </c>
      <c r="B1671" s="31"/>
      <c r="C1671" s="32"/>
      <c r="D1671" s="32"/>
      <c r="E1671" s="33"/>
      <c r="F1671" s="33"/>
      <c r="G1671" s="33"/>
      <c r="H1671" s="33"/>
      <c r="I1671" s="33"/>
      <c r="J1671" s="33"/>
      <c r="K1671" s="33"/>
      <c r="L1671" s="33"/>
      <c r="M1671" s="33"/>
      <c r="N1671" s="33"/>
      <c r="O1671" s="33"/>
      <c r="P1671" s="33"/>
      <c r="Q1671" s="33"/>
      <c r="R1671" s="33"/>
      <c r="S1671" s="33"/>
      <c r="T1671" s="33"/>
      <c r="U1671" s="33"/>
      <c r="V1671" s="31"/>
    </row>
    <row r="1672" spans="1:22" x14ac:dyDescent="0.2">
      <c r="A1672" t="s">
        <v>15</v>
      </c>
      <c r="B1672" s="31"/>
      <c r="C1672" s="28" t="s">
        <v>478</v>
      </c>
      <c r="D1672" s="32"/>
      <c r="E1672" s="33"/>
      <c r="F1672" s="33"/>
      <c r="G1672" s="33"/>
      <c r="H1672" s="33"/>
      <c r="I1672" s="33"/>
      <c r="J1672" s="33"/>
      <c r="K1672" s="33"/>
      <c r="L1672" s="33"/>
      <c r="M1672" s="33"/>
      <c r="N1672" s="33"/>
      <c r="O1672" s="33"/>
      <c r="P1672" s="33"/>
      <c r="Q1672" s="33"/>
      <c r="R1672" s="33"/>
      <c r="S1672" s="33"/>
      <c r="T1672" s="33"/>
      <c r="U1672" s="33"/>
      <c r="V1672" s="31"/>
    </row>
    <row r="1673" spans="1:22" x14ac:dyDescent="0.2">
      <c r="A1673" t="s">
        <v>15</v>
      </c>
      <c r="B1673" s="31"/>
      <c r="C1673" s="28" t="s">
        <v>480</v>
      </c>
      <c r="D1673" s="32"/>
      <c r="E1673" s="33"/>
      <c r="F1673" s="33"/>
      <c r="G1673" s="33"/>
      <c r="H1673" s="33"/>
      <c r="I1673" s="33"/>
      <c r="J1673" s="33"/>
      <c r="K1673" s="33"/>
      <c r="L1673" s="33"/>
      <c r="M1673" s="33"/>
      <c r="N1673" s="33"/>
      <c r="O1673" s="33"/>
      <c r="P1673" s="33"/>
      <c r="Q1673" s="33"/>
      <c r="R1673" s="33"/>
      <c r="S1673" s="33"/>
      <c r="T1673" s="33"/>
      <c r="U1673" s="33"/>
      <c r="V1673" s="31"/>
    </row>
    <row r="1674" spans="1:22" ht="25.5" x14ac:dyDescent="0.2">
      <c r="A1674" t="s">
        <v>15</v>
      </c>
      <c r="B1674" s="31"/>
      <c r="C1674" s="28" t="s">
        <v>484</v>
      </c>
      <c r="D1674" s="32"/>
      <c r="E1674" s="33"/>
      <c r="F1674" s="33"/>
      <c r="G1674" s="33"/>
      <c r="H1674" s="33"/>
      <c r="I1674" s="33"/>
      <c r="J1674" s="33"/>
      <c r="K1674" s="33"/>
      <c r="L1674" s="33"/>
      <c r="M1674" s="33"/>
      <c r="N1674" s="33"/>
      <c r="O1674" s="33"/>
      <c r="P1674" s="33"/>
      <c r="Q1674" s="33"/>
      <c r="R1674" s="33"/>
      <c r="S1674" s="33"/>
      <c r="T1674" s="33"/>
      <c r="U1674" s="33"/>
      <c r="V1674" s="31"/>
    </row>
    <row r="1675" spans="1:22" ht="25.5" x14ac:dyDescent="0.2">
      <c r="A1675" t="s">
        <v>15</v>
      </c>
      <c r="B1675" s="31"/>
      <c r="C1675" s="28" t="s">
        <v>1745</v>
      </c>
      <c r="D1675" s="32"/>
      <c r="E1675" s="33"/>
      <c r="F1675" s="33"/>
      <c r="G1675" s="33"/>
      <c r="H1675" s="33"/>
      <c r="I1675" s="33"/>
      <c r="J1675" s="33"/>
      <c r="K1675" s="33"/>
      <c r="L1675" s="33"/>
      <c r="M1675" s="33"/>
      <c r="N1675" s="33"/>
      <c r="O1675" s="33"/>
      <c r="P1675" s="33"/>
      <c r="Q1675" s="33"/>
      <c r="R1675" s="33"/>
      <c r="S1675" s="33"/>
      <c r="T1675" s="33"/>
      <c r="U1675" s="33"/>
      <c r="V1675" s="31"/>
    </row>
    <row r="1676" spans="1:22" ht="25.5" x14ac:dyDescent="0.2">
      <c r="A1676" t="s">
        <v>15</v>
      </c>
      <c r="B1676" s="27" t="s">
        <v>670</v>
      </c>
      <c r="C1676" s="28" t="s">
        <v>1750</v>
      </c>
      <c r="D1676" s="32"/>
      <c r="E1676" s="33"/>
      <c r="F1676" s="33"/>
      <c r="G1676" s="33"/>
      <c r="H1676" s="33"/>
      <c r="I1676" s="33"/>
      <c r="J1676" s="33"/>
      <c r="K1676" s="33"/>
      <c r="L1676" s="33"/>
      <c r="M1676" s="33"/>
      <c r="N1676" s="33"/>
      <c r="O1676" s="33"/>
      <c r="P1676" s="33"/>
      <c r="Q1676" s="33"/>
      <c r="R1676" s="33"/>
      <c r="S1676" s="33"/>
      <c r="T1676" s="33"/>
      <c r="U1676" s="33"/>
      <c r="V1676" s="31"/>
    </row>
    <row r="1677" spans="1:22" ht="25.5" x14ac:dyDescent="0.2">
      <c r="A1677" t="s">
        <v>15</v>
      </c>
      <c r="B1677" s="34" t="s">
        <v>1751</v>
      </c>
      <c r="C1677" s="38" t="s">
        <v>1747</v>
      </c>
      <c r="D1677" s="34" t="s">
        <v>52</v>
      </c>
      <c r="E1677" s="39">
        <v>20000000</v>
      </c>
      <c r="F1677" s="39">
        <v>0</v>
      </c>
      <c r="G1677" s="39">
        <v>0</v>
      </c>
      <c r="H1677" s="39">
        <v>0</v>
      </c>
      <c r="I1677" s="39">
        <v>0</v>
      </c>
      <c r="J1677" s="39">
        <v>20000000</v>
      </c>
      <c r="K1677" s="39">
        <v>1666667</v>
      </c>
      <c r="L1677" s="39">
        <v>6666668</v>
      </c>
      <c r="M1677" s="39">
        <v>1666667</v>
      </c>
      <c r="N1677" s="39">
        <v>6666668</v>
      </c>
      <c r="O1677" s="39">
        <v>6666668</v>
      </c>
      <c r="P1677" s="39">
        <v>0</v>
      </c>
      <c r="Q1677" s="39">
        <v>1666667</v>
      </c>
      <c r="R1677" s="39">
        <v>6666668</v>
      </c>
      <c r="S1677" s="39">
        <v>13333332</v>
      </c>
      <c r="T1677" s="39">
        <v>0</v>
      </c>
      <c r="U1677" s="39">
        <v>0</v>
      </c>
      <c r="V1677" s="34">
        <v>33.33</v>
      </c>
    </row>
    <row r="1678" spans="1:22" ht="51" x14ac:dyDescent="0.2">
      <c r="A1678" t="s">
        <v>15</v>
      </c>
      <c r="B1678" s="27" t="s">
        <v>670</v>
      </c>
      <c r="C1678" s="28" t="s">
        <v>1752</v>
      </c>
      <c r="D1678" s="32"/>
      <c r="E1678" s="33"/>
      <c r="F1678" s="33"/>
      <c r="G1678" s="33"/>
      <c r="H1678" s="33"/>
      <c r="I1678" s="33"/>
      <c r="J1678" s="33"/>
      <c r="K1678" s="33"/>
      <c r="L1678" s="33"/>
      <c r="M1678" s="33"/>
      <c r="N1678" s="33"/>
      <c r="O1678" s="33"/>
      <c r="P1678" s="33"/>
      <c r="Q1678" s="33"/>
      <c r="R1678" s="33"/>
      <c r="S1678" s="33"/>
      <c r="T1678" s="33"/>
      <c r="U1678" s="33"/>
      <c r="V1678" s="31"/>
    </row>
    <row r="1679" spans="1:22" ht="25.5" x14ac:dyDescent="0.2">
      <c r="A1679" t="s">
        <v>15</v>
      </c>
      <c r="B1679" s="34" t="s">
        <v>1753</v>
      </c>
      <c r="C1679" s="38" t="s">
        <v>1747</v>
      </c>
      <c r="D1679" s="34" t="s">
        <v>52</v>
      </c>
      <c r="E1679" s="39">
        <v>300000000</v>
      </c>
      <c r="F1679" s="39">
        <v>0</v>
      </c>
      <c r="G1679" s="39">
        <v>0</v>
      </c>
      <c r="H1679" s="39">
        <v>0</v>
      </c>
      <c r="I1679" s="39">
        <v>0</v>
      </c>
      <c r="J1679" s="39">
        <v>300000000</v>
      </c>
      <c r="K1679" s="39">
        <v>25000000</v>
      </c>
      <c r="L1679" s="39">
        <v>100000000</v>
      </c>
      <c r="M1679" s="39">
        <v>25000000</v>
      </c>
      <c r="N1679" s="39">
        <v>100000000</v>
      </c>
      <c r="O1679" s="39">
        <v>100000000</v>
      </c>
      <c r="P1679" s="39">
        <v>0</v>
      </c>
      <c r="Q1679" s="39">
        <v>25000000</v>
      </c>
      <c r="R1679" s="39">
        <v>100000000</v>
      </c>
      <c r="S1679" s="39">
        <v>200000000</v>
      </c>
      <c r="T1679" s="39">
        <v>0</v>
      </c>
      <c r="U1679" s="39">
        <v>0</v>
      </c>
      <c r="V1679" s="34">
        <v>33.33</v>
      </c>
    </row>
    <row r="1680" spans="1:22" ht="51" x14ac:dyDescent="0.2">
      <c r="A1680" t="s">
        <v>15</v>
      </c>
      <c r="B1680" s="27" t="s">
        <v>670</v>
      </c>
      <c r="C1680" s="28" t="s">
        <v>1754</v>
      </c>
      <c r="D1680" s="32"/>
      <c r="E1680" s="33"/>
      <c r="F1680" s="33"/>
      <c r="G1680" s="33"/>
      <c r="H1680" s="33"/>
      <c r="I1680" s="33"/>
      <c r="J1680" s="33"/>
      <c r="K1680" s="33"/>
      <c r="L1680" s="33"/>
      <c r="M1680" s="33"/>
      <c r="N1680" s="33"/>
      <c r="O1680" s="33"/>
      <c r="P1680" s="33"/>
      <c r="Q1680" s="33"/>
      <c r="R1680" s="33"/>
      <c r="S1680" s="33"/>
      <c r="T1680" s="33"/>
      <c r="U1680" s="33"/>
      <c r="V1680" s="31"/>
    </row>
    <row r="1681" spans="1:22" ht="25.5" x14ac:dyDescent="0.2">
      <c r="A1681" t="s">
        <v>15</v>
      </c>
      <c r="B1681" s="34" t="s">
        <v>1755</v>
      </c>
      <c r="C1681" s="38" t="s">
        <v>1747</v>
      </c>
      <c r="D1681" s="34" t="s">
        <v>52</v>
      </c>
      <c r="E1681" s="39">
        <v>10000000</v>
      </c>
      <c r="F1681" s="39">
        <v>0</v>
      </c>
      <c r="G1681" s="39">
        <v>0</v>
      </c>
      <c r="H1681" s="39">
        <v>0</v>
      </c>
      <c r="I1681" s="39">
        <v>0</v>
      </c>
      <c r="J1681" s="39">
        <v>10000000</v>
      </c>
      <c r="K1681" s="39">
        <v>833333</v>
      </c>
      <c r="L1681" s="39">
        <v>3333332</v>
      </c>
      <c r="M1681" s="39">
        <v>833333</v>
      </c>
      <c r="N1681" s="39">
        <v>3333332</v>
      </c>
      <c r="O1681" s="39">
        <v>3333332</v>
      </c>
      <c r="P1681" s="39">
        <v>0</v>
      </c>
      <c r="Q1681" s="39">
        <v>833333</v>
      </c>
      <c r="R1681" s="39">
        <v>3333332</v>
      </c>
      <c r="S1681" s="39">
        <v>6666668</v>
      </c>
      <c r="T1681" s="39">
        <v>0</v>
      </c>
      <c r="U1681" s="39">
        <v>0</v>
      </c>
      <c r="V1681" s="34">
        <v>33.33</v>
      </c>
    </row>
    <row r="1682" spans="1:22" x14ac:dyDescent="0.2">
      <c r="A1682" t="s">
        <v>15</v>
      </c>
      <c r="B1682" s="31"/>
      <c r="C1682" s="32"/>
      <c r="D1682" s="32"/>
      <c r="E1682" s="33"/>
      <c r="F1682" s="33"/>
      <c r="G1682" s="33"/>
      <c r="H1682" s="33"/>
      <c r="I1682" s="33"/>
      <c r="J1682" s="33"/>
      <c r="K1682" s="33"/>
      <c r="L1682" s="33"/>
      <c r="M1682" s="33"/>
      <c r="N1682" s="33"/>
      <c r="O1682" s="33"/>
      <c r="P1682" s="33"/>
      <c r="Q1682" s="33"/>
      <c r="R1682" s="33"/>
      <c r="S1682" s="33"/>
      <c r="T1682" s="33"/>
      <c r="U1682" s="33"/>
      <c r="V1682" s="31"/>
    </row>
    <row r="1683" spans="1:22" x14ac:dyDescent="0.2">
      <c r="A1683" t="s">
        <v>15</v>
      </c>
      <c r="B1683" s="31"/>
      <c r="C1683" s="28" t="s">
        <v>1756</v>
      </c>
      <c r="D1683" s="32"/>
      <c r="E1683" s="33"/>
      <c r="F1683" s="33"/>
      <c r="G1683" s="33"/>
      <c r="H1683" s="33"/>
      <c r="I1683" s="33"/>
      <c r="J1683" s="33"/>
      <c r="K1683" s="33"/>
      <c r="L1683" s="33"/>
      <c r="M1683" s="33"/>
      <c r="N1683" s="33"/>
      <c r="O1683" s="33"/>
      <c r="P1683" s="33"/>
      <c r="Q1683" s="33"/>
      <c r="R1683" s="33"/>
      <c r="S1683" s="33"/>
      <c r="T1683" s="33"/>
      <c r="U1683" s="33"/>
      <c r="V1683" s="31"/>
    </row>
    <row r="1684" spans="1:22" ht="51" x14ac:dyDescent="0.2">
      <c r="A1684" t="s">
        <v>15</v>
      </c>
      <c r="B1684" s="27" t="s">
        <v>670</v>
      </c>
      <c r="C1684" s="28" t="s">
        <v>1757</v>
      </c>
      <c r="D1684" s="32"/>
      <c r="E1684" s="33"/>
      <c r="F1684" s="33"/>
      <c r="G1684" s="33"/>
      <c r="H1684" s="33"/>
      <c r="I1684" s="33"/>
      <c r="J1684" s="33"/>
      <c r="K1684" s="33"/>
      <c r="L1684" s="33"/>
      <c r="M1684" s="33"/>
      <c r="N1684" s="33"/>
      <c r="O1684" s="33"/>
      <c r="P1684" s="33"/>
      <c r="Q1684" s="33"/>
      <c r="R1684" s="33"/>
      <c r="S1684" s="33"/>
      <c r="T1684" s="33"/>
      <c r="U1684" s="33"/>
      <c r="V1684" s="31"/>
    </row>
    <row r="1685" spans="1:22" ht="25.5" x14ac:dyDescent="0.2">
      <c r="A1685" t="s">
        <v>15</v>
      </c>
      <c r="B1685" s="34" t="s">
        <v>1758</v>
      </c>
      <c r="C1685" s="38" t="s">
        <v>1759</v>
      </c>
      <c r="D1685" s="34" t="s">
        <v>982</v>
      </c>
      <c r="E1685" s="39">
        <v>14641850</v>
      </c>
      <c r="F1685" s="39">
        <v>0</v>
      </c>
      <c r="G1685" s="39">
        <v>0</v>
      </c>
      <c r="H1685" s="39">
        <v>0</v>
      </c>
      <c r="I1685" s="39">
        <v>0</v>
      </c>
      <c r="J1685" s="39">
        <v>14641850</v>
      </c>
      <c r="K1685" s="39">
        <v>0</v>
      </c>
      <c r="L1685" s="39">
        <v>0</v>
      </c>
      <c r="M1685" s="39">
        <v>0</v>
      </c>
      <c r="N1685" s="39">
        <v>0</v>
      </c>
      <c r="O1685" s="39">
        <v>0</v>
      </c>
      <c r="P1685" s="39">
        <v>0</v>
      </c>
      <c r="Q1685" s="39">
        <v>0</v>
      </c>
      <c r="R1685" s="39">
        <v>0</v>
      </c>
      <c r="S1685" s="39">
        <v>14641850</v>
      </c>
      <c r="T1685" s="39">
        <v>0</v>
      </c>
      <c r="U1685" s="39">
        <v>0</v>
      </c>
      <c r="V1685" s="34">
        <v>0</v>
      </c>
    </row>
    <row r="1686" spans="1:22" ht="51" x14ac:dyDescent="0.2">
      <c r="A1686" t="s">
        <v>15</v>
      </c>
      <c r="B1686" s="27" t="s">
        <v>670</v>
      </c>
      <c r="C1686" s="28" t="s">
        <v>1760</v>
      </c>
      <c r="D1686" s="32"/>
      <c r="E1686" s="33"/>
      <c r="F1686" s="33"/>
      <c r="G1686" s="33"/>
      <c r="H1686" s="33"/>
      <c r="I1686" s="33"/>
      <c r="J1686" s="33"/>
      <c r="K1686" s="33"/>
      <c r="L1686" s="33"/>
      <c r="M1686" s="33"/>
      <c r="N1686" s="33"/>
      <c r="O1686" s="33"/>
      <c r="P1686" s="33"/>
      <c r="Q1686" s="33"/>
      <c r="R1686" s="33"/>
      <c r="S1686" s="33"/>
      <c r="T1686" s="33"/>
      <c r="U1686" s="33"/>
      <c r="V1686" s="31"/>
    </row>
    <row r="1687" spans="1:22" ht="25.5" x14ac:dyDescent="0.2">
      <c r="A1687" t="s">
        <v>15</v>
      </c>
      <c r="B1687" s="34" t="s">
        <v>1761</v>
      </c>
      <c r="C1687" s="38" t="s">
        <v>1759</v>
      </c>
      <c r="D1687" s="34" t="s">
        <v>982</v>
      </c>
      <c r="E1687" s="39">
        <v>14641850</v>
      </c>
      <c r="F1687" s="39">
        <v>0</v>
      </c>
      <c r="G1687" s="39">
        <v>0</v>
      </c>
      <c r="H1687" s="39">
        <v>0</v>
      </c>
      <c r="I1687" s="39">
        <v>0</v>
      </c>
      <c r="J1687" s="39">
        <v>14641850</v>
      </c>
      <c r="K1687" s="39">
        <v>0</v>
      </c>
      <c r="L1687" s="39">
        <v>0</v>
      </c>
      <c r="M1687" s="39">
        <v>0</v>
      </c>
      <c r="N1687" s="39">
        <v>0</v>
      </c>
      <c r="O1687" s="39">
        <v>0</v>
      </c>
      <c r="P1687" s="39">
        <v>0</v>
      </c>
      <c r="Q1687" s="39">
        <v>0</v>
      </c>
      <c r="R1687" s="39">
        <v>0</v>
      </c>
      <c r="S1687" s="39">
        <v>14641850</v>
      </c>
      <c r="T1687" s="39">
        <v>0</v>
      </c>
      <c r="U1687" s="39">
        <v>0</v>
      </c>
      <c r="V1687" s="34">
        <v>0</v>
      </c>
    </row>
    <row r="1688" spans="1:22" x14ac:dyDescent="0.2">
      <c r="A1688" t="s">
        <v>15</v>
      </c>
      <c r="B1688" s="31"/>
      <c r="C1688" s="32"/>
      <c r="D1688" s="32"/>
      <c r="E1688" s="33"/>
      <c r="F1688" s="33"/>
      <c r="G1688" s="33"/>
      <c r="H1688" s="33"/>
      <c r="I1688" s="33"/>
      <c r="J1688" s="33"/>
      <c r="K1688" s="33"/>
      <c r="L1688" s="33"/>
      <c r="M1688" s="33"/>
      <c r="N1688" s="33"/>
      <c r="O1688" s="33"/>
      <c r="P1688" s="33"/>
      <c r="Q1688" s="33"/>
      <c r="R1688" s="33"/>
      <c r="S1688" s="33"/>
      <c r="T1688" s="33"/>
      <c r="U1688" s="33"/>
      <c r="V1688" s="31"/>
    </row>
    <row r="1689" spans="1:22" ht="25.5" x14ac:dyDescent="0.2">
      <c r="A1689" t="s">
        <v>15</v>
      </c>
      <c r="B1689" s="31"/>
      <c r="C1689" s="28" t="s">
        <v>1762</v>
      </c>
      <c r="D1689" s="32"/>
      <c r="E1689" s="33"/>
      <c r="F1689" s="33"/>
      <c r="G1689" s="33"/>
      <c r="H1689" s="33"/>
      <c r="I1689" s="33"/>
      <c r="J1689" s="33"/>
      <c r="K1689" s="33"/>
      <c r="L1689" s="33"/>
      <c r="M1689" s="33"/>
      <c r="N1689" s="33"/>
      <c r="O1689" s="33"/>
      <c r="P1689" s="33"/>
      <c r="Q1689" s="33"/>
      <c r="R1689" s="33"/>
      <c r="S1689" s="33"/>
      <c r="T1689" s="33"/>
      <c r="U1689" s="33"/>
      <c r="V1689" s="31"/>
    </row>
    <row r="1690" spans="1:22" ht="25.5" x14ac:dyDescent="0.2">
      <c r="A1690" t="s">
        <v>15</v>
      </c>
      <c r="B1690" s="27" t="s">
        <v>670</v>
      </c>
      <c r="C1690" s="28" t="s">
        <v>1763</v>
      </c>
      <c r="D1690" s="32"/>
      <c r="E1690" s="33"/>
      <c r="F1690" s="33"/>
      <c r="G1690" s="33"/>
      <c r="H1690" s="33"/>
      <c r="I1690" s="33"/>
      <c r="J1690" s="33"/>
      <c r="K1690" s="33"/>
      <c r="L1690" s="33"/>
      <c r="M1690" s="33"/>
      <c r="N1690" s="33"/>
      <c r="O1690" s="33"/>
      <c r="P1690" s="33"/>
      <c r="Q1690" s="33"/>
      <c r="R1690" s="33"/>
      <c r="S1690" s="33"/>
      <c r="T1690" s="33"/>
      <c r="U1690" s="33"/>
      <c r="V1690" s="31"/>
    </row>
    <row r="1691" spans="1:22" ht="25.5" x14ac:dyDescent="0.2">
      <c r="A1691" t="s">
        <v>15</v>
      </c>
      <c r="B1691" s="34" t="s">
        <v>1764</v>
      </c>
      <c r="C1691" s="38" t="s">
        <v>1765</v>
      </c>
      <c r="D1691" s="34" t="s">
        <v>52</v>
      </c>
      <c r="E1691" s="39">
        <v>20000000</v>
      </c>
      <c r="F1691" s="39">
        <v>0</v>
      </c>
      <c r="G1691" s="39">
        <v>0</v>
      </c>
      <c r="H1691" s="39">
        <v>0</v>
      </c>
      <c r="I1691" s="39">
        <v>0</v>
      </c>
      <c r="J1691" s="39">
        <v>20000000</v>
      </c>
      <c r="K1691" s="39">
        <v>1666667</v>
      </c>
      <c r="L1691" s="39">
        <v>6666668</v>
      </c>
      <c r="M1691" s="39">
        <v>1666667</v>
      </c>
      <c r="N1691" s="39">
        <v>6666668</v>
      </c>
      <c r="O1691" s="39">
        <v>6666668</v>
      </c>
      <c r="P1691" s="39">
        <v>0</v>
      </c>
      <c r="Q1691" s="39">
        <v>1666667</v>
      </c>
      <c r="R1691" s="39">
        <v>6666668</v>
      </c>
      <c r="S1691" s="39">
        <v>13333332</v>
      </c>
      <c r="T1691" s="39">
        <v>0</v>
      </c>
      <c r="U1691" s="39">
        <v>0</v>
      </c>
      <c r="V1691" s="34">
        <v>33.33</v>
      </c>
    </row>
    <row r="1692" spans="1:22" ht="51" x14ac:dyDescent="0.2">
      <c r="A1692" t="s">
        <v>15</v>
      </c>
      <c r="B1692" s="27" t="s">
        <v>670</v>
      </c>
      <c r="C1692" s="28" t="s">
        <v>1766</v>
      </c>
      <c r="D1692" s="32"/>
      <c r="E1692" s="33"/>
      <c r="F1692" s="33"/>
      <c r="G1692" s="33"/>
      <c r="H1692" s="33"/>
      <c r="I1692" s="33"/>
      <c r="J1692" s="33"/>
      <c r="K1692" s="33"/>
      <c r="L1692" s="33"/>
      <c r="M1692" s="33"/>
      <c r="N1692" s="33"/>
      <c r="O1692" s="33"/>
      <c r="P1692" s="33"/>
      <c r="Q1692" s="33"/>
      <c r="R1692" s="33"/>
      <c r="S1692" s="33"/>
      <c r="T1692" s="33"/>
      <c r="U1692" s="33"/>
      <c r="V1692" s="31"/>
    </row>
    <row r="1693" spans="1:22" ht="25.5" x14ac:dyDescent="0.2">
      <c r="A1693" t="s">
        <v>15</v>
      </c>
      <c r="B1693" s="34" t="s">
        <v>1767</v>
      </c>
      <c r="C1693" s="38" t="s">
        <v>1765</v>
      </c>
      <c r="D1693" s="34" t="s">
        <v>52</v>
      </c>
      <c r="E1693" s="39">
        <v>240697277</v>
      </c>
      <c r="F1693" s="39">
        <v>0</v>
      </c>
      <c r="G1693" s="39">
        <v>0</v>
      </c>
      <c r="H1693" s="39">
        <v>0</v>
      </c>
      <c r="I1693" s="39">
        <v>0</v>
      </c>
      <c r="J1693" s="39">
        <v>240697277</v>
      </c>
      <c r="K1693" s="39">
        <v>20058106</v>
      </c>
      <c r="L1693" s="39">
        <v>80232424</v>
      </c>
      <c r="M1693" s="39">
        <v>20058106</v>
      </c>
      <c r="N1693" s="39">
        <v>80232424</v>
      </c>
      <c r="O1693" s="39">
        <v>80232424</v>
      </c>
      <c r="P1693" s="39">
        <v>0</v>
      </c>
      <c r="Q1693" s="39">
        <v>20058106</v>
      </c>
      <c r="R1693" s="39">
        <v>80232424</v>
      </c>
      <c r="S1693" s="39">
        <v>160464853</v>
      </c>
      <c r="T1693" s="39">
        <v>0</v>
      </c>
      <c r="U1693" s="39">
        <v>0</v>
      </c>
      <c r="V1693" s="34">
        <v>33.33</v>
      </c>
    </row>
    <row r="1694" spans="1:22" x14ac:dyDescent="0.2">
      <c r="A1694" t="s">
        <v>15</v>
      </c>
      <c r="B1694" s="31"/>
      <c r="C1694" s="32"/>
      <c r="D1694" s="32"/>
      <c r="E1694" s="33"/>
      <c r="F1694" s="33"/>
      <c r="G1694" s="33"/>
      <c r="H1694" s="33"/>
      <c r="I1694" s="33"/>
      <c r="J1694" s="33"/>
      <c r="K1694" s="33"/>
      <c r="L1694" s="33"/>
      <c r="M1694" s="33"/>
      <c r="N1694" s="33"/>
      <c r="O1694" s="33"/>
      <c r="P1694" s="33"/>
      <c r="Q1694" s="33"/>
      <c r="R1694" s="33"/>
      <c r="S1694" s="33"/>
      <c r="T1694" s="33"/>
      <c r="U1694" s="33"/>
      <c r="V1694" s="31"/>
    </row>
    <row r="1695" spans="1:22" x14ac:dyDescent="0.2">
      <c r="A1695" t="s">
        <v>15</v>
      </c>
      <c r="B1695" s="31"/>
      <c r="C1695" s="28" t="s">
        <v>490</v>
      </c>
      <c r="D1695" s="32"/>
      <c r="E1695" s="33"/>
      <c r="F1695" s="33"/>
      <c r="G1695" s="33"/>
      <c r="H1695" s="33"/>
      <c r="I1695" s="33"/>
      <c r="J1695" s="33"/>
      <c r="K1695" s="33"/>
      <c r="L1695" s="33"/>
      <c r="M1695" s="33"/>
      <c r="N1695" s="33"/>
      <c r="O1695" s="33"/>
      <c r="P1695" s="33"/>
      <c r="Q1695" s="33"/>
      <c r="R1695" s="33"/>
      <c r="S1695" s="33"/>
      <c r="T1695" s="33"/>
      <c r="U1695" s="33"/>
      <c r="V1695" s="31"/>
    </row>
    <row r="1696" spans="1:22" ht="38.25" x14ac:dyDescent="0.2">
      <c r="A1696" t="s">
        <v>15</v>
      </c>
      <c r="B1696" s="31"/>
      <c r="C1696" s="28" t="s">
        <v>492</v>
      </c>
      <c r="D1696" s="32"/>
      <c r="E1696" s="33"/>
      <c r="F1696" s="33"/>
      <c r="G1696" s="33"/>
      <c r="H1696" s="33"/>
      <c r="I1696" s="33"/>
      <c r="J1696" s="33"/>
      <c r="K1696" s="33"/>
      <c r="L1696" s="33"/>
      <c r="M1696" s="33"/>
      <c r="N1696" s="33"/>
      <c r="O1696" s="33"/>
      <c r="P1696" s="33"/>
      <c r="Q1696" s="33"/>
      <c r="R1696" s="33"/>
      <c r="S1696" s="33"/>
      <c r="T1696" s="33"/>
      <c r="U1696" s="33"/>
      <c r="V1696" s="31"/>
    </row>
    <row r="1697" spans="1:22" ht="51" x14ac:dyDescent="0.2">
      <c r="A1697" t="s">
        <v>15</v>
      </c>
      <c r="B1697" s="31"/>
      <c r="C1697" s="28" t="s">
        <v>1768</v>
      </c>
      <c r="D1697" s="32"/>
      <c r="E1697" s="33"/>
      <c r="F1697" s="33"/>
      <c r="G1697" s="33"/>
      <c r="H1697" s="33"/>
      <c r="I1697" s="33"/>
      <c r="J1697" s="33"/>
      <c r="K1697" s="33"/>
      <c r="L1697" s="33"/>
      <c r="M1697" s="33"/>
      <c r="N1697" s="33"/>
      <c r="O1697" s="33"/>
      <c r="P1697" s="33"/>
      <c r="Q1697" s="33"/>
      <c r="R1697" s="33"/>
      <c r="S1697" s="33"/>
      <c r="T1697" s="33"/>
      <c r="U1697" s="33"/>
      <c r="V1697" s="31"/>
    </row>
    <row r="1698" spans="1:22" ht="63.75" x14ac:dyDescent="0.2">
      <c r="A1698" t="s">
        <v>15</v>
      </c>
      <c r="B1698" s="27" t="s">
        <v>670</v>
      </c>
      <c r="C1698" s="28" t="s">
        <v>1769</v>
      </c>
      <c r="D1698" s="32"/>
      <c r="E1698" s="33"/>
      <c r="F1698" s="33"/>
      <c r="G1698" s="33"/>
      <c r="H1698" s="33"/>
      <c r="I1698" s="33"/>
      <c r="J1698" s="33"/>
      <c r="K1698" s="33"/>
      <c r="L1698" s="33"/>
      <c r="M1698" s="33"/>
      <c r="N1698" s="33"/>
      <c r="O1698" s="33"/>
      <c r="P1698" s="33"/>
      <c r="Q1698" s="33"/>
      <c r="R1698" s="33"/>
      <c r="S1698" s="33"/>
      <c r="T1698" s="33"/>
      <c r="U1698" s="33"/>
      <c r="V1698" s="31"/>
    </row>
    <row r="1699" spans="1:22" ht="25.5" x14ac:dyDescent="0.2">
      <c r="A1699" t="s">
        <v>15</v>
      </c>
      <c r="B1699" s="34" t="s">
        <v>1770</v>
      </c>
      <c r="C1699" s="38" t="s">
        <v>1771</v>
      </c>
      <c r="D1699" s="34" t="s">
        <v>982</v>
      </c>
      <c r="E1699" s="39">
        <v>15000000</v>
      </c>
      <c r="F1699" s="39">
        <v>0</v>
      </c>
      <c r="G1699" s="39">
        <v>0</v>
      </c>
      <c r="H1699" s="39">
        <v>0</v>
      </c>
      <c r="I1699" s="39">
        <v>0</v>
      </c>
      <c r="J1699" s="39">
        <v>15000000</v>
      </c>
      <c r="K1699" s="39">
        <v>0</v>
      </c>
      <c r="L1699" s="39">
        <v>0</v>
      </c>
      <c r="M1699" s="39">
        <v>0</v>
      </c>
      <c r="N1699" s="39">
        <v>0</v>
      </c>
      <c r="O1699" s="39">
        <v>0</v>
      </c>
      <c r="P1699" s="39">
        <v>0</v>
      </c>
      <c r="Q1699" s="39">
        <v>0</v>
      </c>
      <c r="R1699" s="39">
        <v>0</v>
      </c>
      <c r="S1699" s="39">
        <v>15000000</v>
      </c>
      <c r="T1699" s="39">
        <v>0</v>
      </c>
      <c r="U1699" s="39">
        <v>0</v>
      </c>
      <c r="V1699" s="34">
        <v>0</v>
      </c>
    </row>
    <row r="1700" spans="1:22" x14ac:dyDescent="0.2">
      <c r="A1700" t="s">
        <v>15</v>
      </c>
      <c r="B1700" s="31"/>
      <c r="C1700" s="32"/>
      <c r="D1700" s="32"/>
      <c r="E1700" s="33"/>
      <c r="F1700" s="33"/>
      <c r="G1700" s="33"/>
      <c r="H1700" s="33"/>
      <c r="I1700" s="33"/>
      <c r="J1700" s="33"/>
      <c r="K1700" s="33"/>
      <c r="L1700" s="33"/>
      <c r="M1700" s="33"/>
      <c r="N1700" s="33"/>
      <c r="O1700" s="33"/>
      <c r="P1700" s="33"/>
      <c r="Q1700" s="33"/>
      <c r="R1700" s="33"/>
      <c r="S1700" s="33"/>
      <c r="T1700" s="33"/>
      <c r="U1700" s="33"/>
      <c r="V1700" s="31"/>
    </row>
    <row r="1701" spans="1:22" ht="51" x14ac:dyDescent="0.2">
      <c r="A1701" t="s">
        <v>15</v>
      </c>
      <c r="B1701" s="31"/>
      <c r="C1701" s="28" t="s">
        <v>1772</v>
      </c>
      <c r="D1701" s="32"/>
      <c r="E1701" s="33"/>
      <c r="F1701" s="33"/>
      <c r="G1701" s="33"/>
      <c r="H1701" s="33"/>
      <c r="I1701" s="33"/>
      <c r="J1701" s="33"/>
      <c r="K1701" s="33"/>
      <c r="L1701" s="33"/>
      <c r="M1701" s="33"/>
      <c r="N1701" s="33"/>
      <c r="O1701" s="33"/>
      <c r="P1701" s="33"/>
      <c r="Q1701" s="33"/>
      <c r="R1701" s="33"/>
      <c r="S1701" s="33"/>
      <c r="T1701" s="33"/>
      <c r="U1701" s="33"/>
      <c r="V1701" s="31"/>
    </row>
    <row r="1702" spans="1:22" ht="38.25" x14ac:dyDescent="0.2">
      <c r="A1702" t="s">
        <v>15</v>
      </c>
      <c r="B1702" s="27" t="s">
        <v>670</v>
      </c>
      <c r="C1702" s="28" t="s">
        <v>1773</v>
      </c>
      <c r="D1702" s="32"/>
      <c r="E1702" s="33"/>
      <c r="F1702" s="33"/>
      <c r="G1702" s="33"/>
      <c r="H1702" s="33"/>
      <c r="I1702" s="33"/>
      <c r="J1702" s="33"/>
      <c r="K1702" s="33"/>
      <c r="L1702" s="33"/>
      <c r="M1702" s="33"/>
      <c r="N1702" s="33"/>
      <c r="O1702" s="33"/>
      <c r="P1702" s="33"/>
      <c r="Q1702" s="33"/>
      <c r="R1702" s="33"/>
      <c r="S1702" s="33"/>
      <c r="T1702" s="33"/>
      <c r="U1702" s="33"/>
      <c r="V1702" s="31"/>
    </row>
    <row r="1703" spans="1:22" ht="25.5" x14ac:dyDescent="0.2">
      <c r="A1703" t="s">
        <v>15</v>
      </c>
      <c r="B1703" s="34" t="s">
        <v>1774</v>
      </c>
      <c r="C1703" s="38" t="s">
        <v>1775</v>
      </c>
      <c r="D1703" s="34" t="s">
        <v>52</v>
      </c>
      <c r="E1703" s="39">
        <v>70200000</v>
      </c>
      <c r="F1703" s="39">
        <v>0</v>
      </c>
      <c r="G1703" s="39">
        <v>0</v>
      </c>
      <c r="H1703" s="39">
        <v>0</v>
      </c>
      <c r="I1703" s="39">
        <v>0</v>
      </c>
      <c r="J1703" s="39">
        <v>70200000</v>
      </c>
      <c r="K1703" s="39">
        <v>5850000</v>
      </c>
      <c r="L1703" s="39">
        <v>23400000</v>
      </c>
      <c r="M1703" s="39">
        <v>5850000</v>
      </c>
      <c r="N1703" s="39">
        <v>23400000</v>
      </c>
      <c r="O1703" s="39">
        <v>23400000</v>
      </c>
      <c r="P1703" s="39">
        <v>0</v>
      </c>
      <c r="Q1703" s="39">
        <v>5850000</v>
      </c>
      <c r="R1703" s="39">
        <v>23400000</v>
      </c>
      <c r="S1703" s="39">
        <v>46800000</v>
      </c>
      <c r="T1703" s="39">
        <v>0</v>
      </c>
      <c r="U1703" s="39">
        <v>0</v>
      </c>
      <c r="V1703" s="34">
        <v>33.33</v>
      </c>
    </row>
    <row r="1704" spans="1:22" x14ac:dyDescent="0.2">
      <c r="A1704" t="s">
        <v>15</v>
      </c>
      <c r="B1704" s="31"/>
      <c r="C1704" s="32"/>
      <c r="D1704" s="32"/>
      <c r="E1704" s="33"/>
      <c r="F1704" s="33"/>
      <c r="G1704" s="33"/>
      <c r="H1704" s="33"/>
      <c r="I1704" s="33"/>
      <c r="J1704" s="33"/>
      <c r="K1704" s="33"/>
      <c r="L1704" s="33"/>
      <c r="M1704" s="33"/>
      <c r="N1704" s="33"/>
      <c r="O1704" s="33"/>
      <c r="P1704" s="33"/>
      <c r="Q1704" s="33"/>
      <c r="R1704" s="33"/>
      <c r="S1704" s="33"/>
      <c r="T1704" s="33"/>
      <c r="U1704" s="33"/>
      <c r="V1704" s="31"/>
    </row>
    <row r="1705" spans="1:22" ht="25.5" x14ac:dyDescent="0.2">
      <c r="A1705" t="s">
        <v>15</v>
      </c>
      <c r="B1705" s="31"/>
      <c r="C1705" s="28" t="s">
        <v>1776</v>
      </c>
      <c r="D1705" s="32"/>
      <c r="E1705" s="33"/>
      <c r="F1705" s="33"/>
      <c r="G1705" s="33"/>
      <c r="H1705" s="33"/>
      <c r="I1705" s="33"/>
      <c r="J1705" s="33"/>
      <c r="K1705" s="33"/>
      <c r="L1705" s="33"/>
      <c r="M1705" s="33"/>
      <c r="N1705" s="33"/>
      <c r="O1705" s="33"/>
      <c r="P1705" s="33"/>
      <c r="Q1705" s="33"/>
      <c r="R1705" s="33"/>
      <c r="S1705" s="33"/>
      <c r="T1705" s="33"/>
      <c r="U1705" s="33"/>
      <c r="V1705" s="31"/>
    </row>
    <row r="1706" spans="1:22" ht="38.25" x14ac:dyDescent="0.2">
      <c r="A1706" t="s">
        <v>15</v>
      </c>
      <c r="B1706" s="27" t="s">
        <v>670</v>
      </c>
      <c r="C1706" s="28" t="s">
        <v>1777</v>
      </c>
      <c r="D1706" s="32"/>
      <c r="E1706" s="33"/>
      <c r="F1706" s="33"/>
      <c r="G1706" s="33"/>
      <c r="H1706" s="33"/>
      <c r="I1706" s="33"/>
      <c r="J1706" s="33"/>
      <c r="K1706" s="33"/>
      <c r="L1706" s="33"/>
      <c r="M1706" s="33"/>
      <c r="N1706" s="33"/>
      <c r="O1706" s="33"/>
      <c r="P1706" s="33"/>
      <c r="Q1706" s="33"/>
      <c r="R1706" s="33"/>
      <c r="S1706" s="33"/>
      <c r="T1706" s="33"/>
      <c r="U1706" s="33"/>
      <c r="V1706" s="31"/>
    </row>
    <row r="1707" spans="1:22" ht="25.5" x14ac:dyDescent="0.2">
      <c r="A1707" t="s">
        <v>15</v>
      </c>
      <c r="B1707" s="34" t="s">
        <v>1778</v>
      </c>
      <c r="C1707" s="38" t="s">
        <v>1779</v>
      </c>
      <c r="D1707" s="34" t="s">
        <v>52</v>
      </c>
      <c r="E1707" s="39">
        <v>35100000</v>
      </c>
      <c r="F1707" s="39">
        <v>0</v>
      </c>
      <c r="G1707" s="39">
        <v>0</v>
      </c>
      <c r="H1707" s="39">
        <v>0</v>
      </c>
      <c r="I1707" s="39">
        <v>0</v>
      </c>
      <c r="J1707" s="39">
        <v>35100000</v>
      </c>
      <c r="K1707" s="39">
        <v>2925000</v>
      </c>
      <c r="L1707" s="39">
        <v>11700000</v>
      </c>
      <c r="M1707" s="39">
        <v>2925000</v>
      </c>
      <c r="N1707" s="39">
        <v>11700000</v>
      </c>
      <c r="O1707" s="39">
        <v>11700000</v>
      </c>
      <c r="P1707" s="39">
        <v>0</v>
      </c>
      <c r="Q1707" s="39">
        <v>2925000</v>
      </c>
      <c r="R1707" s="39">
        <v>11700000</v>
      </c>
      <c r="S1707" s="39">
        <v>23400000</v>
      </c>
      <c r="T1707" s="39">
        <v>0</v>
      </c>
      <c r="U1707" s="39">
        <v>0</v>
      </c>
      <c r="V1707" s="34">
        <v>33.33</v>
      </c>
    </row>
    <row r="1708" spans="1:22" x14ac:dyDescent="0.2">
      <c r="A1708" t="s">
        <v>15</v>
      </c>
      <c r="B1708" s="31"/>
      <c r="C1708" s="32"/>
      <c r="D1708" s="32"/>
      <c r="E1708" s="33"/>
      <c r="F1708" s="33"/>
      <c r="G1708" s="33"/>
      <c r="H1708" s="33"/>
      <c r="I1708" s="33"/>
      <c r="J1708" s="33"/>
      <c r="K1708" s="33"/>
      <c r="L1708" s="33"/>
      <c r="M1708" s="33"/>
      <c r="N1708" s="33"/>
      <c r="O1708" s="33"/>
      <c r="P1708" s="33"/>
      <c r="Q1708" s="33"/>
      <c r="R1708" s="33"/>
      <c r="S1708" s="33"/>
      <c r="T1708" s="33"/>
      <c r="U1708" s="33"/>
      <c r="V1708" s="31"/>
    </row>
    <row r="1709" spans="1:22" ht="25.5" x14ac:dyDescent="0.2">
      <c r="A1709" t="s">
        <v>15</v>
      </c>
      <c r="B1709" s="31"/>
      <c r="C1709" s="28" t="s">
        <v>896</v>
      </c>
      <c r="D1709" s="32"/>
      <c r="E1709" s="33"/>
      <c r="F1709" s="33"/>
      <c r="G1709" s="33"/>
      <c r="H1709" s="33"/>
      <c r="I1709" s="33"/>
      <c r="J1709" s="33"/>
      <c r="K1709" s="33"/>
      <c r="L1709" s="33"/>
      <c r="M1709" s="33"/>
      <c r="N1709" s="33"/>
      <c r="O1709" s="33"/>
      <c r="P1709" s="33"/>
      <c r="Q1709" s="33"/>
      <c r="R1709" s="33"/>
      <c r="S1709" s="33"/>
      <c r="T1709" s="33"/>
      <c r="U1709" s="33"/>
      <c r="V1709" s="31"/>
    </row>
    <row r="1710" spans="1:22" ht="25.5" x14ac:dyDescent="0.2">
      <c r="A1710" t="s">
        <v>15</v>
      </c>
      <c r="B1710" s="31"/>
      <c r="C1710" s="28" t="s">
        <v>1780</v>
      </c>
      <c r="D1710" s="32"/>
      <c r="E1710" s="33"/>
      <c r="F1710" s="33"/>
      <c r="G1710" s="33"/>
      <c r="H1710" s="33"/>
      <c r="I1710" s="33"/>
      <c r="J1710" s="33"/>
      <c r="K1710" s="33"/>
      <c r="L1710" s="33"/>
      <c r="M1710" s="33"/>
      <c r="N1710" s="33"/>
      <c r="O1710" s="33"/>
      <c r="P1710" s="33"/>
      <c r="Q1710" s="33"/>
      <c r="R1710" s="33"/>
      <c r="S1710" s="33"/>
      <c r="T1710" s="33"/>
      <c r="U1710" s="33"/>
      <c r="V1710" s="31"/>
    </row>
    <row r="1711" spans="1:22" ht="38.25" x14ac:dyDescent="0.2">
      <c r="A1711" t="s">
        <v>15</v>
      </c>
      <c r="B1711" s="27" t="s">
        <v>670</v>
      </c>
      <c r="C1711" s="28" t="s">
        <v>1781</v>
      </c>
      <c r="D1711" s="32"/>
      <c r="E1711" s="33"/>
      <c r="F1711" s="33"/>
      <c r="G1711" s="33"/>
      <c r="H1711" s="33"/>
      <c r="I1711" s="33"/>
      <c r="J1711" s="33"/>
      <c r="K1711" s="33"/>
      <c r="L1711" s="33"/>
      <c r="M1711" s="33"/>
      <c r="N1711" s="33"/>
      <c r="O1711" s="33"/>
      <c r="P1711" s="33"/>
      <c r="Q1711" s="33"/>
      <c r="R1711" s="33"/>
      <c r="S1711" s="33"/>
      <c r="T1711" s="33"/>
      <c r="U1711" s="33"/>
      <c r="V1711" s="31"/>
    </row>
    <row r="1712" spans="1:22" ht="25.5" x14ac:dyDescent="0.2">
      <c r="A1712" t="s">
        <v>15</v>
      </c>
      <c r="B1712" s="34" t="s">
        <v>1782</v>
      </c>
      <c r="C1712" s="38" t="s">
        <v>1775</v>
      </c>
      <c r="D1712" s="34" t="s">
        <v>52</v>
      </c>
      <c r="E1712" s="39">
        <v>29302723</v>
      </c>
      <c r="F1712" s="39">
        <v>0</v>
      </c>
      <c r="G1712" s="39">
        <v>0</v>
      </c>
      <c r="H1712" s="39">
        <v>0</v>
      </c>
      <c r="I1712" s="39">
        <v>0</v>
      </c>
      <c r="J1712" s="39">
        <v>29302723</v>
      </c>
      <c r="K1712" s="39">
        <v>2441894</v>
      </c>
      <c r="L1712" s="39">
        <v>9767576</v>
      </c>
      <c r="M1712" s="39">
        <v>2441894</v>
      </c>
      <c r="N1712" s="39">
        <v>9767576</v>
      </c>
      <c r="O1712" s="39">
        <v>9767576</v>
      </c>
      <c r="P1712" s="39">
        <v>0</v>
      </c>
      <c r="Q1712" s="39">
        <v>2441894</v>
      </c>
      <c r="R1712" s="39">
        <v>9767576</v>
      </c>
      <c r="S1712" s="39">
        <v>19535147</v>
      </c>
      <c r="T1712" s="39">
        <v>0</v>
      </c>
      <c r="U1712" s="39">
        <v>0</v>
      </c>
      <c r="V1712" s="34">
        <v>33.33</v>
      </c>
    </row>
    <row r="1713" spans="1:22" x14ac:dyDescent="0.2">
      <c r="A1713" t="s">
        <v>15</v>
      </c>
      <c r="B1713" s="31"/>
      <c r="C1713" s="32"/>
      <c r="D1713" s="32"/>
      <c r="E1713" s="33"/>
      <c r="F1713" s="33"/>
      <c r="G1713" s="33"/>
      <c r="H1713" s="33"/>
      <c r="I1713" s="33"/>
      <c r="J1713" s="33"/>
      <c r="K1713" s="33"/>
      <c r="L1713" s="33"/>
      <c r="M1713" s="33"/>
      <c r="N1713" s="33"/>
      <c r="O1713" s="33"/>
      <c r="P1713" s="33"/>
      <c r="Q1713" s="33"/>
      <c r="R1713" s="33"/>
      <c r="S1713" s="33"/>
      <c r="T1713" s="33"/>
      <c r="U1713" s="33"/>
      <c r="V1713" s="31"/>
    </row>
    <row r="1714" spans="1:22" ht="25.5" x14ac:dyDescent="0.2">
      <c r="A1714" t="s">
        <v>15</v>
      </c>
      <c r="B1714" s="31"/>
      <c r="C1714" s="28" t="s">
        <v>1762</v>
      </c>
      <c r="D1714" s="32"/>
      <c r="E1714" s="33"/>
      <c r="F1714" s="33"/>
      <c r="G1714" s="33"/>
      <c r="H1714" s="33"/>
      <c r="I1714" s="33"/>
      <c r="J1714" s="33"/>
      <c r="K1714" s="33"/>
      <c r="L1714" s="33"/>
      <c r="M1714" s="33"/>
      <c r="N1714" s="33"/>
      <c r="O1714" s="33"/>
      <c r="P1714" s="33"/>
      <c r="Q1714" s="33"/>
      <c r="R1714" s="33"/>
      <c r="S1714" s="33"/>
      <c r="T1714" s="33"/>
      <c r="U1714" s="33"/>
      <c r="V1714" s="31"/>
    </row>
    <row r="1715" spans="1:22" ht="25.5" x14ac:dyDescent="0.2">
      <c r="A1715" t="s">
        <v>15</v>
      </c>
      <c r="B1715" s="27" t="s">
        <v>670</v>
      </c>
      <c r="C1715" s="28" t="s">
        <v>1783</v>
      </c>
      <c r="D1715" s="32"/>
      <c r="E1715" s="33"/>
      <c r="F1715" s="33"/>
      <c r="G1715" s="33"/>
      <c r="H1715" s="33"/>
      <c r="I1715" s="33"/>
      <c r="J1715" s="33"/>
      <c r="K1715" s="33"/>
      <c r="L1715" s="33"/>
      <c r="M1715" s="33"/>
      <c r="N1715" s="33"/>
      <c r="O1715" s="33"/>
      <c r="P1715" s="33"/>
      <c r="Q1715" s="33"/>
      <c r="R1715" s="33"/>
      <c r="S1715" s="33"/>
      <c r="T1715" s="33"/>
      <c r="U1715" s="33"/>
      <c r="V1715" s="31"/>
    </row>
    <row r="1716" spans="1:22" ht="25.5" x14ac:dyDescent="0.2">
      <c r="A1716" t="s">
        <v>15</v>
      </c>
      <c r="B1716" s="34" t="s">
        <v>1784</v>
      </c>
      <c r="C1716" s="38" t="s">
        <v>1765</v>
      </c>
      <c r="D1716" s="34" t="s">
        <v>52</v>
      </c>
      <c r="E1716" s="39">
        <v>18000000</v>
      </c>
      <c r="F1716" s="39">
        <v>0</v>
      </c>
      <c r="G1716" s="39">
        <v>0</v>
      </c>
      <c r="H1716" s="39">
        <v>0</v>
      </c>
      <c r="I1716" s="39">
        <v>0</v>
      </c>
      <c r="J1716" s="39">
        <v>18000000</v>
      </c>
      <c r="K1716" s="39">
        <v>1500000</v>
      </c>
      <c r="L1716" s="39">
        <v>6000000</v>
      </c>
      <c r="M1716" s="39">
        <v>1500000</v>
      </c>
      <c r="N1716" s="39">
        <v>6000000</v>
      </c>
      <c r="O1716" s="39">
        <v>6000000</v>
      </c>
      <c r="P1716" s="39">
        <v>0</v>
      </c>
      <c r="Q1716" s="39">
        <v>1500000</v>
      </c>
      <c r="R1716" s="39">
        <v>6000000</v>
      </c>
      <c r="S1716" s="39">
        <v>12000000</v>
      </c>
      <c r="T1716" s="39">
        <v>0</v>
      </c>
      <c r="U1716" s="39">
        <v>0</v>
      </c>
      <c r="V1716" s="34">
        <v>33.33</v>
      </c>
    </row>
    <row r="1717" spans="1:22" x14ac:dyDescent="0.2">
      <c r="A1717" t="s">
        <v>15</v>
      </c>
      <c r="B1717" s="31"/>
      <c r="C1717" s="32"/>
      <c r="D1717" s="32"/>
      <c r="E1717" s="33"/>
      <c r="F1717" s="33"/>
      <c r="G1717" s="33"/>
      <c r="H1717" s="33"/>
      <c r="I1717" s="33"/>
      <c r="J1717" s="33"/>
      <c r="K1717" s="33"/>
      <c r="L1717" s="33"/>
      <c r="M1717" s="33"/>
      <c r="N1717" s="33"/>
      <c r="O1717" s="33"/>
      <c r="P1717" s="33"/>
      <c r="Q1717" s="33"/>
      <c r="R1717" s="33"/>
      <c r="S1717" s="33"/>
      <c r="T1717" s="33"/>
      <c r="U1717" s="33"/>
      <c r="V1717" s="31"/>
    </row>
    <row r="1718" spans="1:22" ht="25.5" x14ac:dyDescent="0.2">
      <c r="A1718" t="s">
        <v>15</v>
      </c>
      <c r="B1718" s="31"/>
      <c r="C1718" s="28" t="s">
        <v>496</v>
      </c>
      <c r="D1718" s="32"/>
      <c r="E1718" s="33"/>
      <c r="F1718" s="33"/>
      <c r="G1718" s="33"/>
      <c r="H1718" s="33"/>
      <c r="I1718" s="33"/>
      <c r="J1718" s="33"/>
      <c r="K1718" s="33"/>
      <c r="L1718" s="33"/>
      <c r="M1718" s="33"/>
      <c r="N1718" s="33"/>
      <c r="O1718" s="33"/>
      <c r="P1718" s="33"/>
      <c r="Q1718" s="33"/>
      <c r="R1718" s="33"/>
      <c r="S1718" s="33"/>
      <c r="T1718" s="33"/>
      <c r="U1718" s="33"/>
      <c r="V1718" s="31"/>
    </row>
    <row r="1719" spans="1:22" ht="38.25" x14ac:dyDescent="0.2">
      <c r="A1719" t="s">
        <v>15</v>
      </c>
      <c r="B1719" s="31"/>
      <c r="C1719" s="28" t="s">
        <v>1785</v>
      </c>
      <c r="D1719" s="32"/>
      <c r="E1719" s="33"/>
      <c r="F1719" s="33"/>
      <c r="G1719" s="33"/>
      <c r="H1719" s="33"/>
      <c r="I1719" s="33"/>
      <c r="J1719" s="33"/>
      <c r="K1719" s="33"/>
      <c r="L1719" s="33"/>
      <c r="M1719" s="33"/>
      <c r="N1719" s="33"/>
      <c r="O1719" s="33"/>
      <c r="P1719" s="33"/>
      <c r="Q1719" s="33"/>
      <c r="R1719" s="33"/>
      <c r="S1719" s="33"/>
      <c r="T1719" s="33"/>
      <c r="U1719" s="33"/>
      <c r="V1719" s="31"/>
    </row>
    <row r="1720" spans="1:22" ht="51" x14ac:dyDescent="0.2">
      <c r="A1720" t="s">
        <v>15</v>
      </c>
      <c r="B1720" s="27" t="s">
        <v>670</v>
      </c>
      <c r="C1720" s="28" t="s">
        <v>1786</v>
      </c>
      <c r="D1720" s="32"/>
      <c r="E1720" s="33"/>
      <c r="F1720" s="33"/>
      <c r="G1720" s="33"/>
      <c r="H1720" s="33"/>
      <c r="I1720" s="33"/>
      <c r="J1720" s="33"/>
      <c r="K1720" s="33"/>
      <c r="L1720" s="33"/>
      <c r="M1720" s="33"/>
      <c r="N1720" s="33"/>
      <c r="O1720" s="33"/>
      <c r="P1720" s="33"/>
      <c r="Q1720" s="33"/>
      <c r="R1720" s="33"/>
      <c r="S1720" s="33"/>
      <c r="T1720" s="33"/>
      <c r="U1720" s="33"/>
      <c r="V1720" s="31"/>
    </row>
    <row r="1721" spans="1:22" ht="38.25" x14ac:dyDescent="0.2">
      <c r="A1721" t="s">
        <v>15</v>
      </c>
      <c r="B1721" s="34" t="s">
        <v>1787</v>
      </c>
      <c r="C1721" s="38" t="s">
        <v>1248</v>
      </c>
      <c r="D1721" s="34" t="s">
        <v>52</v>
      </c>
      <c r="E1721" s="39">
        <v>15000000</v>
      </c>
      <c r="F1721" s="39">
        <v>0</v>
      </c>
      <c r="G1721" s="39">
        <v>0</v>
      </c>
      <c r="H1721" s="39">
        <v>0</v>
      </c>
      <c r="I1721" s="39">
        <v>0</v>
      </c>
      <c r="J1721" s="39">
        <v>15000000</v>
      </c>
      <c r="K1721" s="39">
        <v>1250000</v>
      </c>
      <c r="L1721" s="39">
        <v>5000000</v>
      </c>
      <c r="M1721" s="39">
        <v>1250000</v>
      </c>
      <c r="N1721" s="39">
        <v>5000000</v>
      </c>
      <c r="O1721" s="39">
        <v>5000000</v>
      </c>
      <c r="P1721" s="39">
        <v>0</v>
      </c>
      <c r="Q1721" s="39">
        <v>1250000</v>
      </c>
      <c r="R1721" s="39">
        <v>5000000</v>
      </c>
      <c r="S1721" s="39">
        <v>10000000</v>
      </c>
      <c r="T1721" s="39">
        <v>0</v>
      </c>
      <c r="U1721" s="39">
        <v>0</v>
      </c>
      <c r="V1721" s="34">
        <v>33.33</v>
      </c>
    </row>
    <row r="1722" spans="1:22" x14ac:dyDescent="0.2">
      <c r="A1722" t="s">
        <v>15</v>
      </c>
      <c r="B1722" s="31"/>
      <c r="C1722" s="32"/>
      <c r="D1722" s="32"/>
      <c r="E1722" s="33"/>
      <c r="F1722" s="33"/>
      <c r="G1722" s="33"/>
      <c r="H1722" s="33"/>
      <c r="I1722" s="33"/>
      <c r="J1722" s="33"/>
      <c r="K1722" s="33"/>
      <c r="L1722" s="33"/>
      <c r="M1722" s="33"/>
      <c r="N1722" s="33"/>
      <c r="O1722" s="33"/>
      <c r="P1722" s="33"/>
      <c r="Q1722" s="33"/>
      <c r="R1722" s="33"/>
      <c r="S1722" s="33"/>
      <c r="T1722" s="33"/>
      <c r="U1722" s="33"/>
      <c r="V1722" s="31"/>
    </row>
    <row r="1723" spans="1:22" ht="25.5" x14ac:dyDescent="0.2">
      <c r="A1723" t="s">
        <v>15</v>
      </c>
      <c r="B1723" s="31"/>
      <c r="C1723" s="28" t="s">
        <v>1788</v>
      </c>
      <c r="D1723" s="32"/>
      <c r="E1723" s="33"/>
      <c r="F1723" s="33"/>
      <c r="G1723" s="33"/>
      <c r="H1723" s="33"/>
      <c r="I1723" s="33"/>
      <c r="J1723" s="33"/>
      <c r="K1723" s="33"/>
      <c r="L1723" s="33"/>
      <c r="M1723" s="33"/>
      <c r="N1723" s="33"/>
      <c r="O1723" s="33"/>
      <c r="P1723" s="33"/>
      <c r="Q1723" s="33"/>
      <c r="R1723" s="33"/>
      <c r="S1723" s="33"/>
      <c r="T1723" s="33"/>
      <c r="U1723" s="33"/>
      <c r="V1723" s="31"/>
    </row>
    <row r="1724" spans="1:22" ht="38.25" x14ac:dyDescent="0.2">
      <c r="A1724" t="s">
        <v>15</v>
      </c>
      <c r="B1724" s="27" t="s">
        <v>670</v>
      </c>
      <c r="C1724" s="28" t="s">
        <v>1789</v>
      </c>
      <c r="D1724" s="32"/>
      <c r="E1724" s="33"/>
      <c r="F1724" s="33"/>
      <c r="G1724" s="33"/>
      <c r="H1724" s="33"/>
      <c r="I1724" s="33"/>
      <c r="J1724" s="33"/>
      <c r="K1724" s="33"/>
      <c r="L1724" s="33"/>
      <c r="M1724" s="33"/>
      <c r="N1724" s="33"/>
      <c r="O1724" s="33"/>
      <c r="P1724" s="33"/>
      <c r="Q1724" s="33"/>
      <c r="R1724" s="33"/>
      <c r="S1724" s="33"/>
      <c r="T1724" s="33"/>
      <c r="U1724" s="33"/>
      <c r="V1724" s="31"/>
    </row>
    <row r="1725" spans="1:22" ht="25.5" x14ac:dyDescent="0.2">
      <c r="A1725" t="s">
        <v>15</v>
      </c>
      <c r="B1725" s="34" t="s">
        <v>1790</v>
      </c>
      <c r="C1725" s="38" t="s">
        <v>1791</v>
      </c>
      <c r="D1725" s="34" t="s">
        <v>52</v>
      </c>
      <c r="E1725" s="39">
        <v>33000000</v>
      </c>
      <c r="F1725" s="39">
        <v>0</v>
      </c>
      <c r="G1725" s="39">
        <v>0</v>
      </c>
      <c r="H1725" s="39">
        <v>0</v>
      </c>
      <c r="I1725" s="39">
        <v>0</v>
      </c>
      <c r="J1725" s="39">
        <v>33000000</v>
      </c>
      <c r="K1725" s="39">
        <v>2750000</v>
      </c>
      <c r="L1725" s="39">
        <v>11000000</v>
      </c>
      <c r="M1725" s="39">
        <v>2750000</v>
      </c>
      <c r="N1725" s="39">
        <v>11000000</v>
      </c>
      <c r="O1725" s="39">
        <v>11000000</v>
      </c>
      <c r="P1725" s="39">
        <v>0</v>
      </c>
      <c r="Q1725" s="39">
        <v>2750000</v>
      </c>
      <c r="R1725" s="39">
        <v>11000000</v>
      </c>
      <c r="S1725" s="39">
        <v>22000000</v>
      </c>
      <c r="T1725" s="39">
        <v>0</v>
      </c>
      <c r="U1725" s="39">
        <v>0</v>
      </c>
      <c r="V1725" s="34">
        <v>33.33</v>
      </c>
    </row>
    <row r="1726" spans="1:22" x14ac:dyDescent="0.2">
      <c r="A1726" t="s">
        <v>15</v>
      </c>
      <c r="B1726" s="31"/>
      <c r="C1726" s="32"/>
      <c r="D1726" s="32"/>
      <c r="E1726" s="33"/>
      <c r="F1726" s="33"/>
      <c r="G1726" s="33"/>
      <c r="H1726" s="33"/>
      <c r="I1726" s="33"/>
      <c r="J1726" s="33"/>
      <c r="K1726" s="33"/>
      <c r="L1726" s="33"/>
      <c r="M1726" s="33"/>
      <c r="N1726" s="33"/>
      <c r="O1726" s="33"/>
      <c r="P1726" s="33"/>
      <c r="Q1726" s="33"/>
      <c r="R1726" s="33"/>
      <c r="S1726" s="33"/>
      <c r="T1726" s="33"/>
      <c r="U1726" s="33"/>
      <c r="V1726" s="31"/>
    </row>
    <row r="1727" spans="1:22" ht="51" x14ac:dyDescent="0.2">
      <c r="A1727" t="s">
        <v>15</v>
      </c>
      <c r="B1727" s="31"/>
      <c r="C1727" s="28" t="s">
        <v>1792</v>
      </c>
      <c r="D1727" s="32"/>
      <c r="E1727" s="33"/>
      <c r="F1727" s="33"/>
      <c r="G1727" s="33"/>
      <c r="H1727" s="33"/>
      <c r="I1727" s="33"/>
      <c r="J1727" s="33"/>
      <c r="K1727" s="33"/>
      <c r="L1727" s="33"/>
      <c r="M1727" s="33"/>
      <c r="N1727" s="33"/>
      <c r="O1727" s="33"/>
      <c r="P1727" s="33"/>
      <c r="Q1727" s="33"/>
      <c r="R1727" s="33"/>
      <c r="S1727" s="33"/>
      <c r="T1727" s="33"/>
      <c r="U1727" s="33"/>
      <c r="V1727" s="31"/>
    </row>
    <row r="1728" spans="1:22" ht="51" x14ac:dyDescent="0.2">
      <c r="A1728" t="s">
        <v>15</v>
      </c>
      <c r="B1728" s="27" t="s">
        <v>670</v>
      </c>
      <c r="C1728" s="28" t="s">
        <v>1793</v>
      </c>
      <c r="D1728" s="32"/>
      <c r="E1728" s="33"/>
      <c r="F1728" s="33"/>
      <c r="G1728" s="33"/>
      <c r="H1728" s="33"/>
      <c r="I1728" s="33"/>
      <c r="J1728" s="33"/>
      <c r="K1728" s="33"/>
      <c r="L1728" s="33"/>
      <c r="M1728" s="33"/>
      <c r="N1728" s="33"/>
      <c r="O1728" s="33"/>
      <c r="P1728" s="33"/>
      <c r="Q1728" s="33"/>
      <c r="R1728" s="33"/>
      <c r="S1728" s="33"/>
      <c r="T1728" s="33"/>
      <c r="U1728" s="33"/>
      <c r="V1728" s="31"/>
    </row>
    <row r="1729" spans="1:22" ht="25.5" x14ac:dyDescent="0.2">
      <c r="A1729" t="s">
        <v>15</v>
      </c>
      <c r="B1729" s="34" t="s">
        <v>1794</v>
      </c>
      <c r="C1729" s="38" t="s">
        <v>1771</v>
      </c>
      <c r="D1729" s="34" t="s">
        <v>982</v>
      </c>
      <c r="E1729" s="39">
        <v>20000000</v>
      </c>
      <c r="F1729" s="39">
        <v>0</v>
      </c>
      <c r="G1729" s="39">
        <v>0</v>
      </c>
      <c r="H1729" s="39">
        <v>0</v>
      </c>
      <c r="I1729" s="39">
        <v>0</v>
      </c>
      <c r="J1729" s="39">
        <v>20000000</v>
      </c>
      <c r="K1729" s="39">
        <v>0</v>
      </c>
      <c r="L1729" s="39">
        <v>0</v>
      </c>
      <c r="M1729" s="39">
        <v>0</v>
      </c>
      <c r="N1729" s="39">
        <v>0</v>
      </c>
      <c r="O1729" s="39">
        <v>0</v>
      </c>
      <c r="P1729" s="39">
        <v>0</v>
      </c>
      <c r="Q1729" s="39">
        <v>0</v>
      </c>
      <c r="R1729" s="39">
        <v>0</v>
      </c>
      <c r="S1729" s="39">
        <v>20000000</v>
      </c>
      <c r="T1729" s="39">
        <v>0</v>
      </c>
      <c r="U1729" s="39">
        <v>0</v>
      </c>
      <c r="V1729" s="34">
        <v>0</v>
      </c>
    </row>
    <row r="1730" spans="1:22" ht="114.75" x14ac:dyDescent="0.2">
      <c r="A1730" t="s">
        <v>15</v>
      </c>
      <c r="B1730" s="27" t="s">
        <v>670</v>
      </c>
      <c r="C1730" s="28" t="s">
        <v>1795</v>
      </c>
      <c r="D1730" s="32"/>
      <c r="E1730" s="33"/>
      <c r="F1730" s="33"/>
      <c r="G1730" s="33"/>
      <c r="H1730" s="33"/>
      <c r="I1730" s="33"/>
      <c r="J1730" s="33"/>
      <c r="K1730" s="33"/>
      <c r="L1730" s="33"/>
      <c r="M1730" s="33"/>
      <c r="N1730" s="33"/>
      <c r="O1730" s="33"/>
      <c r="P1730" s="33"/>
      <c r="Q1730" s="33"/>
      <c r="R1730" s="33"/>
      <c r="S1730" s="33"/>
      <c r="T1730" s="33"/>
      <c r="U1730" s="33"/>
      <c r="V1730" s="31"/>
    </row>
    <row r="1731" spans="1:22" ht="25.5" x14ac:dyDescent="0.2">
      <c r="A1731" t="s">
        <v>15</v>
      </c>
      <c r="B1731" s="34" t="s">
        <v>1796</v>
      </c>
      <c r="C1731" s="38" t="s">
        <v>1797</v>
      </c>
      <c r="D1731" s="34" t="s">
        <v>52</v>
      </c>
      <c r="E1731" s="39">
        <v>464400000</v>
      </c>
      <c r="F1731" s="39">
        <v>0</v>
      </c>
      <c r="G1731" s="39">
        <v>0</v>
      </c>
      <c r="H1731" s="39">
        <v>0</v>
      </c>
      <c r="I1731" s="39">
        <v>0</v>
      </c>
      <c r="J1731" s="39">
        <v>464400000</v>
      </c>
      <c r="K1731" s="39">
        <v>38700000</v>
      </c>
      <c r="L1731" s="39">
        <v>154800000</v>
      </c>
      <c r="M1731" s="39">
        <v>38700000</v>
      </c>
      <c r="N1731" s="39">
        <v>154800000</v>
      </c>
      <c r="O1731" s="39">
        <v>154800000</v>
      </c>
      <c r="P1731" s="39">
        <v>0</v>
      </c>
      <c r="Q1731" s="39">
        <v>38700000</v>
      </c>
      <c r="R1731" s="39">
        <v>154800000</v>
      </c>
      <c r="S1731" s="39">
        <v>309600000</v>
      </c>
      <c r="T1731" s="39">
        <v>0</v>
      </c>
      <c r="U1731" s="39">
        <v>0</v>
      </c>
      <c r="V1731" s="34">
        <v>33.33</v>
      </c>
    </row>
    <row r="1732" spans="1:22" ht="25.5" x14ac:dyDescent="0.2">
      <c r="A1732" t="s">
        <v>15</v>
      </c>
      <c r="B1732" s="34" t="s">
        <v>1798</v>
      </c>
      <c r="C1732" s="38" t="s">
        <v>1771</v>
      </c>
      <c r="D1732" s="34" t="s">
        <v>982</v>
      </c>
      <c r="E1732" s="39">
        <v>45000000</v>
      </c>
      <c r="F1732" s="39">
        <v>0</v>
      </c>
      <c r="G1732" s="39">
        <v>0</v>
      </c>
      <c r="H1732" s="39">
        <v>0</v>
      </c>
      <c r="I1732" s="39">
        <v>0</v>
      </c>
      <c r="J1732" s="39">
        <v>45000000</v>
      </c>
      <c r="K1732" s="39">
        <v>45000000</v>
      </c>
      <c r="L1732" s="39">
        <v>45000000</v>
      </c>
      <c r="M1732" s="39">
        <v>45000000</v>
      </c>
      <c r="N1732" s="39">
        <v>45000000</v>
      </c>
      <c r="O1732" s="39">
        <v>45000000</v>
      </c>
      <c r="P1732" s="39">
        <v>0</v>
      </c>
      <c r="Q1732" s="39">
        <v>45000000</v>
      </c>
      <c r="R1732" s="39">
        <v>45000000</v>
      </c>
      <c r="S1732" s="39">
        <v>0</v>
      </c>
      <c r="T1732" s="39">
        <v>0</v>
      </c>
      <c r="U1732" s="39">
        <v>0</v>
      </c>
      <c r="V1732" s="34">
        <v>100</v>
      </c>
    </row>
    <row r="1733" spans="1:22" ht="25.5" x14ac:dyDescent="0.2">
      <c r="A1733" t="s">
        <v>15</v>
      </c>
      <c r="B1733" s="27" t="s">
        <v>670</v>
      </c>
      <c r="C1733" s="28" t="s">
        <v>1799</v>
      </c>
      <c r="D1733" s="32"/>
      <c r="E1733" s="33"/>
      <c r="F1733" s="33"/>
      <c r="G1733" s="33"/>
      <c r="H1733" s="33"/>
      <c r="I1733" s="33"/>
      <c r="J1733" s="33"/>
      <c r="K1733" s="33"/>
      <c r="L1733" s="33"/>
      <c r="M1733" s="33"/>
      <c r="N1733" s="33"/>
      <c r="O1733" s="33"/>
      <c r="P1733" s="33"/>
      <c r="Q1733" s="33"/>
      <c r="R1733" s="33"/>
      <c r="S1733" s="33"/>
      <c r="T1733" s="33"/>
      <c r="U1733" s="33"/>
      <c r="V1733" s="31"/>
    </row>
    <row r="1734" spans="1:22" ht="25.5" x14ac:dyDescent="0.2">
      <c r="A1734" t="s">
        <v>15</v>
      </c>
      <c r="B1734" s="34" t="s">
        <v>1800</v>
      </c>
      <c r="C1734" s="38" t="s">
        <v>1797</v>
      </c>
      <c r="D1734" s="34" t="s">
        <v>52</v>
      </c>
      <c r="E1734" s="39">
        <v>592200000</v>
      </c>
      <c r="F1734" s="39">
        <v>0</v>
      </c>
      <c r="G1734" s="39">
        <v>0</v>
      </c>
      <c r="H1734" s="39">
        <v>0</v>
      </c>
      <c r="I1734" s="39">
        <v>0</v>
      </c>
      <c r="J1734" s="39">
        <v>592200000</v>
      </c>
      <c r="K1734" s="39">
        <v>49350000</v>
      </c>
      <c r="L1734" s="39">
        <v>197400000</v>
      </c>
      <c r="M1734" s="39">
        <v>49350000</v>
      </c>
      <c r="N1734" s="39">
        <v>197400000</v>
      </c>
      <c r="O1734" s="39">
        <v>197400000</v>
      </c>
      <c r="P1734" s="39">
        <v>0</v>
      </c>
      <c r="Q1734" s="39">
        <v>49350000</v>
      </c>
      <c r="R1734" s="39">
        <v>197400000</v>
      </c>
      <c r="S1734" s="39">
        <v>394800000</v>
      </c>
      <c r="T1734" s="39">
        <v>0</v>
      </c>
      <c r="U1734" s="39">
        <v>0</v>
      </c>
      <c r="V1734" s="34">
        <v>33.33</v>
      </c>
    </row>
    <row r="1735" spans="1:22" ht="63.75" x14ac:dyDescent="0.2">
      <c r="A1735" t="s">
        <v>15</v>
      </c>
      <c r="B1735" s="27" t="s">
        <v>670</v>
      </c>
      <c r="C1735" s="28" t="s">
        <v>1801</v>
      </c>
      <c r="D1735" s="32"/>
      <c r="E1735" s="33"/>
      <c r="F1735" s="33"/>
      <c r="G1735" s="33"/>
      <c r="H1735" s="33"/>
      <c r="I1735" s="33"/>
      <c r="J1735" s="33"/>
      <c r="K1735" s="33"/>
      <c r="L1735" s="33"/>
      <c r="M1735" s="33"/>
      <c r="N1735" s="33"/>
      <c r="O1735" s="33"/>
      <c r="P1735" s="33"/>
      <c r="Q1735" s="33"/>
      <c r="R1735" s="33"/>
      <c r="S1735" s="33"/>
      <c r="T1735" s="33"/>
      <c r="U1735" s="33"/>
      <c r="V1735" s="31"/>
    </row>
    <row r="1736" spans="1:22" ht="25.5" x14ac:dyDescent="0.2">
      <c r="A1736" t="s">
        <v>15</v>
      </c>
      <c r="B1736" s="34" t="s">
        <v>1802</v>
      </c>
      <c r="C1736" s="38" t="s">
        <v>1797</v>
      </c>
      <c r="D1736" s="34" t="s">
        <v>52</v>
      </c>
      <c r="E1736" s="39">
        <v>144000000</v>
      </c>
      <c r="F1736" s="39">
        <v>0</v>
      </c>
      <c r="G1736" s="39">
        <v>0</v>
      </c>
      <c r="H1736" s="39">
        <v>0</v>
      </c>
      <c r="I1736" s="39">
        <v>0</v>
      </c>
      <c r="J1736" s="39">
        <v>144000000</v>
      </c>
      <c r="K1736" s="39">
        <v>12000000</v>
      </c>
      <c r="L1736" s="39">
        <v>48000000</v>
      </c>
      <c r="M1736" s="39">
        <v>12000000</v>
      </c>
      <c r="N1736" s="39">
        <v>48000000</v>
      </c>
      <c r="O1736" s="39">
        <v>48000000</v>
      </c>
      <c r="P1736" s="39">
        <v>0</v>
      </c>
      <c r="Q1736" s="39">
        <v>12000000</v>
      </c>
      <c r="R1736" s="39">
        <v>48000000</v>
      </c>
      <c r="S1736" s="39">
        <v>96000000</v>
      </c>
      <c r="T1736" s="39">
        <v>0</v>
      </c>
      <c r="U1736" s="39">
        <v>0</v>
      </c>
      <c r="V1736" s="34">
        <v>33.33</v>
      </c>
    </row>
    <row r="1737" spans="1:22" ht="25.5" x14ac:dyDescent="0.2">
      <c r="A1737" t="s">
        <v>15</v>
      </c>
      <c r="B1737" s="27" t="s">
        <v>670</v>
      </c>
      <c r="C1737" s="28" t="s">
        <v>1803</v>
      </c>
      <c r="D1737" s="32"/>
      <c r="E1737" s="33"/>
      <c r="F1737" s="33"/>
      <c r="G1737" s="33"/>
      <c r="H1737" s="33"/>
      <c r="I1737" s="33"/>
      <c r="J1737" s="33"/>
      <c r="K1737" s="33"/>
      <c r="L1737" s="33"/>
      <c r="M1737" s="33"/>
      <c r="N1737" s="33"/>
      <c r="O1737" s="33"/>
      <c r="P1737" s="33"/>
      <c r="Q1737" s="33"/>
      <c r="R1737" s="33"/>
      <c r="S1737" s="33"/>
      <c r="T1737" s="33"/>
      <c r="U1737" s="33"/>
      <c r="V1737" s="31"/>
    </row>
    <row r="1738" spans="1:22" ht="25.5" x14ac:dyDescent="0.2">
      <c r="A1738" t="s">
        <v>15</v>
      </c>
      <c r="B1738" s="34" t="s">
        <v>1804</v>
      </c>
      <c r="C1738" s="38" t="s">
        <v>1797</v>
      </c>
      <c r="D1738" s="34" t="s">
        <v>52</v>
      </c>
      <c r="E1738" s="39">
        <v>14400000</v>
      </c>
      <c r="F1738" s="39">
        <v>0</v>
      </c>
      <c r="G1738" s="39">
        <v>0</v>
      </c>
      <c r="H1738" s="39">
        <v>0</v>
      </c>
      <c r="I1738" s="39">
        <v>0</v>
      </c>
      <c r="J1738" s="39">
        <v>14400000</v>
      </c>
      <c r="K1738" s="39">
        <v>1200000</v>
      </c>
      <c r="L1738" s="39">
        <v>4800000</v>
      </c>
      <c r="M1738" s="39">
        <v>1200000</v>
      </c>
      <c r="N1738" s="39">
        <v>4800000</v>
      </c>
      <c r="O1738" s="39">
        <v>4800000</v>
      </c>
      <c r="P1738" s="39">
        <v>0</v>
      </c>
      <c r="Q1738" s="39">
        <v>1200000</v>
      </c>
      <c r="R1738" s="39">
        <v>4800000</v>
      </c>
      <c r="S1738" s="39">
        <v>9600000</v>
      </c>
      <c r="T1738" s="39">
        <v>0</v>
      </c>
      <c r="U1738" s="39">
        <v>0</v>
      </c>
      <c r="V1738" s="34">
        <v>33.33</v>
      </c>
    </row>
    <row r="1739" spans="1:22" x14ac:dyDescent="0.2">
      <c r="A1739" t="s">
        <v>15</v>
      </c>
      <c r="B1739" s="31"/>
      <c r="C1739" s="32"/>
      <c r="D1739" s="32"/>
      <c r="E1739" s="33"/>
      <c r="F1739" s="33"/>
      <c r="G1739" s="33"/>
      <c r="H1739" s="33"/>
      <c r="I1739" s="33"/>
      <c r="J1739" s="33"/>
      <c r="K1739" s="33"/>
      <c r="L1739" s="33"/>
      <c r="M1739" s="33"/>
      <c r="N1739" s="33"/>
      <c r="O1739" s="33"/>
      <c r="P1739" s="33"/>
      <c r="Q1739" s="33"/>
      <c r="R1739" s="33"/>
      <c r="S1739" s="33"/>
      <c r="T1739" s="33"/>
      <c r="U1739" s="33"/>
      <c r="V1739" s="31"/>
    </row>
    <row r="1740" spans="1:22" ht="51" x14ac:dyDescent="0.2">
      <c r="A1740" t="s">
        <v>15</v>
      </c>
      <c r="B1740" s="31"/>
      <c r="C1740" s="28" t="s">
        <v>1057</v>
      </c>
      <c r="D1740" s="32"/>
      <c r="E1740" s="33"/>
      <c r="F1740" s="33"/>
      <c r="G1740" s="33"/>
      <c r="H1740" s="33"/>
      <c r="I1740" s="33"/>
      <c r="J1740" s="33"/>
      <c r="K1740" s="33"/>
      <c r="L1740" s="33"/>
      <c r="M1740" s="33"/>
      <c r="N1740" s="33"/>
      <c r="O1740" s="33"/>
      <c r="P1740" s="33"/>
      <c r="Q1740" s="33"/>
      <c r="R1740" s="33"/>
      <c r="S1740" s="33"/>
      <c r="T1740" s="33"/>
      <c r="U1740" s="33"/>
      <c r="V1740" s="31"/>
    </row>
    <row r="1741" spans="1:22" ht="63.75" x14ac:dyDescent="0.2">
      <c r="A1741" t="s">
        <v>15</v>
      </c>
      <c r="B1741" s="27" t="s">
        <v>670</v>
      </c>
      <c r="C1741" s="28" t="s">
        <v>1805</v>
      </c>
      <c r="D1741" s="32"/>
      <c r="E1741" s="33"/>
      <c r="F1741" s="33"/>
      <c r="G1741" s="33"/>
      <c r="H1741" s="33"/>
      <c r="I1741" s="33"/>
      <c r="J1741" s="33"/>
      <c r="K1741" s="33"/>
      <c r="L1741" s="33"/>
      <c r="M1741" s="33"/>
      <c r="N1741" s="33"/>
      <c r="O1741" s="33"/>
      <c r="P1741" s="33"/>
      <c r="Q1741" s="33"/>
      <c r="R1741" s="33"/>
      <c r="S1741" s="33"/>
      <c r="T1741" s="33"/>
      <c r="U1741" s="33"/>
      <c r="V1741" s="31"/>
    </row>
    <row r="1742" spans="1:22" ht="25.5" x14ac:dyDescent="0.2">
      <c r="A1742" t="s">
        <v>15</v>
      </c>
      <c r="B1742" s="34" t="s">
        <v>1806</v>
      </c>
      <c r="C1742" s="38" t="s">
        <v>1759</v>
      </c>
      <c r="D1742" s="34" t="s">
        <v>982</v>
      </c>
      <c r="E1742" s="39">
        <v>157200000</v>
      </c>
      <c r="F1742" s="39">
        <v>0</v>
      </c>
      <c r="G1742" s="39">
        <v>0</v>
      </c>
      <c r="H1742" s="39">
        <v>0</v>
      </c>
      <c r="I1742" s="39">
        <v>0</v>
      </c>
      <c r="J1742" s="39">
        <v>157200000</v>
      </c>
      <c r="K1742" s="39">
        <v>69625000</v>
      </c>
      <c r="L1742" s="39">
        <v>69625000</v>
      </c>
      <c r="M1742" s="39">
        <v>69625000</v>
      </c>
      <c r="N1742" s="39">
        <v>69625000</v>
      </c>
      <c r="O1742" s="39">
        <v>69625000</v>
      </c>
      <c r="P1742" s="39">
        <v>0</v>
      </c>
      <c r="Q1742" s="39">
        <v>69625000</v>
      </c>
      <c r="R1742" s="39">
        <v>69625000</v>
      </c>
      <c r="S1742" s="39">
        <v>87575000</v>
      </c>
      <c r="T1742" s="39">
        <v>0</v>
      </c>
      <c r="U1742" s="39">
        <v>0</v>
      </c>
      <c r="V1742" s="34">
        <v>44.29</v>
      </c>
    </row>
    <row r="1743" spans="1:22" x14ac:dyDescent="0.2">
      <c r="A1743" t="s">
        <v>15</v>
      </c>
      <c r="B1743" s="31"/>
      <c r="C1743" s="32"/>
      <c r="D1743" s="32"/>
      <c r="E1743" s="33"/>
      <c r="F1743" s="33"/>
      <c r="G1743" s="33"/>
      <c r="H1743" s="33"/>
      <c r="I1743" s="33"/>
      <c r="J1743" s="33"/>
      <c r="K1743" s="33"/>
      <c r="L1743" s="33"/>
      <c r="M1743" s="33"/>
      <c r="N1743" s="33"/>
      <c r="O1743" s="33"/>
      <c r="P1743" s="33"/>
      <c r="Q1743" s="33"/>
      <c r="R1743" s="33"/>
      <c r="S1743" s="33"/>
      <c r="T1743" s="33"/>
      <c r="U1743" s="33"/>
      <c r="V1743" s="31"/>
    </row>
    <row r="1744" spans="1:22" ht="51" x14ac:dyDescent="0.2">
      <c r="A1744" t="s">
        <v>15</v>
      </c>
      <c r="B1744" s="31"/>
      <c r="C1744" s="28" t="s">
        <v>1772</v>
      </c>
      <c r="D1744" s="32"/>
      <c r="E1744" s="33"/>
      <c r="F1744" s="33"/>
      <c r="G1744" s="33"/>
      <c r="H1744" s="33"/>
      <c r="I1744" s="33"/>
      <c r="J1744" s="33"/>
      <c r="K1744" s="33"/>
      <c r="L1744" s="33"/>
      <c r="M1744" s="33"/>
      <c r="N1744" s="33"/>
      <c r="O1744" s="33"/>
      <c r="P1744" s="33"/>
      <c r="Q1744" s="33"/>
      <c r="R1744" s="33"/>
      <c r="S1744" s="33"/>
      <c r="T1744" s="33"/>
      <c r="U1744" s="33"/>
      <c r="V1744" s="31"/>
    </row>
    <row r="1745" spans="1:22" ht="63.75" x14ac:dyDescent="0.2">
      <c r="A1745" t="s">
        <v>15</v>
      </c>
      <c r="B1745" s="27" t="s">
        <v>670</v>
      </c>
      <c r="C1745" s="28" t="s">
        <v>1807</v>
      </c>
      <c r="D1745" s="32"/>
      <c r="E1745" s="33"/>
      <c r="F1745" s="33"/>
      <c r="G1745" s="33"/>
      <c r="H1745" s="33"/>
      <c r="I1745" s="33"/>
      <c r="J1745" s="33"/>
      <c r="K1745" s="33"/>
      <c r="L1745" s="33"/>
      <c r="M1745" s="33"/>
      <c r="N1745" s="33"/>
      <c r="O1745" s="33"/>
      <c r="P1745" s="33"/>
      <c r="Q1745" s="33"/>
      <c r="R1745" s="33"/>
      <c r="S1745" s="33"/>
      <c r="T1745" s="33"/>
      <c r="U1745" s="33"/>
      <c r="V1745" s="31"/>
    </row>
    <row r="1746" spans="1:22" ht="25.5" x14ac:dyDescent="0.2">
      <c r="A1746" t="s">
        <v>15</v>
      </c>
      <c r="B1746" s="34" t="s">
        <v>1808</v>
      </c>
      <c r="C1746" s="38" t="s">
        <v>1775</v>
      </c>
      <c r="D1746" s="34" t="s">
        <v>52</v>
      </c>
      <c r="E1746" s="39">
        <v>108000000</v>
      </c>
      <c r="F1746" s="39">
        <v>0</v>
      </c>
      <c r="G1746" s="39">
        <v>0</v>
      </c>
      <c r="H1746" s="39">
        <v>0</v>
      </c>
      <c r="I1746" s="39">
        <v>0</v>
      </c>
      <c r="J1746" s="39">
        <v>108000000</v>
      </c>
      <c r="K1746" s="39">
        <v>9000000</v>
      </c>
      <c r="L1746" s="39">
        <v>36000000</v>
      </c>
      <c r="M1746" s="39">
        <v>9000000</v>
      </c>
      <c r="N1746" s="39">
        <v>36000000</v>
      </c>
      <c r="O1746" s="39">
        <v>36000000</v>
      </c>
      <c r="P1746" s="39">
        <v>0</v>
      </c>
      <c r="Q1746" s="39">
        <v>9000000</v>
      </c>
      <c r="R1746" s="39">
        <v>36000000</v>
      </c>
      <c r="S1746" s="39">
        <v>72000000</v>
      </c>
      <c r="T1746" s="39">
        <v>0</v>
      </c>
      <c r="U1746" s="39">
        <v>0</v>
      </c>
      <c r="V1746" s="34">
        <v>33.33</v>
      </c>
    </row>
    <row r="1747" spans="1:22" ht="38.25" x14ac:dyDescent="0.2">
      <c r="A1747" t="s">
        <v>15</v>
      </c>
      <c r="B1747" s="27" t="s">
        <v>670</v>
      </c>
      <c r="C1747" s="28" t="s">
        <v>1809</v>
      </c>
      <c r="D1747" s="32"/>
      <c r="E1747" s="33"/>
      <c r="F1747" s="33"/>
      <c r="G1747" s="33"/>
      <c r="H1747" s="33"/>
      <c r="I1747" s="33"/>
      <c r="J1747" s="33"/>
      <c r="K1747" s="33"/>
      <c r="L1747" s="33"/>
      <c r="M1747" s="33"/>
      <c r="N1747" s="33"/>
      <c r="O1747" s="33"/>
      <c r="P1747" s="33"/>
      <c r="Q1747" s="33"/>
      <c r="R1747" s="33"/>
      <c r="S1747" s="33"/>
      <c r="T1747" s="33"/>
      <c r="U1747" s="33"/>
      <c r="V1747" s="31"/>
    </row>
    <row r="1748" spans="1:22" ht="25.5" x14ac:dyDescent="0.2">
      <c r="A1748" t="s">
        <v>15</v>
      </c>
      <c r="B1748" s="34" t="s">
        <v>1810</v>
      </c>
      <c r="C1748" s="38" t="s">
        <v>1775</v>
      </c>
      <c r="D1748" s="34" t="s">
        <v>52</v>
      </c>
      <c r="E1748" s="39">
        <v>30000000</v>
      </c>
      <c r="F1748" s="39">
        <v>0</v>
      </c>
      <c r="G1748" s="39">
        <v>0</v>
      </c>
      <c r="H1748" s="39">
        <v>0</v>
      </c>
      <c r="I1748" s="39">
        <v>0</v>
      </c>
      <c r="J1748" s="39">
        <v>30000000</v>
      </c>
      <c r="K1748" s="39">
        <v>2500000</v>
      </c>
      <c r="L1748" s="39">
        <v>10000000</v>
      </c>
      <c r="M1748" s="39">
        <v>2500000</v>
      </c>
      <c r="N1748" s="39">
        <v>10000000</v>
      </c>
      <c r="O1748" s="39">
        <v>10000000</v>
      </c>
      <c r="P1748" s="39">
        <v>0</v>
      </c>
      <c r="Q1748" s="39">
        <v>2500000</v>
      </c>
      <c r="R1748" s="39">
        <v>10000000</v>
      </c>
      <c r="S1748" s="39">
        <v>20000000</v>
      </c>
      <c r="T1748" s="39">
        <v>0</v>
      </c>
      <c r="U1748" s="39">
        <v>0</v>
      </c>
      <c r="V1748" s="34">
        <v>33.33</v>
      </c>
    </row>
    <row r="1749" spans="1:22" x14ac:dyDescent="0.2">
      <c r="A1749" t="s">
        <v>15</v>
      </c>
      <c r="B1749" s="31"/>
      <c r="C1749" s="32"/>
      <c r="D1749" s="32"/>
      <c r="E1749" s="33"/>
      <c r="F1749" s="33"/>
      <c r="G1749" s="33"/>
      <c r="H1749" s="33"/>
      <c r="I1749" s="33"/>
      <c r="J1749" s="33"/>
      <c r="K1749" s="33"/>
      <c r="L1749" s="33"/>
      <c r="M1749" s="33"/>
      <c r="N1749" s="33"/>
      <c r="O1749" s="33"/>
      <c r="P1749" s="33"/>
      <c r="Q1749" s="33"/>
      <c r="R1749" s="33"/>
      <c r="S1749" s="33"/>
      <c r="T1749" s="33"/>
      <c r="U1749" s="33"/>
      <c r="V1749" s="31"/>
    </row>
    <row r="1750" spans="1:22" x14ac:dyDescent="0.2">
      <c r="A1750" t="s">
        <v>15</v>
      </c>
      <c r="B1750" s="31"/>
      <c r="C1750" s="28" t="s">
        <v>498</v>
      </c>
      <c r="D1750" s="32"/>
      <c r="E1750" s="33"/>
      <c r="F1750" s="33"/>
      <c r="G1750" s="33"/>
      <c r="H1750" s="33"/>
      <c r="I1750" s="33"/>
      <c r="J1750" s="33"/>
      <c r="K1750" s="33"/>
      <c r="L1750" s="33"/>
      <c r="M1750" s="33"/>
      <c r="N1750" s="33"/>
      <c r="O1750" s="33"/>
      <c r="P1750" s="33"/>
      <c r="Q1750" s="33"/>
      <c r="R1750" s="33"/>
      <c r="S1750" s="33"/>
      <c r="T1750" s="33"/>
      <c r="U1750" s="33"/>
      <c r="V1750" s="31"/>
    </row>
    <row r="1751" spans="1:22" ht="51" x14ac:dyDescent="0.2">
      <c r="A1751" t="s">
        <v>15</v>
      </c>
      <c r="B1751" s="27" t="s">
        <v>670</v>
      </c>
      <c r="C1751" s="28" t="s">
        <v>1811</v>
      </c>
      <c r="D1751" s="32"/>
      <c r="E1751" s="33"/>
      <c r="F1751" s="33"/>
      <c r="G1751" s="33"/>
      <c r="H1751" s="33"/>
      <c r="I1751" s="33"/>
      <c r="J1751" s="33"/>
      <c r="K1751" s="33"/>
      <c r="L1751" s="33"/>
      <c r="M1751" s="33"/>
      <c r="N1751" s="33"/>
      <c r="O1751" s="33"/>
      <c r="P1751" s="33"/>
      <c r="Q1751" s="33"/>
      <c r="R1751" s="33"/>
      <c r="S1751" s="33"/>
      <c r="T1751" s="33"/>
      <c r="U1751" s="33"/>
      <c r="V1751" s="31"/>
    </row>
    <row r="1752" spans="1:22" ht="38.25" x14ac:dyDescent="0.2">
      <c r="A1752" t="s">
        <v>15</v>
      </c>
      <c r="B1752" s="34" t="s">
        <v>1812</v>
      </c>
      <c r="C1752" s="38" t="s">
        <v>1248</v>
      </c>
      <c r="D1752" s="34" t="s">
        <v>52</v>
      </c>
      <c r="E1752" s="39">
        <v>135000000</v>
      </c>
      <c r="F1752" s="39">
        <v>0</v>
      </c>
      <c r="G1752" s="39">
        <v>0</v>
      </c>
      <c r="H1752" s="39">
        <v>0</v>
      </c>
      <c r="I1752" s="39">
        <v>0</v>
      </c>
      <c r="J1752" s="39">
        <v>135000000</v>
      </c>
      <c r="K1752" s="39">
        <v>11250000</v>
      </c>
      <c r="L1752" s="39">
        <v>45000000</v>
      </c>
      <c r="M1752" s="39">
        <v>11250000</v>
      </c>
      <c r="N1752" s="39">
        <v>45000000</v>
      </c>
      <c r="O1752" s="39">
        <v>45000000</v>
      </c>
      <c r="P1752" s="39">
        <v>0</v>
      </c>
      <c r="Q1752" s="39">
        <v>11250000</v>
      </c>
      <c r="R1752" s="39">
        <v>45000000</v>
      </c>
      <c r="S1752" s="39">
        <v>90000000</v>
      </c>
      <c r="T1752" s="39">
        <v>0</v>
      </c>
      <c r="U1752" s="39">
        <v>0</v>
      </c>
      <c r="V1752" s="34">
        <v>33.33</v>
      </c>
    </row>
    <row r="1753" spans="1:22" ht="51" x14ac:dyDescent="0.2">
      <c r="A1753" t="s">
        <v>15</v>
      </c>
      <c r="B1753" s="27" t="s">
        <v>670</v>
      </c>
      <c r="C1753" s="28" t="s">
        <v>1813</v>
      </c>
      <c r="D1753" s="32"/>
      <c r="E1753" s="33"/>
      <c r="F1753" s="33"/>
      <c r="G1753" s="33"/>
      <c r="H1753" s="33"/>
      <c r="I1753" s="33"/>
      <c r="J1753" s="33"/>
      <c r="K1753" s="33"/>
      <c r="L1753" s="33"/>
      <c r="M1753" s="33"/>
      <c r="N1753" s="33"/>
      <c r="O1753" s="33"/>
      <c r="P1753" s="33"/>
      <c r="Q1753" s="33"/>
      <c r="R1753" s="33"/>
      <c r="S1753" s="33"/>
      <c r="T1753" s="33"/>
      <c r="U1753" s="33"/>
      <c r="V1753" s="31"/>
    </row>
    <row r="1754" spans="1:22" ht="38.25" x14ac:dyDescent="0.2">
      <c r="A1754" t="s">
        <v>15</v>
      </c>
      <c r="B1754" s="34" t="s">
        <v>1814</v>
      </c>
      <c r="C1754" s="38" t="s">
        <v>1248</v>
      </c>
      <c r="D1754" s="34" t="s">
        <v>52</v>
      </c>
      <c r="E1754" s="39">
        <v>417000000</v>
      </c>
      <c r="F1754" s="39">
        <v>0</v>
      </c>
      <c r="G1754" s="39">
        <v>0</v>
      </c>
      <c r="H1754" s="39">
        <v>0</v>
      </c>
      <c r="I1754" s="39">
        <v>0</v>
      </c>
      <c r="J1754" s="39">
        <v>417000000</v>
      </c>
      <c r="K1754" s="39">
        <v>34750000</v>
      </c>
      <c r="L1754" s="39">
        <v>139000000</v>
      </c>
      <c r="M1754" s="39">
        <v>34750000</v>
      </c>
      <c r="N1754" s="39">
        <v>139000000</v>
      </c>
      <c r="O1754" s="39">
        <v>139000000</v>
      </c>
      <c r="P1754" s="39">
        <v>0</v>
      </c>
      <c r="Q1754" s="39">
        <v>34750000</v>
      </c>
      <c r="R1754" s="39">
        <v>139000000</v>
      </c>
      <c r="S1754" s="39">
        <v>278000000</v>
      </c>
      <c r="T1754" s="39">
        <v>0</v>
      </c>
      <c r="U1754" s="39">
        <v>0</v>
      </c>
      <c r="V1754" s="34">
        <v>33.33</v>
      </c>
    </row>
    <row r="1755" spans="1:22" ht="51" x14ac:dyDescent="0.2">
      <c r="A1755" t="s">
        <v>15</v>
      </c>
      <c r="B1755" s="27" t="s">
        <v>670</v>
      </c>
      <c r="C1755" s="28" t="s">
        <v>1815</v>
      </c>
      <c r="D1755" s="32"/>
      <c r="E1755" s="33"/>
      <c r="F1755" s="33"/>
      <c r="G1755" s="33"/>
      <c r="H1755" s="33"/>
      <c r="I1755" s="33"/>
      <c r="J1755" s="33"/>
      <c r="K1755" s="33"/>
      <c r="L1755" s="33"/>
      <c r="M1755" s="33"/>
      <c r="N1755" s="33"/>
      <c r="O1755" s="33"/>
      <c r="P1755" s="33"/>
      <c r="Q1755" s="33"/>
      <c r="R1755" s="33"/>
      <c r="S1755" s="33"/>
      <c r="T1755" s="33"/>
      <c r="U1755" s="33"/>
      <c r="V1755" s="31"/>
    </row>
    <row r="1756" spans="1:22" ht="25.5" x14ac:dyDescent="0.2">
      <c r="A1756" t="s">
        <v>15</v>
      </c>
      <c r="B1756" s="27" t="s">
        <v>670</v>
      </c>
      <c r="C1756" s="28" t="s">
        <v>1816</v>
      </c>
      <c r="D1756" s="32"/>
      <c r="E1756" s="33"/>
      <c r="F1756" s="33"/>
      <c r="G1756" s="33"/>
      <c r="H1756" s="33"/>
      <c r="I1756" s="33"/>
      <c r="J1756" s="33"/>
      <c r="K1756" s="33"/>
      <c r="L1756" s="33"/>
      <c r="M1756" s="33"/>
      <c r="N1756" s="33"/>
      <c r="O1756" s="33"/>
      <c r="P1756" s="33"/>
      <c r="Q1756" s="33"/>
      <c r="R1756" s="33"/>
      <c r="S1756" s="33"/>
      <c r="T1756" s="33"/>
      <c r="U1756" s="33"/>
      <c r="V1756" s="31"/>
    </row>
    <row r="1757" spans="1:22" ht="25.5" x14ac:dyDescent="0.2">
      <c r="A1757" t="s">
        <v>15</v>
      </c>
      <c r="B1757" s="34" t="s">
        <v>1817</v>
      </c>
      <c r="C1757" s="38" t="s">
        <v>1818</v>
      </c>
      <c r="D1757" s="34" t="s">
        <v>52</v>
      </c>
      <c r="E1757" s="39">
        <v>555400000</v>
      </c>
      <c r="F1757" s="39">
        <v>0</v>
      </c>
      <c r="G1757" s="39">
        <v>0</v>
      </c>
      <c r="H1757" s="39">
        <v>0</v>
      </c>
      <c r="I1757" s="39">
        <v>0</v>
      </c>
      <c r="J1757" s="39">
        <v>555400000</v>
      </c>
      <c r="K1757" s="39">
        <v>46283333</v>
      </c>
      <c r="L1757" s="39">
        <v>185133332</v>
      </c>
      <c r="M1757" s="39">
        <v>46283333</v>
      </c>
      <c r="N1757" s="39">
        <v>185133332</v>
      </c>
      <c r="O1757" s="39">
        <v>185133332</v>
      </c>
      <c r="P1757" s="39">
        <v>0</v>
      </c>
      <c r="Q1757" s="39">
        <v>46283333</v>
      </c>
      <c r="R1757" s="39">
        <v>185133332</v>
      </c>
      <c r="S1757" s="39">
        <v>370266668</v>
      </c>
      <c r="T1757" s="39">
        <v>0</v>
      </c>
      <c r="U1757" s="39">
        <v>0</v>
      </c>
      <c r="V1757" s="34">
        <v>33.33</v>
      </c>
    </row>
    <row r="1758" spans="1:22" ht="38.25" x14ac:dyDescent="0.2">
      <c r="A1758" t="s">
        <v>15</v>
      </c>
      <c r="B1758" s="27" t="s">
        <v>670</v>
      </c>
      <c r="C1758" s="28" t="s">
        <v>1819</v>
      </c>
      <c r="D1758" s="32"/>
      <c r="E1758" s="33"/>
      <c r="F1758" s="33"/>
      <c r="G1758" s="33"/>
      <c r="H1758" s="33"/>
      <c r="I1758" s="33"/>
      <c r="J1758" s="33"/>
      <c r="K1758" s="33"/>
      <c r="L1758" s="33"/>
      <c r="M1758" s="33"/>
      <c r="N1758" s="33"/>
      <c r="O1758" s="33"/>
      <c r="P1758" s="33"/>
      <c r="Q1758" s="33"/>
      <c r="R1758" s="33"/>
      <c r="S1758" s="33"/>
      <c r="T1758" s="33"/>
      <c r="U1758" s="33"/>
      <c r="V1758" s="31"/>
    </row>
    <row r="1759" spans="1:22" ht="25.5" x14ac:dyDescent="0.2">
      <c r="A1759" t="s">
        <v>15</v>
      </c>
      <c r="B1759" s="34" t="s">
        <v>1820</v>
      </c>
      <c r="C1759" s="38" t="s">
        <v>1818</v>
      </c>
      <c r="D1759" s="34" t="s">
        <v>52</v>
      </c>
      <c r="E1759" s="39">
        <v>80000000</v>
      </c>
      <c r="F1759" s="39">
        <v>0</v>
      </c>
      <c r="G1759" s="39">
        <v>0</v>
      </c>
      <c r="H1759" s="39">
        <v>0</v>
      </c>
      <c r="I1759" s="39">
        <v>0</v>
      </c>
      <c r="J1759" s="39">
        <v>80000000</v>
      </c>
      <c r="K1759" s="39">
        <v>6666667</v>
      </c>
      <c r="L1759" s="39">
        <v>26666668</v>
      </c>
      <c r="M1759" s="39">
        <v>6666667</v>
      </c>
      <c r="N1759" s="39">
        <v>26666668</v>
      </c>
      <c r="O1759" s="39">
        <v>26666668</v>
      </c>
      <c r="P1759" s="39">
        <v>0</v>
      </c>
      <c r="Q1759" s="39">
        <v>6666667</v>
      </c>
      <c r="R1759" s="39">
        <v>26666668</v>
      </c>
      <c r="S1759" s="39">
        <v>53333332</v>
      </c>
      <c r="T1759" s="39">
        <v>0</v>
      </c>
      <c r="U1759" s="39">
        <v>0</v>
      </c>
      <c r="V1759" s="34">
        <v>33.33</v>
      </c>
    </row>
    <row r="1760" spans="1:22" ht="51" x14ac:dyDescent="0.2">
      <c r="A1760" t="s">
        <v>15</v>
      </c>
      <c r="B1760" s="27" t="s">
        <v>670</v>
      </c>
      <c r="C1760" s="28" t="s">
        <v>1821</v>
      </c>
      <c r="D1760" s="32"/>
      <c r="E1760" s="33"/>
      <c r="F1760" s="33"/>
      <c r="G1760" s="33"/>
      <c r="H1760" s="33"/>
      <c r="I1760" s="33"/>
      <c r="J1760" s="33"/>
      <c r="K1760" s="33"/>
      <c r="L1760" s="33"/>
      <c r="M1760" s="33"/>
      <c r="N1760" s="33"/>
      <c r="O1760" s="33"/>
      <c r="P1760" s="33"/>
      <c r="Q1760" s="33"/>
      <c r="R1760" s="33"/>
      <c r="S1760" s="33"/>
      <c r="T1760" s="33"/>
      <c r="U1760" s="33"/>
      <c r="V1760" s="31"/>
    </row>
    <row r="1761" spans="1:22" ht="25.5" x14ac:dyDescent="0.2">
      <c r="A1761" t="s">
        <v>15</v>
      </c>
      <c r="B1761" s="34" t="s">
        <v>1822</v>
      </c>
      <c r="C1761" s="38" t="s">
        <v>1747</v>
      </c>
      <c r="D1761" s="34" t="s">
        <v>52</v>
      </c>
      <c r="E1761" s="39">
        <v>46600000</v>
      </c>
      <c r="F1761" s="39">
        <v>0</v>
      </c>
      <c r="G1761" s="39">
        <v>0</v>
      </c>
      <c r="H1761" s="39">
        <v>0</v>
      </c>
      <c r="I1761" s="39">
        <v>0</v>
      </c>
      <c r="J1761" s="39">
        <v>46600000</v>
      </c>
      <c r="K1761" s="39">
        <v>3883333</v>
      </c>
      <c r="L1761" s="39">
        <v>15533332</v>
      </c>
      <c r="M1761" s="39">
        <v>3883333</v>
      </c>
      <c r="N1761" s="39">
        <v>15533332</v>
      </c>
      <c r="O1761" s="39">
        <v>15533332</v>
      </c>
      <c r="P1761" s="39">
        <v>0</v>
      </c>
      <c r="Q1761" s="39">
        <v>3883333</v>
      </c>
      <c r="R1761" s="39">
        <v>15533332</v>
      </c>
      <c r="S1761" s="39">
        <v>31066668</v>
      </c>
      <c r="T1761" s="39">
        <v>0</v>
      </c>
      <c r="U1761" s="39">
        <v>0</v>
      </c>
      <c r="V1761" s="34">
        <v>33.33</v>
      </c>
    </row>
    <row r="1762" spans="1:22" ht="51" x14ac:dyDescent="0.2">
      <c r="A1762" t="s">
        <v>15</v>
      </c>
      <c r="B1762" s="27" t="s">
        <v>670</v>
      </c>
      <c r="C1762" s="28" t="s">
        <v>1823</v>
      </c>
      <c r="D1762" s="32"/>
      <c r="E1762" s="33"/>
      <c r="F1762" s="33"/>
      <c r="G1762" s="33"/>
      <c r="H1762" s="33"/>
      <c r="I1762" s="33"/>
      <c r="J1762" s="33"/>
      <c r="K1762" s="33"/>
      <c r="L1762" s="33"/>
      <c r="M1762" s="33"/>
      <c r="N1762" s="33"/>
      <c r="O1762" s="33"/>
      <c r="P1762" s="33"/>
      <c r="Q1762" s="33"/>
      <c r="R1762" s="33"/>
      <c r="S1762" s="33"/>
      <c r="T1762" s="33"/>
      <c r="U1762" s="33"/>
      <c r="V1762" s="31"/>
    </row>
    <row r="1763" spans="1:22" ht="25.5" x14ac:dyDescent="0.2">
      <c r="A1763" t="s">
        <v>15</v>
      </c>
      <c r="B1763" s="27" t="s">
        <v>670</v>
      </c>
      <c r="C1763" s="28" t="s">
        <v>1824</v>
      </c>
      <c r="D1763" s="32"/>
      <c r="E1763" s="33"/>
      <c r="F1763" s="33"/>
      <c r="G1763" s="33"/>
      <c r="H1763" s="33"/>
      <c r="I1763" s="33"/>
      <c r="J1763" s="33"/>
      <c r="K1763" s="33"/>
      <c r="L1763" s="33"/>
      <c r="M1763" s="33"/>
      <c r="N1763" s="33"/>
      <c r="O1763" s="33"/>
      <c r="P1763" s="33"/>
      <c r="Q1763" s="33"/>
      <c r="R1763" s="33"/>
      <c r="S1763" s="33"/>
      <c r="T1763" s="33"/>
      <c r="U1763" s="33"/>
      <c r="V1763" s="31"/>
    </row>
    <row r="1764" spans="1:22" ht="25.5" x14ac:dyDescent="0.2">
      <c r="A1764" t="s">
        <v>15</v>
      </c>
      <c r="B1764" s="34" t="s">
        <v>1825</v>
      </c>
      <c r="C1764" s="38" t="s">
        <v>1797</v>
      </c>
      <c r="D1764" s="34" t="s">
        <v>52</v>
      </c>
      <c r="E1764" s="39">
        <v>18516300</v>
      </c>
      <c r="F1764" s="39">
        <v>0</v>
      </c>
      <c r="G1764" s="39">
        <v>0</v>
      </c>
      <c r="H1764" s="39">
        <v>0</v>
      </c>
      <c r="I1764" s="39">
        <v>0</v>
      </c>
      <c r="J1764" s="39">
        <v>18516300</v>
      </c>
      <c r="K1764" s="39">
        <v>1543025</v>
      </c>
      <c r="L1764" s="39">
        <v>6172100</v>
      </c>
      <c r="M1764" s="39">
        <v>1543025</v>
      </c>
      <c r="N1764" s="39">
        <v>6172100</v>
      </c>
      <c r="O1764" s="39">
        <v>6172100</v>
      </c>
      <c r="P1764" s="39">
        <v>0</v>
      </c>
      <c r="Q1764" s="39">
        <v>1543025</v>
      </c>
      <c r="R1764" s="39">
        <v>6172100</v>
      </c>
      <c r="S1764" s="39">
        <v>12344200</v>
      </c>
      <c r="T1764" s="39">
        <v>0</v>
      </c>
      <c r="U1764" s="39">
        <v>0</v>
      </c>
      <c r="V1764" s="34">
        <v>33.33</v>
      </c>
    </row>
    <row r="1765" spans="1:22" ht="38.25" x14ac:dyDescent="0.2">
      <c r="A1765" t="s">
        <v>15</v>
      </c>
      <c r="B1765" s="27" t="s">
        <v>670</v>
      </c>
      <c r="C1765" s="28" t="s">
        <v>1826</v>
      </c>
      <c r="D1765" s="32"/>
      <c r="E1765" s="33"/>
      <c r="F1765" s="33"/>
      <c r="G1765" s="33"/>
      <c r="H1765" s="33"/>
      <c r="I1765" s="33"/>
      <c r="J1765" s="33"/>
      <c r="K1765" s="33"/>
      <c r="L1765" s="33"/>
      <c r="M1765" s="33"/>
      <c r="N1765" s="33"/>
      <c r="O1765" s="33"/>
      <c r="P1765" s="33"/>
      <c r="Q1765" s="33"/>
      <c r="R1765" s="33"/>
      <c r="S1765" s="33"/>
      <c r="T1765" s="33"/>
      <c r="U1765" s="33"/>
      <c r="V1765" s="31"/>
    </row>
    <row r="1766" spans="1:22" ht="25.5" x14ac:dyDescent="0.2">
      <c r="A1766" t="s">
        <v>15</v>
      </c>
      <c r="B1766" s="34" t="s">
        <v>1827</v>
      </c>
      <c r="C1766" s="38" t="s">
        <v>1828</v>
      </c>
      <c r="D1766" s="34" t="s">
        <v>52</v>
      </c>
      <c r="E1766" s="39">
        <v>48600000</v>
      </c>
      <c r="F1766" s="39">
        <v>0</v>
      </c>
      <c r="G1766" s="39">
        <v>0</v>
      </c>
      <c r="H1766" s="39">
        <v>0</v>
      </c>
      <c r="I1766" s="39">
        <v>0</v>
      </c>
      <c r="J1766" s="39">
        <v>48600000</v>
      </c>
      <c r="K1766" s="39">
        <v>4050000</v>
      </c>
      <c r="L1766" s="39">
        <v>16200000</v>
      </c>
      <c r="M1766" s="39">
        <v>4050000</v>
      </c>
      <c r="N1766" s="39">
        <v>16200000</v>
      </c>
      <c r="O1766" s="39">
        <v>16200000</v>
      </c>
      <c r="P1766" s="39">
        <v>0</v>
      </c>
      <c r="Q1766" s="39">
        <v>4050000</v>
      </c>
      <c r="R1766" s="39">
        <v>16200000</v>
      </c>
      <c r="S1766" s="39">
        <v>32400000</v>
      </c>
      <c r="T1766" s="39">
        <v>0</v>
      </c>
      <c r="U1766" s="39">
        <v>0</v>
      </c>
      <c r="V1766" s="34">
        <v>33.33</v>
      </c>
    </row>
    <row r="1767" spans="1:22" ht="38.25" x14ac:dyDescent="0.2">
      <c r="A1767" t="s">
        <v>15</v>
      </c>
      <c r="B1767" s="27" t="s">
        <v>670</v>
      </c>
      <c r="C1767" s="28" t="s">
        <v>1829</v>
      </c>
      <c r="D1767" s="32"/>
      <c r="E1767" s="33"/>
      <c r="F1767" s="33"/>
      <c r="G1767" s="33"/>
      <c r="H1767" s="33"/>
      <c r="I1767" s="33"/>
      <c r="J1767" s="33"/>
      <c r="K1767" s="33"/>
      <c r="L1767" s="33"/>
      <c r="M1767" s="33"/>
      <c r="N1767" s="33"/>
      <c r="O1767" s="33"/>
      <c r="P1767" s="33"/>
      <c r="Q1767" s="33"/>
      <c r="R1767" s="33"/>
      <c r="S1767" s="33"/>
      <c r="T1767" s="33"/>
      <c r="U1767" s="33"/>
      <c r="V1767" s="31"/>
    </row>
    <row r="1768" spans="1:22" ht="25.5" x14ac:dyDescent="0.2">
      <c r="A1768" t="s">
        <v>15</v>
      </c>
      <c r="B1768" s="34" t="s">
        <v>1830</v>
      </c>
      <c r="C1768" s="38" t="s">
        <v>1831</v>
      </c>
      <c r="D1768" s="34" t="s">
        <v>52</v>
      </c>
      <c r="E1768" s="39">
        <v>403200000</v>
      </c>
      <c r="F1768" s="39">
        <v>0</v>
      </c>
      <c r="G1768" s="39">
        <v>0</v>
      </c>
      <c r="H1768" s="39">
        <v>0</v>
      </c>
      <c r="I1768" s="39">
        <v>0</v>
      </c>
      <c r="J1768" s="39">
        <v>403200000</v>
      </c>
      <c r="K1768" s="39">
        <v>33600000</v>
      </c>
      <c r="L1768" s="39">
        <v>134400000</v>
      </c>
      <c r="M1768" s="39">
        <v>33600000</v>
      </c>
      <c r="N1768" s="39">
        <v>134400000</v>
      </c>
      <c r="O1768" s="39">
        <v>134400000</v>
      </c>
      <c r="P1768" s="39">
        <v>0</v>
      </c>
      <c r="Q1768" s="39">
        <v>33600000</v>
      </c>
      <c r="R1768" s="39">
        <v>134400000</v>
      </c>
      <c r="S1768" s="39">
        <v>268800000</v>
      </c>
      <c r="T1768" s="39">
        <v>0</v>
      </c>
      <c r="U1768" s="39">
        <v>0</v>
      </c>
      <c r="V1768" s="34">
        <v>33.33</v>
      </c>
    </row>
    <row r="1769" spans="1:22" ht="51" x14ac:dyDescent="0.2">
      <c r="A1769" t="s">
        <v>15</v>
      </c>
      <c r="B1769" s="27" t="s">
        <v>670</v>
      </c>
      <c r="C1769" s="28" t="s">
        <v>1832</v>
      </c>
      <c r="D1769" s="32"/>
      <c r="E1769" s="33"/>
      <c r="F1769" s="33"/>
      <c r="G1769" s="33"/>
      <c r="H1769" s="33"/>
      <c r="I1769" s="33"/>
      <c r="J1769" s="33"/>
      <c r="K1769" s="33"/>
      <c r="L1769" s="33"/>
      <c r="M1769" s="33"/>
      <c r="N1769" s="33"/>
      <c r="O1769" s="33"/>
      <c r="P1769" s="33"/>
      <c r="Q1769" s="33"/>
      <c r="R1769" s="33"/>
      <c r="S1769" s="33"/>
      <c r="T1769" s="33"/>
      <c r="U1769" s="33"/>
      <c r="V1769" s="31"/>
    </row>
    <row r="1770" spans="1:22" ht="25.5" x14ac:dyDescent="0.2">
      <c r="A1770" t="s">
        <v>15</v>
      </c>
      <c r="B1770" s="34" t="s">
        <v>1833</v>
      </c>
      <c r="C1770" s="38" t="s">
        <v>1834</v>
      </c>
      <c r="D1770" s="34" t="s">
        <v>52</v>
      </c>
      <c r="E1770" s="39">
        <v>70000000</v>
      </c>
      <c r="F1770" s="39">
        <v>0</v>
      </c>
      <c r="G1770" s="39">
        <v>0</v>
      </c>
      <c r="H1770" s="39">
        <v>0</v>
      </c>
      <c r="I1770" s="39">
        <v>0</v>
      </c>
      <c r="J1770" s="39">
        <v>70000000</v>
      </c>
      <c r="K1770" s="39">
        <v>5833333</v>
      </c>
      <c r="L1770" s="39">
        <v>23333332</v>
      </c>
      <c r="M1770" s="39">
        <v>5833333</v>
      </c>
      <c r="N1770" s="39">
        <v>23333332</v>
      </c>
      <c r="O1770" s="39">
        <v>23333332</v>
      </c>
      <c r="P1770" s="39">
        <v>0</v>
      </c>
      <c r="Q1770" s="39">
        <v>5833333</v>
      </c>
      <c r="R1770" s="39">
        <v>23333332</v>
      </c>
      <c r="S1770" s="39">
        <v>46666668</v>
      </c>
      <c r="T1770" s="39">
        <v>0</v>
      </c>
      <c r="U1770" s="39">
        <v>0</v>
      </c>
      <c r="V1770" s="34">
        <v>33.33</v>
      </c>
    </row>
    <row r="1771" spans="1:22" ht="38.25" x14ac:dyDescent="0.2">
      <c r="A1771" t="s">
        <v>15</v>
      </c>
      <c r="B1771" s="27" t="s">
        <v>670</v>
      </c>
      <c r="C1771" s="28" t="s">
        <v>1826</v>
      </c>
      <c r="D1771" s="32"/>
      <c r="E1771" s="33"/>
      <c r="F1771" s="33"/>
      <c r="G1771" s="33"/>
      <c r="H1771" s="33"/>
      <c r="I1771" s="33"/>
      <c r="J1771" s="33"/>
      <c r="K1771" s="33"/>
      <c r="L1771" s="33"/>
      <c r="M1771" s="33"/>
      <c r="N1771" s="33"/>
      <c r="O1771" s="33"/>
      <c r="P1771" s="33"/>
      <c r="Q1771" s="33"/>
      <c r="R1771" s="33"/>
      <c r="S1771" s="33"/>
      <c r="T1771" s="33"/>
      <c r="U1771" s="33"/>
      <c r="V1771" s="31"/>
    </row>
    <row r="1772" spans="1:22" ht="25.5" x14ac:dyDescent="0.2">
      <c r="A1772" t="s">
        <v>15</v>
      </c>
      <c r="B1772" s="34" t="s">
        <v>1835</v>
      </c>
      <c r="C1772" s="38" t="s">
        <v>1765</v>
      </c>
      <c r="D1772" s="34" t="s">
        <v>52</v>
      </c>
      <c r="E1772" s="39">
        <v>400000000</v>
      </c>
      <c r="F1772" s="39">
        <v>0</v>
      </c>
      <c r="G1772" s="39">
        <v>0</v>
      </c>
      <c r="H1772" s="39">
        <v>0</v>
      </c>
      <c r="I1772" s="39">
        <v>0</v>
      </c>
      <c r="J1772" s="39">
        <v>400000000</v>
      </c>
      <c r="K1772" s="39">
        <v>33333333</v>
      </c>
      <c r="L1772" s="39">
        <v>133333332</v>
      </c>
      <c r="M1772" s="39">
        <v>33333333</v>
      </c>
      <c r="N1772" s="39">
        <v>133333332</v>
      </c>
      <c r="O1772" s="39">
        <v>133333332</v>
      </c>
      <c r="P1772" s="39">
        <v>0</v>
      </c>
      <c r="Q1772" s="39">
        <v>33333333</v>
      </c>
      <c r="R1772" s="39">
        <v>133333332</v>
      </c>
      <c r="S1772" s="39">
        <v>266666668</v>
      </c>
      <c r="T1772" s="39">
        <v>0</v>
      </c>
      <c r="U1772" s="39">
        <v>0</v>
      </c>
      <c r="V1772" s="34">
        <v>33.33</v>
      </c>
    </row>
    <row r="1773" spans="1:22" ht="38.25" x14ac:dyDescent="0.2">
      <c r="A1773" t="s">
        <v>15</v>
      </c>
      <c r="B1773" s="27" t="s">
        <v>670</v>
      </c>
      <c r="C1773" s="28" t="s">
        <v>1836</v>
      </c>
      <c r="D1773" s="32"/>
      <c r="E1773" s="33"/>
      <c r="F1773" s="33"/>
      <c r="G1773" s="33"/>
      <c r="H1773" s="33"/>
      <c r="I1773" s="33"/>
      <c r="J1773" s="33"/>
      <c r="K1773" s="33"/>
      <c r="L1773" s="33"/>
      <c r="M1773" s="33"/>
      <c r="N1773" s="33"/>
      <c r="O1773" s="33"/>
      <c r="P1773" s="33"/>
      <c r="Q1773" s="33"/>
      <c r="R1773" s="33"/>
      <c r="S1773" s="33"/>
      <c r="T1773" s="33"/>
      <c r="U1773" s="33"/>
      <c r="V1773" s="31"/>
    </row>
    <row r="1774" spans="1:22" ht="25.5" x14ac:dyDescent="0.2">
      <c r="A1774" t="s">
        <v>15</v>
      </c>
      <c r="B1774" s="34" t="s">
        <v>1837</v>
      </c>
      <c r="C1774" s="38" t="s">
        <v>1765</v>
      </c>
      <c r="D1774" s="34" t="s">
        <v>52</v>
      </c>
      <c r="E1774" s="39">
        <v>285000000</v>
      </c>
      <c r="F1774" s="39">
        <v>0</v>
      </c>
      <c r="G1774" s="39">
        <v>0</v>
      </c>
      <c r="H1774" s="39">
        <v>0</v>
      </c>
      <c r="I1774" s="39">
        <v>0</v>
      </c>
      <c r="J1774" s="39">
        <v>285000000</v>
      </c>
      <c r="K1774" s="39">
        <v>23750000</v>
      </c>
      <c r="L1774" s="39">
        <v>95000000</v>
      </c>
      <c r="M1774" s="39">
        <v>23750000</v>
      </c>
      <c r="N1774" s="39">
        <v>95000000</v>
      </c>
      <c r="O1774" s="39">
        <v>95000000</v>
      </c>
      <c r="P1774" s="39">
        <v>0</v>
      </c>
      <c r="Q1774" s="39">
        <v>23750000</v>
      </c>
      <c r="R1774" s="39">
        <v>95000000</v>
      </c>
      <c r="S1774" s="39">
        <v>190000000</v>
      </c>
      <c r="T1774" s="39">
        <v>0</v>
      </c>
      <c r="U1774" s="39">
        <v>0</v>
      </c>
      <c r="V1774" s="34">
        <v>33.33</v>
      </c>
    </row>
    <row r="1775" spans="1:22" x14ac:dyDescent="0.2">
      <c r="A1775" t="s">
        <v>15</v>
      </c>
      <c r="B1775" s="31"/>
      <c r="C1775" s="32"/>
      <c r="D1775" s="32"/>
      <c r="E1775" s="33"/>
      <c r="F1775" s="33"/>
      <c r="G1775" s="33"/>
      <c r="H1775" s="33"/>
      <c r="I1775" s="33"/>
      <c r="J1775" s="33"/>
      <c r="K1775" s="33"/>
      <c r="L1775" s="33"/>
      <c r="M1775" s="33"/>
      <c r="N1775" s="33"/>
      <c r="O1775" s="33"/>
      <c r="P1775" s="33"/>
      <c r="Q1775" s="33"/>
      <c r="R1775" s="33"/>
      <c r="S1775" s="33"/>
      <c r="T1775" s="33"/>
      <c r="U1775" s="33"/>
      <c r="V1775" s="31"/>
    </row>
    <row r="1776" spans="1:22" x14ac:dyDescent="0.2">
      <c r="A1776" t="s">
        <v>15</v>
      </c>
      <c r="B1776" s="31"/>
      <c r="C1776" s="28" t="s">
        <v>1838</v>
      </c>
      <c r="D1776" s="32"/>
      <c r="E1776" s="33"/>
      <c r="F1776" s="33"/>
      <c r="G1776" s="33"/>
      <c r="H1776" s="33"/>
      <c r="I1776" s="33"/>
      <c r="J1776" s="33"/>
      <c r="K1776" s="33"/>
      <c r="L1776" s="33"/>
      <c r="M1776" s="33"/>
      <c r="N1776" s="33"/>
      <c r="O1776" s="33"/>
      <c r="P1776" s="33"/>
      <c r="Q1776" s="33"/>
      <c r="R1776" s="33"/>
      <c r="S1776" s="33"/>
      <c r="T1776" s="33"/>
      <c r="U1776" s="33"/>
      <c r="V1776" s="31"/>
    </row>
    <row r="1777" spans="1:22" ht="25.5" x14ac:dyDescent="0.2">
      <c r="A1777" t="s">
        <v>15</v>
      </c>
      <c r="B1777" s="27" t="s">
        <v>670</v>
      </c>
      <c r="C1777" s="28" t="s">
        <v>1839</v>
      </c>
      <c r="D1777" s="32"/>
      <c r="E1777" s="33"/>
      <c r="F1777" s="33"/>
      <c r="G1777" s="33"/>
      <c r="H1777" s="33"/>
      <c r="I1777" s="33"/>
      <c r="J1777" s="33"/>
      <c r="K1777" s="33"/>
      <c r="L1777" s="33"/>
      <c r="M1777" s="33"/>
      <c r="N1777" s="33"/>
      <c r="O1777" s="33"/>
      <c r="P1777" s="33"/>
      <c r="Q1777" s="33"/>
      <c r="R1777" s="33"/>
      <c r="S1777" s="33"/>
      <c r="T1777" s="33"/>
      <c r="U1777" s="33"/>
      <c r="V1777" s="31"/>
    </row>
    <row r="1778" spans="1:22" x14ac:dyDescent="0.2">
      <c r="A1778" t="s">
        <v>15</v>
      </c>
      <c r="B1778" s="34" t="s">
        <v>1840</v>
      </c>
      <c r="C1778" s="38" t="s">
        <v>1841</v>
      </c>
      <c r="D1778" s="34" t="s">
        <v>52</v>
      </c>
      <c r="E1778" s="39">
        <v>14100000</v>
      </c>
      <c r="F1778" s="39">
        <v>0</v>
      </c>
      <c r="G1778" s="39">
        <v>0</v>
      </c>
      <c r="H1778" s="39">
        <v>0</v>
      </c>
      <c r="I1778" s="39">
        <v>0</v>
      </c>
      <c r="J1778" s="39">
        <v>14100000</v>
      </c>
      <c r="K1778" s="39">
        <v>1175000</v>
      </c>
      <c r="L1778" s="39">
        <v>4700000</v>
      </c>
      <c r="M1778" s="39">
        <v>1175000</v>
      </c>
      <c r="N1778" s="39">
        <v>4700000</v>
      </c>
      <c r="O1778" s="39">
        <v>4700000</v>
      </c>
      <c r="P1778" s="39">
        <v>0</v>
      </c>
      <c r="Q1778" s="39">
        <v>1175000</v>
      </c>
      <c r="R1778" s="39">
        <v>4700000</v>
      </c>
      <c r="S1778" s="39">
        <v>9400000</v>
      </c>
      <c r="T1778" s="39">
        <v>0</v>
      </c>
      <c r="U1778" s="39">
        <v>0</v>
      </c>
      <c r="V1778" s="34">
        <v>33.33</v>
      </c>
    </row>
    <row r="1779" spans="1:22" x14ac:dyDescent="0.2">
      <c r="A1779" t="s">
        <v>15</v>
      </c>
      <c r="B1779" s="34" t="s">
        <v>1842</v>
      </c>
      <c r="C1779" s="38" t="s">
        <v>1843</v>
      </c>
      <c r="D1779" s="34" t="s">
        <v>1844</v>
      </c>
      <c r="E1779" s="39">
        <v>1076700000</v>
      </c>
      <c r="F1779" s="39">
        <v>0</v>
      </c>
      <c r="G1779" s="39">
        <v>0</v>
      </c>
      <c r="H1779" s="39">
        <v>0</v>
      </c>
      <c r="I1779" s="39">
        <v>0</v>
      </c>
      <c r="J1779" s="39">
        <v>1076700000</v>
      </c>
      <c r="K1779" s="39">
        <v>89725000</v>
      </c>
      <c r="L1779" s="39">
        <v>269175000</v>
      </c>
      <c r="M1779" s="39">
        <v>89725000</v>
      </c>
      <c r="N1779" s="39">
        <v>269175000</v>
      </c>
      <c r="O1779" s="39">
        <v>269175000</v>
      </c>
      <c r="P1779" s="39">
        <v>0</v>
      </c>
      <c r="Q1779" s="39">
        <v>89725000</v>
      </c>
      <c r="R1779" s="39">
        <v>269175000</v>
      </c>
      <c r="S1779" s="39">
        <v>807525000</v>
      </c>
      <c r="T1779" s="39">
        <v>0</v>
      </c>
      <c r="U1779" s="39">
        <v>0</v>
      </c>
      <c r="V1779" s="34">
        <v>25</v>
      </c>
    </row>
    <row r="1780" spans="1:22" ht="25.5" x14ac:dyDescent="0.2">
      <c r="A1780" t="s">
        <v>15</v>
      </c>
      <c r="B1780" s="27" t="s">
        <v>670</v>
      </c>
      <c r="C1780" s="28" t="s">
        <v>1845</v>
      </c>
      <c r="D1780" s="32"/>
      <c r="E1780" s="33"/>
      <c r="F1780" s="33"/>
      <c r="G1780" s="33"/>
      <c r="H1780" s="33"/>
      <c r="I1780" s="33"/>
      <c r="J1780" s="33"/>
      <c r="K1780" s="33"/>
      <c r="L1780" s="33"/>
      <c r="M1780" s="33"/>
      <c r="N1780" s="33"/>
      <c r="O1780" s="33"/>
      <c r="P1780" s="33"/>
      <c r="Q1780" s="33"/>
      <c r="R1780" s="33"/>
      <c r="S1780" s="33"/>
      <c r="T1780" s="33"/>
      <c r="U1780" s="33"/>
      <c r="V1780" s="31"/>
    </row>
    <row r="1781" spans="1:22" x14ac:dyDescent="0.2">
      <c r="A1781" t="s">
        <v>15</v>
      </c>
      <c r="B1781" s="34" t="s">
        <v>1846</v>
      </c>
      <c r="C1781" s="38" t="s">
        <v>1841</v>
      </c>
      <c r="D1781" s="34" t="s">
        <v>52</v>
      </c>
      <c r="E1781" s="39">
        <v>36000000</v>
      </c>
      <c r="F1781" s="39">
        <v>0</v>
      </c>
      <c r="G1781" s="39">
        <v>0</v>
      </c>
      <c r="H1781" s="39">
        <v>0</v>
      </c>
      <c r="I1781" s="39">
        <v>0</v>
      </c>
      <c r="J1781" s="39">
        <v>36000000</v>
      </c>
      <c r="K1781" s="39">
        <v>3000000</v>
      </c>
      <c r="L1781" s="39">
        <v>12000000</v>
      </c>
      <c r="M1781" s="39">
        <v>3000000</v>
      </c>
      <c r="N1781" s="39">
        <v>12000000</v>
      </c>
      <c r="O1781" s="39">
        <v>12000000</v>
      </c>
      <c r="P1781" s="39">
        <v>0</v>
      </c>
      <c r="Q1781" s="39">
        <v>3000000</v>
      </c>
      <c r="R1781" s="39">
        <v>12000000</v>
      </c>
      <c r="S1781" s="39">
        <v>24000000</v>
      </c>
      <c r="T1781" s="39">
        <v>0</v>
      </c>
      <c r="U1781" s="39">
        <v>0</v>
      </c>
      <c r="V1781" s="34">
        <v>33.33</v>
      </c>
    </row>
    <row r="1782" spans="1:22" x14ac:dyDescent="0.2">
      <c r="A1782" t="s">
        <v>15</v>
      </c>
      <c r="B1782" s="34" t="s">
        <v>1847</v>
      </c>
      <c r="C1782" s="38" t="s">
        <v>1843</v>
      </c>
      <c r="D1782" s="34" t="s">
        <v>1844</v>
      </c>
      <c r="E1782" s="39">
        <v>216000000</v>
      </c>
      <c r="F1782" s="39">
        <v>0</v>
      </c>
      <c r="G1782" s="39">
        <v>0</v>
      </c>
      <c r="H1782" s="39">
        <v>0</v>
      </c>
      <c r="I1782" s="39">
        <v>0</v>
      </c>
      <c r="J1782" s="39">
        <v>216000000</v>
      </c>
      <c r="K1782" s="39">
        <v>18000000</v>
      </c>
      <c r="L1782" s="39">
        <v>54000000</v>
      </c>
      <c r="M1782" s="39">
        <v>18000000</v>
      </c>
      <c r="N1782" s="39">
        <v>54000000</v>
      </c>
      <c r="O1782" s="39">
        <v>54000000</v>
      </c>
      <c r="P1782" s="39">
        <v>0</v>
      </c>
      <c r="Q1782" s="39">
        <v>18000000</v>
      </c>
      <c r="R1782" s="39">
        <v>54000000</v>
      </c>
      <c r="S1782" s="39">
        <v>162000000</v>
      </c>
      <c r="T1782" s="39">
        <v>0</v>
      </c>
      <c r="U1782" s="39">
        <v>0</v>
      </c>
      <c r="V1782" s="34">
        <v>25</v>
      </c>
    </row>
    <row r="1783" spans="1:22" x14ac:dyDescent="0.2">
      <c r="A1783" t="s">
        <v>15</v>
      </c>
      <c r="B1783" s="31"/>
      <c r="C1783" s="32"/>
      <c r="D1783" s="32"/>
      <c r="E1783" s="33"/>
      <c r="F1783" s="33"/>
      <c r="G1783" s="33"/>
      <c r="H1783" s="33"/>
      <c r="I1783" s="33"/>
      <c r="J1783" s="33"/>
      <c r="K1783" s="33"/>
      <c r="L1783" s="33"/>
      <c r="M1783" s="33"/>
      <c r="N1783" s="33"/>
      <c r="O1783" s="33"/>
      <c r="P1783" s="33"/>
      <c r="Q1783" s="33"/>
      <c r="R1783" s="33"/>
      <c r="S1783" s="33"/>
      <c r="T1783" s="33"/>
      <c r="U1783" s="33"/>
      <c r="V1783" s="31"/>
    </row>
    <row r="1784" spans="1:22" ht="25.5" x14ac:dyDescent="0.2">
      <c r="A1784" t="s">
        <v>15</v>
      </c>
      <c r="B1784" s="31"/>
      <c r="C1784" s="28" t="s">
        <v>1848</v>
      </c>
      <c r="D1784" s="32"/>
      <c r="E1784" s="33"/>
      <c r="F1784" s="33"/>
      <c r="G1784" s="33"/>
      <c r="H1784" s="33"/>
      <c r="I1784" s="33"/>
      <c r="J1784" s="33"/>
      <c r="K1784" s="33"/>
      <c r="L1784" s="33"/>
      <c r="M1784" s="33"/>
      <c r="N1784" s="33"/>
      <c r="O1784" s="33"/>
      <c r="P1784" s="33"/>
      <c r="Q1784" s="33"/>
      <c r="R1784" s="33"/>
      <c r="S1784" s="33"/>
      <c r="T1784" s="33"/>
      <c r="U1784" s="33"/>
      <c r="V1784" s="31"/>
    </row>
    <row r="1785" spans="1:22" ht="38.25" x14ac:dyDescent="0.2">
      <c r="A1785" t="s">
        <v>15</v>
      </c>
      <c r="B1785" s="27" t="s">
        <v>670</v>
      </c>
      <c r="C1785" s="28" t="s">
        <v>1849</v>
      </c>
      <c r="D1785" s="32"/>
      <c r="E1785" s="33"/>
      <c r="F1785" s="33"/>
      <c r="G1785" s="33"/>
      <c r="H1785" s="33"/>
      <c r="I1785" s="33"/>
      <c r="J1785" s="33"/>
      <c r="K1785" s="33"/>
      <c r="L1785" s="33"/>
      <c r="M1785" s="33"/>
      <c r="N1785" s="33"/>
      <c r="O1785" s="33"/>
      <c r="P1785" s="33"/>
      <c r="Q1785" s="33"/>
      <c r="R1785" s="33"/>
      <c r="S1785" s="33"/>
      <c r="T1785" s="33"/>
      <c r="U1785" s="33"/>
      <c r="V1785" s="31"/>
    </row>
    <row r="1786" spans="1:22" ht="25.5" x14ac:dyDescent="0.2">
      <c r="A1786" t="s">
        <v>15</v>
      </c>
      <c r="B1786" s="34" t="s">
        <v>1850</v>
      </c>
      <c r="C1786" s="38" t="s">
        <v>1851</v>
      </c>
      <c r="D1786" s="34" t="s">
        <v>52</v>
      </c>
      <c r="E1786" s="39">
        <v>375000000</v>
      </c>
      <c r="F1786" s="39">
        <v>0</v>
      </c>
      <c r="G1786" s="39">
        <v>0</v>
      </c>
      <c r="H1786" s="39">
        <v>0</v>
      </c>
      <c r="I1786" s="39">
        <v>0</v>
      </c>
      <c r="J1786" s="39">
        <v>375000000</v>
      </c>
      <c r="K1786" s="39">
        <v>31250000</v>
      </c>
      <c r="L1786" s="39">
        <v>125000000</v>
      </c>
      <c r="M1786" s="39">
        <v>31250000</v>
      </c>
      <c r="N1786" s="39">
        <v>125000000</v>
      </c>
      <c r="O1786" s="39">
        <v>125000000</v>
      </c>
      <c r="P1786" s="39">
        <v>0</v>
      </c>
      <c r="Q1786" s="39">
        <v>31250000</v>
      </c>
      <c r="R1786" s="39">
        <v>125000000</v>
      </c>
      <c r="S1786" s="39">
        <v>250000000</v>
      </c>
      <c r="T1786" s="39">
        <v>0</v>
      </c>
      <c r="U1786" s="39">
        <v>0</v>
      </c>
      <c r="V1786" s="34">
        <v>33.33</v>
      </c>
    </row>
    <row r="1787" spans="1:22" ht="25.5" x14ac:dyDescent="0.2">
      <c r="A1787" t="s">
        <v>15</v>
      </c>
      <c r="B1787" s="27" t="s">
        <v>670</v>
      </c>
      <c r="C1787" s="28" t="s">
        <v>1852</v>
      </c>
      <c r="D1787" s="32"/>
      <c r="E1787" s="33"/>
      <c r="F1787" s="33"/>
      <c r="G1787" s="33"/>
      <c r="H1787" s="33"/>
      <c r="I1787" s="33"/>
      <c r="J1787" s="33"/>
      <c r="K1787" s="33"/>
      <c r="L1787" s="33"/>
      <c r="M1787" s="33"/>
      <c r="N1787" s="33"/>
      <c r="O1787" s="33"/>
      <c r="P1787" s="33"/>
      <c r="Q1787" s="33"/>
      <c r="R1787" s="33"/>
      <c r="S1787" s="33"/>
      <c r="T1787" s="33"/>
      <c r="U1787" s="33"/>
      <c r="V1787" s="31"/>
    </row>
    <row r="1788" spans="1:22" x14ac:dyDescent="0.2">
      <c r="A1788" t="s">
        <v>15</v>
      </c>
      <c r="B1788" s="34" t="s">
        <v>1853</v>
      </c>
      <c r="C1788" s="38" t="s">
        <v>734</v>
      </c>
      <c r="D1788" s="34" t="s">
        <v>52</v>
      </c>
      <c r="E1788" s="39">
        <v>25000000</v>
      </c>
      <c r="F1788" s="39">
        <v>0</v>
      </c>
      <c r="G1788" s="39">
        <v>0</v>
      </c>
      <c r="H1788" s="39">
        <v>0</v>
      </c>
      <c r="I1788" s="39">
        <v>0</v>
      </c>
      <c r="J1788" s="39">
        <v>25000000</v>
      </c>
      <c r="K1788" s="39">
        <v>2083333</v>
      </c>
      <c r="L1788" s="39">
        <v>8333332</v>
      </c>
      <c r="M1788" s="39">
        <v>2083333</v>
      </c>
      <c r="N1788" s="39">
        <v>8333332</v>
      </c>
      <c r="O1788" s="39">
        <v>8333332</v>
      </c>
      <c r="P1788" s="39">
        <v>0</v>
      </c>
      <c r="Q1788" s="39">
        <v>2083333</v>
      </c>
      <c r="R1788" s="39">
        <v>8333332</v>
      </c>
      <c r="S1788" s="39">
        <v>16666668</v>
      </c>
      <c r="T1788" s="39">
        <v>0</v>
      </c>
      <c r="U1788" s="39">
        <v>0</v>
      </c>
      <c r="V1788" s="34">
        <v>33.33</v>
      </c>
    </row>
    <row r="1789" spans="1:22" x14ac:dyDescent="0.2">
      <c r="A1789" t="s">
        <v>15</v>
      </c>
      <c r="B1789" s="31"/>
      <c r="C1789" s="32"/>
      <c r="D1789" s="32"/>
      <c r="E1789" s="33"/>
      <c r="F1789" s="33"/>
      <c r="G1789" s="33"/>
      <c r="H1789" s="33"/>
      <c r="I1789" s="33"/>
      <c r="J1789" s="33"/>
      <c r="K1789" s="33"/>
      <c r="L1789" s="33"/>
      <c r="M1789" s="33"/>
      <c r="N1789" s="33"/>
      <c r="O1789" s="33"/>
      <c r="P1789" s="33"/>
      <c r="Q1789" s="33"/>
      <c r="R1789" s="33"/>
      <c r="S1789" s="33"/>
      <c r="T1789" s="33"/>
      <c r="U1789" s="33"/>
      <c r="V1789" s="31"/>
    </row>
    <row r="1790" spans="1:22" x14ac:dyDescent="0.2">
      <c r="A1790" t="s">
        <v>15</v>
      </c>
      <c r="B1790" s="31"/>
      <c r="C1790" s="28" t="s">
        <v>1854</v>
      </c>
      <c r="D1790" s="32"/>
      <c r="E1790" s="33"/>
      <c r="F1790" s="33"/>
      <c r="G1790" s="33"/>
      <c r="H1790" s="33"/>
      <c r="I1790" s="33"/>
      <c r="J1790" s="33"/>
      <c r="K1790" s="33"/>
      <c r="L1790" s="33"/>
      <c r="M1790" s="33"/>
      <c r="N1790" s="33"/>
      <c r="O1790" s="33"/>
      <c r="P1790" s="33"/>
      <c r="Q1790" s="33"/>
      <c r="R1790" s="33"/>
      <c r="S1790" s="33"/>
      <c r="T1790" s="33"/>
      <c r="U1790" s="33"/>
      <c r="V1790" s="31"/>
    </row>
    <row r="1791" spans="1:22" ht="25.5" x14ac:dyDescent="0.2">
      <c r="A1791" t="s">
        <v>15</v>
      </c>
      <c r="B1791" s="27" t="s">
        <v>670</v>
      </c>
      <c r="C1791" s="28" t="s">
        <v>1855</v>
      </c>
      <c r="D1791" s="32"/>
      <c r="E1791" s="33"/>
      <c r="F1791" s="33"/>
      <c r="G1791" s="33"/>
      <c r="H1791" s="33"/>
      <c r="I1791" s="33"/>
      <c r="J1791" s="33"/>
      <c r="K1791" s="33"/>
      <c r="L1791" s="33"/>
      <c r="M1791" s="33"/>
      <c r="N1791" s="33"/>
      <c r="O1791" s="33"/>
      <c r="P1791" s="33"/>
      <c r="Q1791" s="33"/>
      <c r="R1791" s="33"/>
      <c r="S1791" s="33"/>
      <c r="T1791" s="33"/>
      <c r="U1791" s="33"/>
      <c r="V1791" s="31"/>
    </row>
    <row r="1792" spans="1:22" x14ac:dyDescent="0.2">
      <c r="A1792" t="s">
        <v>15</v>
      </c>
      <c r="B1792" s="34" t="s">
        <v>1856</v>
      </c>
      <c r="C1792" s="38" t="s">
        <v>1857</v>
      </c>
      <c r="D1792" s="34" t="s">
        <v>52</v>
      </c>
      <c r="E1792" s="39">
        <v>84600000</v>
      </c>
      <c r="F1792" s="39">
        <v>0</v>
      </c>
      <c r="G1792" s="39">
        <v>0</v>
      </c>
      <c r="H1792" s="39">
        <v>0</v>
      </c>
      <c r="I1792" s="39">
        <v>0</v>
      </c>
      <c r="J1792" s="39">
        <v>84600000</v>
      </c>
      <c r="K1792" s="39">
        <v>7050000</v>
      </c>
      <c r="L1792" s="39">
        <v>28200000</v>
      </c>
      <c r="M1792" s="39">
        <v>7050000</v>
      </c>
      <c r="N1792" s="39">
        <v>28200000</v>
      </c>
      <c r="O1792" s="39">
        <v>28200000</v>
      </c>
      <c r="P1792" s="39">
        <v>0</v>
      </c>
      <c r="Q1792" s="39">
        <v>7050000</v>
      </c>
      <c r="R1792" s="39">
        <v>28200000</v>
      </c>
      <c r="S1792" s="39">
        <v>56400000</v>
      </c>
      <c r="T1792" s="39">
        <v>0</v>
      </c>
      <c r="U1792" s="39">
        <v>0</v>
      </c>
      <c r="V1792" s="34">
        <v>33.33</v>
      </c>
    </row>
    <row r="1793" spans="1:22" x14ac:dyDescent="0.2">
      <c r="A1793" t="s">
        <v>15</v>
      </c>
      <c r="B1793" s="34" t="s">
        <v>1858</v>
      </c>
      <c r="C1793" s="38" t="s">
        <v>1859</v>
      </c>
      <c r="D1793" s="34" t="s">
        <v>1844</v>
      </c>
      <c r="E1793" s="39">
        <v>208800000</v>
      </c>
      <c r="F1793" s="39">
        <v>0</v>
      </c>
      <c r="G1793" s="39">
        <v>0</v>
      </c>
      <c r="H1793" s="39">
        <v>0</v>
      </c>
      <c r="I1793" s="39">
        <v>0</v>
      </c>
      <c r="J1793" s="39">
        <v>208800000</v>
      </c>
      <c r="K1793" s="39">
        <v>17400000</v>
      </c>
      <c r="L1793" s="39">
        <v>52200000</v>
      </c>
      <c r="M1793" s="39">
        <v>17400000</v>
      </c>
      <c r="N1793" s="39">
        <v>52200000</v>
      </c>
      <c r="O1793" s="39">
        <v>52200000</v>
      </c>
      <c r="P1793" s="39">
        <v>0</v>
      </c>
      <c r="Q1793" s="39">
        <v>17400000</v>
      </c>
      <c r="R1793" s="39">
        <v>52200000</v>
      </c>
      <c r="S1793" s="39">
        <v>156600000</v>
      </c>
      <c r="T1793" s="39">
        <v>0</v>
      </c>
      <c r="U1793" s="39">
        <v>0</v>
      </c>
      <c r="V1793" s="34">
        <v>25</v>
      </c>
    </row>
    <row r="1794" spans="1:22" ht="25.5" x14ac:dyDescent="0.2">
      <c r="A1794" t="s">
        <v>15</v>
      </c>
      <c r="B1794" s="27" t="s">
        <v>670</v>
      </c>
      <c r="C1794" s="28" t="s">
        <v>1860</v>
      </c>
      <c r="D1794" s="32"/>
      <c r="E1794" s="33"/>
      <c r="F1794" s="33"/>
      <c r="G1794" s="33"/>
      <c r="H1794" s="33"/>
      <c r="I1794" s="33"/>
      <c r="J1794" s="33"/>
      <c r="K1794" s="33"/>
      <c r="L1794" s="33"/>
      <c r="M1794" s="33"/>
      <c r="N1794" s="33"/>
      <c r="O1794" s="33"/>
      <c r="P1794" s="33"/>
      <c r="Q1794" s="33"/>
      <c r="R1794" s="33"/>
      <c r="S1794" s="33"/>
      <c r="T1794" s="33"/>
      <c r="U1794" s="33"/>
      <c r="V1794" s="31"/>
    </row>
    <row r="1795" spans="1:22" x14ac:dyDescent="0.2">
      <c r="A1795" t="s">
        <v>15</v>
      </c>
      <c r="B1795" s="34" t="s">
        <v>1861</v>
      </c>
      <c r="C1795" s="38" t="s">
        <v>1857</v>
      </c>
      <c r="D1795" s="34" t="s">
        <v>52</v>
      </c>
      <c r="E1795" s="39">
        <v>31200000</v>
      </c>
      <c r="F1795" s="39">
        <v>0</v>
      </c>
      <c r="G1795" s="39">
        <v>0</v>
      </c>
      <c r="H1795" s="39">
        <v>0</v>
      </c>
      <c r="I1795" s="39">
        <v>0</v>
      </c>
      <c r="J1795" s="39">
        <v>31200000</v>
      </c>
      <c r="K1795" s="39">
        <v>2600000</v>
      </c>
      <c r="L1795" s="39">
        <v>10400000</v>
      </c>
      <c r="M1795" s="39">
        <v>2600000</v>
      </c>
      <c r="N1795" s="39">
        <v>10400000</v>
      </c>
      <c r="O1795" s="39">
        <v>10400000</v>
      </c>
      <c r="P1795" s="39">
        <v>0</v>
      </c>
      <c r="Q1795" s="39">
        <v>2600000</v>
      </c>
      <c r="R1795" s="39">
        <v>10400000</v>
      </c>
      <c r="S1795" s="39">
        <v>20800000</v>
      </c>
      <c r="T1795" s="39">
        <v>0</v>
      </c>
      <c r="U1795" s="39">
        <v>0</v>
      </c>
      <c r="V1795" s="34">
        <v>33.33</v>
      </c>
    </row>
    <row r="1796" spans="1:22" x14ac:dyDescent="0.2">
      <c r="A1796" t="s">
        <v>15</v>
      </c>
      <c r="B1796" s="31"/>
      <c r="C1796" s="32"/>
      <c r="D1796" s="32"/>
      <c r="E1796" s="33"/>
      <c r="F1796" s="33"/>
      <c r="G1796" s="33"/>
      <c r="H1796" s="33"/>
      <c r="I1796" s="33"/>
      <c r="J1796" s="33"/>
      <c r="K1796" s="33"/>
      <c r="L1796" s="33"/>
      <c r="M1796" s="33"/>
      <c r="N1796" s="33"/>
      <c r="O1796" s="33"/>
      <c r="P1796" s="33"/>
      <c r="Q1796" s="33"/>
      <c r="R1796" s="33"/>
      <c r="S1796" s="33"/>
      <c r="T1796" s="33"/>
      <c r="U1796" s="33"/>
      <c r="V1796" s="31"/>
    </row>
    <row r="1797" spans="1:22" ht="25.5" x14ac:dyDescent="0.2">
      <c r="A1797" t="s">
        <v>15</v>
      </c>
      <c r="B1797" s="31"/>
      <c r="C1797" s="28" t="s">
        <v>1776</v>
      </c>
      <c r="D1797" s="32"/>
      <c r="E1797" s="33"/>
      <c r="F1797" s="33"/>
      <c r="G1797" s="33"/>
      <c r="H1797" s="33"/>
      <c r="I1797" s="33"/>
      <c r="J1797" s="33"/>
      <c r="K1797" s="33"/>
      <c r="L1797" s="33"/>
      <c r="M1797" s="33"/>
      <c r="N1797" s="33"/>
      <c r="O1797" s="33"/>
      <c r="P1797" s="33"/>
      <c r="Q1797" s="33"/>
      <c r="R1797" s="33"/>
      <c r="S1797" s="33"/>
      <c r="T1797" s="33"/>
      <c r="U1797" s="33"/>
      <c r="V1797" s="31"/>
    </row>
    <row r="1798" spans="1:22" ht="38.25" x14ac:dyDescent="0.2">
      <c r="A1798" t="s">
        <v>15</v>
      </c>
      <c r="B1798" s="27" t="s">
        <v>670</v>
      </c>
      <c r="C1798" s="28" t="s">
        <v>1862</v>
      </c>
      <c r="D1798" s="32"/>
      <c r="E1798" s="33"/>
      <c r="F1798" s="33"/>
      <c r="G1798" s="33"/>
      <c r="H1798" s="33"/>
      <c r="I1798" s="33"/>
      <c r="J1798" s="33"/>
      <c r="K1798" s="33"/>
      <c r="L1798" s="33"/>
      <c r="M1798" s="33"/>
      <c r="N1798" s="33"/>
      <c r="O1798" s="33"/>
      <c r="P1798" s="33"/>
      <c r="Q1798" s="33"/>
      <c r="R1798" s="33"/>
      <c r="S1798" s="33"/>
      <c r="T1798" s="33"/>
      <c r="U1798" s="33"/>
      <c r="V1798" s="31"/>
    </row>
    <row r="1799" spans="1:22" ht="25.5" x14ac:dyDescent="0.2">
      <c r="A1799" t="s">
        <v>15</v>
      </c>
      <c r="B1799" s="34" t="s">
        <v>1863</v>
      </c>
      <c r="C1799" s="38" t="s">
        <v>1779</v>
      </c>
      <c r="D1799" s="34" t="s">
        <v>52</v>
      </c>
      <c r="E1799" s="39">
        <v>36483700</v>
      </c>
      <c r="F1799" s="39">
        <v>0</v>
      </c>
      <c r="G1799" s="39">
        <v>0</v>
      </c>
      <c r="H1799" s="39">
        <v>0</v>
      </c>
      <c r="I1799" s="39">
        <v>0</v>
      </c>
      <c r="J1799" s="39">
        <v>36483700</v>
      </c>
      <c r="K1799" s="39">
        <v>3040308</v>
      </c>
      <c r="L1799" s="39">
        <v>12161232</v>
      </c>
      <c r="M1799" s="39">
        <v>3040308</v>
      </c>
      <c r="N1799" s="39">
        <v>12161232</v>
      </c>
      <c r="O1799" s="39">
        <v>12161232</v>
      </c>
      <c r="P1799" s="39">
        <v>0</v>
      </c>
      <c r="Q1799" s="39">
        <v>3040308</v>
      </c>
      <c r="R1799" s="39">
        <v>12161232</v>
      </c>
      <c r="S1799" s="39">
        <v>24322468</v>
      </c>
      <c r="T1799" s="39">
        <v>0</v>
      </c>
      <c r="U1799" s="39">
        <v>0</v>
      </c>
      <c r="V1799" s="34">
        <v>33.33</v>
      </c>
    </row>
    <row r="1800" spans="1:22" ht="25.5" x14ac:dyDescent="0.2">
      <c r="A1800" t="s">
        <v>15</v>
      </c>
      <c r="B1800" s="34" t="s">
        <v>1864</v>
      </c>
      <c r="C1800" s="38" t="s">
        <v>1865</v>
      </c>
      <c r="D1800" s="34" t="s">
        <v>1844</v>
      </c>
      <c r="E1800" s="39">
        <v>398319023</v>
      </c>
      <c r="F1800" s="39">
        <v>0</v>
      </c>
      <c r="G1800" s="39">
        <v>0</v>
      </c>
      <c r="H1800" s="39">
        <v>0</v>
      </c>
      <c r="I1800" s="39">
        <v>0</v>
      </c>
      <c r="J1800" s="39">
        <v>398319023</v>
      </c>
      <c r="K1800" s="39">
        <v>33193252</v>
      </c>
      <c r="L1800" s="39">
        <v>99579756</v>
      </c>
      <c r="M1800" s="39">
        <v>33193252</v>
      </c>
      <c r="N1800" s="39">
        <v>99579756</v>
      </c>
      <c r="O1800" s="39">
        <v>99579756</v>
      </c>
      <c r="P1800" s="39">
        <v>0</v>
      </c>
      <c r="Q1800" s="39">
        <v>33193252</v>
      </c>
      <c r="R1800" s="39">
        <v>99579756</v>
      </c>
      <c r="S1800" s="39">
        <v>298739267</v>
      </c>
      <c r="T1800" s="39">
        <v>0</v>
      </c>
      <c r="U1800" s="39">
        <v>0</v>
      </c>
      <c r="V1800" s="34">
        <v>25</v>
      </c>
    </row>
    <row r="1801" spans="1:22" ht="25.5" x14ac:dyDescent="0.2">
      <c r="A1801" t="s">
        <v>15</v>
      </c>
      <c r="B1801" s="27" t="s">
        <v>670</v>
      </c>
      <c r="C1801" s="28" t="s">
        <v>1866</v>
      </c>
      <c r="D1801" s="32"/>
      <c r="E1801" s="33"/>
      <c r="F1801" s="33"/>
      <c r="G1801" s="33"/>
      <c r="H1801" s="33"/>
      <c r="I1801" s="33"/>
      <c r="J1801" s="33"/>
      <c r="K1801" s="33"/>
      <c r="L1801" s="33"/>
      <c r="M1801" s="33"/>
      <c r="N1801" s="33"/>
      <c r="O1801" s="33"/>
      <c r="P1801" s="33"/>
      <c r="Q1801" s="33"/>
      <c r="R1801" s="33"/>
      <c r="S1801" s="33"/>
      <c r="T1801" s="33"/>
      <c r="U1801" s="33"/>
      <c r="V1801" s="31"/>
    </row>
    <row r="1802" spans="1:22" ht="25.5" x14ac:dyDescent="0.2">
      <c r="A1802" t="s">
        <v>15</v>
      </c>
      <c r="B1802" s="34" t="s">
        <v>1867</v>
      </c>
      <c r="C1802" s="38" t="s">
        <v>1776</v>
      </c>
      <c r="D1802" s="34" t="s">
        <v>52</v>
      </c>
      <c r="E1802" s="39">
        <v>29000000</v>
      </c>
      <c r="F1802" s="39">
        <v>0</v>
      </c>
      <c r="G1802" s="39">
        <v>0</v>
      </c>
      <c r="H1802" s="39">
        <v>0</v>
      </c>
      <c r="I1802" s="39">
        <v>0</v>
      </c>
      <c r="J1802" s="39">
        <v>29000000</v>
      </c>
      <c r="K1802" s="39">
        <v>2416667</v>
      </c>
      <c r="L1802" s="39">
        <v>9666668</v>
      </c>
      <c r="M1802" s="39">
        <v>2416667</v>
      </c>
      <c r="N1802" s="39">
        <v>9666668</v>
      </c>
      <c r="O1802" s="39">
        <v>9666668</v>
      </c>
      <c r="P1802" s="39">
        <v>0</v>
      </c>
      <c r="Q1802" s="39">
        <v>2416667</v>
      </c>
      <c r="R1802" s="39">
        <v>9666668</v>
      </c>
      <c r="S1802" s="39">
        <v>19333332</v>
      </c>
      <c r="T1802" s="39">
        <v>0</v>
      </c>
      <c r="U1802" s="39">
        <v>0</v>
      </c>
      <c r="V1802" s="34">
        <v>33.33</v>
      </c>
    </row>
    <row r="1803" spans="1:22" x14ac:dyDescent="0.2">
      <c r="A1803" t="s">
        <v>15</v>
      </c>
      <c r="B1803" s="31"/>
      <c r="C1803" s="32"/>
      <c r="D1803" s="32"/>
      <c r="E1803" s="33"/>
      <c r="F1803" s="33"/>
      <c r="G1803" s="33"/>
      <c r="H1803" s="33"/>
      <c r="I1803" s="33"/>
      <c r="J1803" s="33"/>
      <c r="K1803" s="33"/>
      <c r="L1803" s="33"/>
      <c r="M1803" s="33"/>
      <c r="N1803" s="33"/>
      <c r="O1803" s="33"/>
      <c r="P1803" s="33"/>
      <c r="Q1803" s="33"/>
      <c r="R1803" s="33"/>
      <c r="S1803" s="33"/>
      <c r="T1803" s="33"/>
      <c r="U1803" s="33"/>
      <c r="V1803" s="31"/>
    </row>
    <row r="1804" spans="1:22" x14ac:dyDescent="0.2">
      <c r="A1804" t="s">
        <v>15</v>
      </c>
      <c r="B1804" s="44"/>
      <c r="C1804" s="23" t="s">
        <v>1868</v>
      </c>
      <c r="D1804" s="45"/>
      <c r="E1804" s="24">
        <f>SUM(E1662:E1802)</f>
        <v>7466302723</v>
      </c>
      <c r="F1804" s="24">
        <f t="shared" ref="F1804:U1804" si="9">SUM(F1662:F1802)</f>
        <v>0</v>
      </c>
      <c r="G1804" s="24">
        <f t="shared" si="9"/>
        <v>0</v>
      </c>
      <c r="H1804" s="24">
        <f t="shared" si="9"/>
        <v>0</v>
      </c>
      <c r="I1804" s="24">
        <f t="shared" si="9"/>
        <v>0</v>
      </c>
      <c r="J1804" s="24">
        <f t="shared" si="9"/>
        <v>7466302723</v>
      </c>
      <c r="K1804" s="24">
        <f t="shared" si="9"/>
        <v>714609918</v>
      </c>
      <c r="L1804" s="24">
        <f t="shared" si="9"/>
        <v>2356246420</v>
      </c>
      <c r="M1804" s="24">
        <f t="shared" si="9"/>
        <v>714609918</v>
      </c>
      <c r="N1804" s="24">
        <f t="shared" si="9"/>
        <v>2356246420</v>
      </c>
      <c r="O1804" s="24">
        <f t="shared" si="9"/>
        <v>2356246420</v>
      </c>
      <c r="P1804" s="24">
        <f t="shared" si="9"/>
        <v>0</v>
      </c>
      <c r="Q1804" s="24">
        <f t="shared" si="9"/>
        <v>714609918</v>
      </c>
      <c r="R1804" s="24">
        <f t="shared" si="9"/>
        <v>2356246420</v>
      </c>
      <c r="S1804" s="24">
        <f t="shared" si="9"/>
        <v>5110056303</v>
      </c>
      <c r="T1804" s="24">
        <f t="shared" si="9"/>
        <v>0</v>
      </c>
      <c r="U1804" s="24">
        <f t="shared" si="9"/>
        <v>0</v>
      </c>
      <c r="V1804" s="46">
        <v>31.558409930815767</v>
      </c>
    </row>
    <row r="1805" spans="1:22" x14ac:dyDescent="0.2">
      <c r="A1805" t="s">
        <v>15</v>
      </c>
      <c r="B1805" s="31"/>
      <c r="C1805" s="32"/>
      <c r="D1805" s="32"/>
      <c r="E1805" s="33"/>
      <c r="F1805" s="33"/>
      <c r="G1805" s="33"/>
      <c r="H1805" s="33"/>
      <c r="I1805" s="33"/>
      <c r="J1805" s="33"/>
      <c r="K1805" s="33"/>
      <c r="L1805" s="33"/>
      <c r="M1805" s="33"/>
      <c r="N1805" s="33"/>
      <c r="O1805" s="33"/>
      <c r="P1805" s="33"/>
      <c r="Q1805" s="33"/>
      <c r="R1805" s="33"/>
      <c r="S1805" s="33"/>
      <c r="T1805" s="33"/>
      <c r="U1805" s="33"/>
      <c r="V1805" s="31"/>
    </row>
    <row r="1806" spans="1:22" x14ac:dyDescent="0.2">
      <c r="A1806" t="s">
        <v>15</v>
      </c>
      <c r="B1806" s="44"/>
      <c r="C1806" s="23" t="s">
        <v>534</v>
      </c>
      <c r="D1806" s="45"/>
      <c r="E1806" s="47"/>
      <c r="F1806" s="47"/>
      <c r="G1806" s="47"/>
      <c r="H1806" s="47"/>
      <c r="I1806" s="47"/>
      <c r="J1806" s="47"/>
      <c r="K1806" s="47"/>
      <c r="L1806" s="47"/>
      <c r="M1806" s="47"/>
      <c r="N1806" s="47"/>
      <c r="O1806" s="47"/>
      <c r="P1806" s="47"/>
      <c r="Q1806" s="47"/>
      <c r="R1806" s="47"/>
      <c r="S1806" s="47"/>
      <c r="T1806" s="47"/>
      <c r="U1806" s="47"/>
      <c r="V1806" s="44"/>
    </row>
    <row r="1807" spans="1:22" x14ac:dyDescent="0.2">
      <c r="A1807" t="s">
        <v>15</v>
      </c>
      <c r="B1807" s="31"/>
      <c r="C1807" s="28" t="s">
        <v>476</v>
      </c>
      <c r="D1807" s="32"/>
      <c r="E1807" s="33"/>
      <c r="F1807" s="33"/>
      <c r="G1807" s="33"/>
      <c r="H1807" s="33"/>
      <c r="I1807" s="33"/>
      <c r="J1807" s="33"/>
      <c r="K1807" s="33"/>
      <c r="L1807" s="33"/>
      <c r="M1807" s="33"/>
      <c r="N1807" s="33"/>
      <c r="O1807" s="33"/>
      <c r="P1807" s="33"/>
      <c r="Q1807" s="33"/>
      <c r="R1807" s="33"/>
      <c r="S1807" s="33"/>
      <c r="T1807" s="33"/>
      <c r="U1807" s="33"/>
      <c r="V1807" s="31"/>
    </row>
    <row r="1808" spans="1:22" x14ac:dyDescent="0.2">
      <c r="A1808" t="s">
        <v>15</v>
      </c>
      <c r="B1808" s="31"/>
      <c r="C1808" s="28" t="s">
        <v>1869</v>
      </c>
      <c r="D1808" s="32"/>
      <c r="E1808" s="33"/>
      <c r="F1808" s="33"/>
      <c r="G1808" s="33"/>
      <c r="H1808" s="33"/>
      <c r="I1808" s="33"/>
      <c r="J1808" s="33"/>
      <c r="K1808" s="33"/>
      <c r="L1808" s="33"/>
      <c r="M1808" s="33"/>
      <c r="N1808" s="33"/>
      <c r="O1808" s="33"/>
      <c r="P1808" s="33"/>
      <c r="Q1808" s="33"/>
      <c r="R1808" s="33"/>
      <c r="S1808" s="33"/>
      <c r="T1808" s="33"/>
      <c r="U1808" s="33"/>
      <c r="V1808" s="31"/>
    </row>
    <row r="1809" spans="1:22" x14ac:dyDescent="0.2">
      <c r="A1809" t="s">
        <v>15</v>
      </c>
      <c r="B1809" s="31"/>
      <c r="C1809" s="28" t="s">
        <v>664</v>
      </c>
      <c r="D1809" s="32"/>
      <c r="E1809" s="33"/>
      <c r="F1809" s="33"/>
      <c r="G1809" s="33"/>
      <c r="H1809" s="33"/>
      <c r="I1809" s="33"/>
      <c r="J1809" s="33"/>
      <c r="K1809" s="33"/>
      <c r="L1809" s="33"/>
      <c r="M1809" s="33"/>
      <c r="N1809" s="33"/>
      <c r="O1809" s="33"/>
      <c r="P1809" s="33"/>
      <c r="Q1809" s="33"/>
      <c r="R1809" s="33"/>
      <c r="S1809" s="33"/>
      <c r="T1809" s="33"/>
      <c r="U1809" s="33"/>
      <c r="V1809" s="31"/>
    </row>
    <row r="1810" spans="1:22" x14ac:dyDescent="0.2">
      <c r="A1810" t="s">
        <v>15</v>
      </c>
      <c r="B1810" s="31"/>
      <c r="C1810" s="28" t="s">
        <v>665</v>
      </c>
      <c r="D1810" s="32"/>
      <c r="E1810" s="33"/>
      <c r="F1810" s="33"/>
      <c r="G1810" s="33"/>
      <c r="H1810" s="33"/>
      <c r="I1810" s="33"/>
      <c r="J1810" s="33"/>
      <c r="K1810" s="33"/>
      <c r="L1810" s="33"/>
      <c r="M1810" s="33"/>
      <c r="N1810" s="33"/>
      <c r="O1810" s="33"/>
      <c r="P1810" s="33"/>
      <c r="Q1810" s="33"/>
      <c r="R1810" s="33"/>
      <c r="S1810" s="33"/>
      <c r="T1810" s="33"/>
      <c r="U1810" s="33"/>
      <c r="V1810" s="31"/>
    </row>
    <row r="1811" spans="1:22" ht="25.5" x14ac:dyDescent="0.2">
      <c r="A1811" t="s">
        <v>15</v>
      </c>
      <c r="B1811" s="31"/>
      <c r="C1811" s="28" t="s">
        <v>1230</v>
      </c>
      <c r="D1811" s="32"/>
      <c r="E1811" s="33"/>
      <c r="F1811" s="33"/>
      <c r="G1811" s="33"/>
      <c r="H1811" s="33"/>
      <c r="I1811" s="33"/>
      <c r="J1811" s="33"/>
      <c r="K1811" s="33"/>
      <c r="L1811" s="33"/>
      <c r="M1811" s="33"/>
      <c r="N1811" s="33"/>
      <c r="O1811" s="33"/>
      <c r="P1811" s="33"/>
      <c r="Q1811" s="33"/>
      <c r="R1811" s="33"/>
      <c r="S1811" s="33"/>
      <c r="T1811" s="33"/>
      <c r="U1811" s="33"/>
      <c r="V1811" s="31"/>
    </row>
    <row r="1812" spans="1:22" x14ac:dyDescent="0.2">
      <c r="A1812" t="s">
        <v>15</v>
      </c>
      <c r="B1812" s="31"/>
      <c r="C1812" s="28" t="s">
        <v>1870</v>
      </c>
      <c r="D1812" s="32"/>
      <c r="E1812" s="33"/>
      <c r="F1812" s="33"/>
      <c r="G1812" s="33"/>
      <c r="H1812" s="33"/>
      <c r="I1812" s="33"/>
      <c r="J1812" s="33"/>
      <c r="K1812" s="33"/>
      <c r="L1812" s="33"/>
      <c r="M1812" s="33"/>
      <c r="N1812" s="33"/>
      <c r="O1812" s="33"/>
      <c r="P1812" s="33"/>
      <c r="Q1812" s="33"/>
      <c r="R1812" s="33"/>
      <c r="S1812" s="33"/>
      <c r="T1812" s="33"/>
      <c r="U1812" s="33"/>
      <c r="V1812" s="31"/>
    </row>
    <row r="1813" spans="1:22" ht="38.25" x14ac:dyDescent="0.2">
      <c r="A1813" t="s">
        <v>15</v>
      </c>
      <c r="B1813" s="31"/>
      <c r="C1813" s="28" t="s">
        <v>1871</v>
      </c>
      <c r="D1813" s="32"/>
      <c r="E1813" s="33"/>
      <c r="F1813" s="33"/>
      <c r="G1813" s="33"/>
      <c r="H1813" s="33"/>
      <c r="I1813" s="33"/>
      <c r="J1813" s="33"/>
      <c r="K1813" s="33"/>
      <c r="L1813" s="33"/>
      <c r="M1813" s="33"/>
      <c r="N1813" s="33"/>
      <c r="O1813" s="33"/>
      <c r="P1813" s="33"/>
      <c r="Q1813" s="33"/>
      <c r="R1813" s="33"/>
      <c r="S1813" s="33"/>
      <c r="T1813" s="33"/>
      <c r="U1813" s="33"/>
      <c r="V1813" s="31"/>
    </row>
    <row r="1814" spans="1:22" ht="25.5" x14ac:dyDescent="0.2">
      <c r="A1814" t="s">
        <v>15</v>
      </c>
      <c r="B1814" s="27" t="s">
        <v>670</v>
      </c>
      <c r="C1814" s="28" t="s">
        <v>1872</v>
      </c>
      <c r="D1814" s="32"/>
      <c r="E1814" s="33"/>
      <c r="F1814" s="33"/>
      <c r="G1814" s="33"/>
      <c r="H1814" s="33"/>
      <c r="I1814" s="33"/>
      <c r="J1814" s="33"/>
      <c r="K1814" s="33"/>
      <c r="L1814" s="33"/>
      <c r="M1814" s="33"/>
      <c r="N1814" s="33"/>
      <c r="O1814" s="33"/>
      <c r="P1814" s="33"/>
      <c r="Q1814" s="33"/>
      <c r="R1814" s="33"/>
      <c r="S1814" s="33"/>
      <c r="T1814" s="33"/>
      <c r="U1814" s="33"/>
      <c r="V1814" s="31"/>
    </row>
    <row r="1815" spans="1:22" ht="25.5" x14ac:dyDescent="0.2">
      <c r="A1815" t="s">
        <v>15</v>
      </c>
      <c r="B1815" s="34" t="s">
        <v>1873</v>
      </c>
      <c r="C1815" s="38" t="s">
        <v>1874</v>
      </c>
      <c r="D1815" s="34" t="s">
        <v>52</v>
      </c>
      <c r="E1815" s="39">
        <v>50000000</v>
      </c>
      <c r="F1815" s="39">
        <v>0</v>
      </c>
      <c r="G1815" s="39">
        <v>0</v>
      </c>
      <c r="H1815" s="39">
        <v>0</v>
      </c>
      <c r="I1815" s="39">
        <v>0</v>
      </c>
      <c r="J1815" s="39">
        <v>50000000</v>
      </c>
      <c r="K1815" s="39">
        <v>0</v>
      </c>
      <c r="L1815" s="39">
        <v>50000000</v>
      </c>
      <c r="M1815" s="39">
        <v>0</v>
      </c>
      <c r="N1815" s="39">
        <v>50000000</v>
      </c>
      <c r="O1815" s="39">
        <v>50000000</v>
      </c>
      <c r="P1815" s="39">
        <v>0</v>
      </c>
      <c r="Q1815" s="39">
        <v>0</v>
      </c>
      <c r="R1815" s="39">
        <v>50000000</v>
      </c>
      <c r="S1815" s="39">
        <v>0</v>
      </c>
      <c r="T1815" s="39">
        <v>0</v>
      </c>
      <c r="U1815" s="39">
        <v>0</v>
      </c>
      <c r="V1815" s="34">
        <v>100</v>
      </c>
    </row>
    <row r="1816" spans="1:22" ht="25.5" x14ac:dyDescent="0.2">
      <c r="A1816" t="s">
        <v>15</v>
      </c>
      <c r="B1816" s="27" t="s">
        <v>670</v>
      </c>
      <c r="C1816" s="28" t="s">
        <v>1875</v>
      </c>
      <c r="D1816" s="32"/>
      <c r="E1816" s="33"/>
      <c r="F1816" s="33"/>
      <c r="G1816" s="33"/>
      <c r="H1816" s="33"/>
      <c r="I1816" s="33"/>
      <c r="J1816" s="33"/>
      <c r="K1816" s="33"/>
      <c r="L1816" s="33"/>
      <c r="M1816" s="33"/>
      <c r="N1816" s="33"/>
      <c r="O1816" s="33"/>
      <c r="P1816" s="33"/>
      <c r="Q1816" s="33"/>
      <c r="R1816" s="33"/>
      <c r="S1816" s="33"/>
      <c r="T1816" s="33"/>
      <c r="U1816" s="33"/>
      <c r="V1816" s="31"/>
    </row>
    <row r="1817" spans="1:22" ht="25.5" x14ac:dyDescent="0.2">
      <c r="A1817" t="s">
        <v>15</v>
      </c>
      <c r="B1817" s="34" t="s">
        <v>1876</v>
      </c>
      <c r="C1817" s="38" t="s">
        <v>1874</v>
      </c>
      <c r="D1817" s="34" t="s">
        <v>52</v>
      </c>
      <c r="E1817" s="39">
        <v>50000000</v>
      </c>
      <c r="F1817" s="39">
        <v>0</v>
      </c>
      <c r="G1817" s="39">
        <v>0</v>
      </c>
      <c r="H1817" s="39">
        <v>0</v>
      </c>
      <c r="I1817" s="39">
        <v>0</v>
      </c>
      <c r="J1817" s="39">
        <v>50000000</v>
      </c>
      <c r="K1817" s="39">
        <v>0</v>
      </c>
      <c r="L1817" s="39">
        <v>50000000</v>
      </c>
      <c r="M1817" s="39">
        <v>0</v>
      </c>
      <c r="N1817" s="39">
        <v>50000000</v>
      </c>
      <c r="O1817" s="39">
        <v>50000000</v>
      </c>
      <c r="P1817" s="39">
        <v>0</v>
      </c>
      <c r="Q1817" s="39">
        <v>0</v>
      </c>
      <c r="R1817" s="39">
        <v>50000000</v>
      </c>
      <c r="S1817" s="39">
        <v>0</v>
      </c>
      <c r="T1817" s="39">
        <v>0</v>
      </c>
      <c r="U1817" s="39">
        <v>0</v>
      </c>
      <c r="V1817" s="34">
        <v>100</v>
      </c>
    </row>
    <row r="1818" spans="1:22" x14ac:dyDescent="0.2">
      <c r="A1818" t="s">
        <v>15</v>
      </c>
      <c r="B1818" s="31"/>
      <c r="C1818" s="32"/>
      <c r="D1818" s="32"/>
      <c r="E1818" s="33"/>
      <c r="F1818" s="33"/>
      <c r="G1818" s="33"/>
      <c r="H1818" s="33"/>
      <c r="I1818" s="33"/>
      <c r="J1818" s="33"/>
      <c r="K1818" s="33"/>
      <c r="L1818" s="33"/>
      <c r="M1818" s="33"/>
      <c r="N1818" s="33"/>
      <c r="O1818" s="33"/>
      <c r="P1818" s="33"/>
      <c r="Q1818" s="33"/>
      <c r="R1818" s="33"/>
      <c r="S1818" s="33"/>
      <c r="T1818" s="33"/>
      <c r="U1818" s="33"/>
      <c r="V1818" s="31"/>
    </row>
    <row r="1819" spans="1:22" x14ac:dyDescent="0.2">
      <c r="A1819" t="s">
        <v>15</v>
      </c>
      <c r="B1819" s="31"/>
      <c r="C1819" s="28" t="s">
        <v>478</v>
      </c>
      <c r="D1819" s="32"/>
      <c r="E1819" s="33"/>
      <c r="F1819" s="33"/>
      <c r="G1819" s="33"/>
      <c r="H1819" s="33"/>
      <c r="I1819" s="33"/>
      <c r="J1819" s="33"/>
      <c r="K1819" s="33"/>
      <c r="L1819" s="33"/>
      <c r="M1819" s="33"/>
      <c r="N1819" s="33"/>
      <c r="O1819" s="33"/>
      <c r="P1819" s="33"/>
      <c r="Q1819" s="33"/>
      <c r="R1819" s="33"/>
      <c r="S1819" s="33"/>
      <c r="T1819" s="33"/>
      <c r="U1819" s="33"/>
      <c r="V1819" s="31"/>
    </row>
    <row r="1820" spans="1:22" x14ac:dyDescent="0.2">
      <c r="A1820" t="s">
        <v>15</v>
      </c>
      <c r="B1820" s="31"/>
      <c r="C1820" s="28" t="s">
        <v>480</v>
      </c>
      <c r="D1820" s="32"/>
      <c r="E1820" s="33"/>
      <c r="F1820" s="33"/>
      <c r="G1820" s="33"/>
      <c r="H1820" s="33"/>
      <c r="I1820" s="33"/>
      <c r="J1820" s="33"/>
      <c r="K1820" s="33"/>
      <c r="L1820" s="33"/>
      <c r="M1820" s="33"/>
      <c r="N1820" s="33"/>
      <c r="O1820" s="33"/>
      <c r="P1820" s="33"/>
      <c r="Q1820" s="33"/>
      <c r="R1820" s="33"/>
      <c r="S1820" s="33"/>
      <c r="T1820" s="33"/>
      <c r="U1820" s="33"/>
      <c r="V1820" s="31"/>
    </row>
    <row r="1821" spans="1:22" x14ac:dyDescent="0.2">
      <c r="A1821" t="s">
        <v>15</v>
      </c>
      <c r="B1821" s="31"/>
      <c r="C1821" s="28" t="s">
        <v>486</v>
      </c>
      <c r="D1821" s="32"/>
      <c r="E1821" s="33"/>
      <c r="F1821" s="33"/>
      <c r="G1821" s="33"/>
      <c r="H1821" s="33"/>
      <c r="I1821" s="33"/>
      <c r="J1821" s="33"/>
      <c r="K1821" s="33"/>
      <c r="L1821" s="33"/>
      <c r="M1821" s="33"/>
      <c r="N1821" s="33"/>
      <c r="O1821" s="33"/>
      <c r="P1821" s="33"/>
      <c r="Q1821" s="33"/>
      <c r="R1821" s="33"/>
      <c r="S1821" s="33"/>
      <c r="T1821" s="33"/>
      <c r="U1821" s="33"/>
      <c r="V1821" s="31"/>
    </row>
    <row r="1822" spans="1:22" ht="25.5" x14ac:dyDescent="0.2">
      <c r="A1822" t="s">
        <v>15</v>
      </c>
      <c r="B1822" s="31"/>
      <c r="C1822" s="28" t="s">
        <v>1877</v>
      </c>
      <c r="D1822" s="32"/>
      <c r="E1822" s="33"/>
      <c r="F1822" s="33"/>
      <c r="G1822" s="33"/>
      <c r="H1822" s="33"/>
      <c r="I1822" s="33"/>
      <c r="J1822" s="33"/>
      <c r="K1822" s="33"/>
      <c r="L1822" s="33"/>
      <c r="M1822" s="33"/>
      <c r="N1822" s="33"/>
      <c r="O1822" s="33"/>
      <c r="P1822" s="33"/>
      <c r="Q1822" s="33"/>
      <c r="R1822" s="33"/>
      <c r="S1822" s="33"/>
      <c r="T1822" s="33"/>
      <c r="U1822" s="33"/>
      <c r="V1822" s="31"/>
    </row>
    <row r="1823" spans="1:22" ht="25.5" x14ac:dyDescent="0.2">
      <c r="A1823" t="s">
        <v>15</v>
      </c>
      <c r="B1823" s="27" t="s">
        <v>670</v>
      </c>
      <c r="C1823" s="28" t="s">
        <v>1878</v>
      </c>
      <c r="D1823" s="32"/>
      <c r="E1823" s="33"/>
      <c r="F1823" s="33"/>
      <c r="G1823" s="33"/>
      <c r="H1823" s="33"/>
      <c r="I1823" s="33"/>
      <c r="J1823" s="33"/>
      <c r="K1823" s="33"/>
      <c r="L1823" s="33"/>
      <c r="M1823" s="33"/>
      <c r="N1823" s="33"/>
      <c r="O1823" s="33"/>
      <c r="P1823" s="33"/>
      <c r="Q1823" s="33"/>
      <c r="R1823" s="33"/>
      <c r="S1823" s="33"/>
      <c r="T1823" s="33"/>
      <c r="U1823" s="33"/>
      <c r="V1823" s="31"/>
    </row>
    <row r="1824" spans="1:22" ht="25.5" x14ac:dyDescent="0.2">
      <c r="A1824" t="s">
        <v>15</v>
      </c>
      <c r="B1824" s="34" t="s">
        <v>1879</v>
      </c>
      <c r="C1824" s="38" t="s">
        <v>1880</v>
      </c>
      <c r="D1824" s="34" t="s">
        <v>603</v>
      </c>
      <c r="E1824" s="39">
        <v>300000000</v>
      </c>
      <c r="F1824" s="39">
        <v>0</v>
      </c>
      <c r="G1824" s="39">
        <v>0</v>
      </c>
      <c r="H1824" s="39">
        <v>0</v>
      </c>
      <c r="I1824" s="39">
        <v>0</v>
      </c>
      <c r="J1824" s="39">
        <v>300000000</v>
      </c>
      <c r="K1824" s="39">
        <v>0</v>
      </c>
      <c r="L1824" s="39">
        <v>300000000</v>
      </c>
      <c r="M1824" s="39">
        <v>0</v>
      </c>
      <c r="N1824" s="39">
        <v>300000000</v>
      </c>
      <c r="O1824" s="39">
        <v>300000000</v>
      </c>
      <c r="P1824" s="39">
        <v>0</v>
      </c>
      <c r="Q1824" s="39">
        <v>0</v>
      </c>
      <c r="R1824" s="39">
        <v>300000000</v>
      </c>
      <c r="S1824" s="39">
        <v>0</v>
      </c>
      <c r="T1824" s="39">
        <v>0</v>
      </c>
      <c r="U1824" s="39">
        <v>0</v>
      </c>
      <c r="V1824" s="34">
        <v>100</v>
      </c>
    </row>
    <row r="1825" spans="1:22" x14ac:dyDescent="0.2">
      <c r="A1825" t="s">
        <v>15</v>
      </c>
      <c r="B1825" s="31"/>
      <c r="C1825" s="32"/>
      <c r="D1825" s="32"/>
      <c r="E1825" s="33"/>
      <c r="F1825" s="33"/>
      <c r="G1825" s="33"/>
      <c r="H1825" s="33"/>
      <c r="I1825" s="33"/>
      <c r="J1825" s="33"/>
      <c r="K1825" s="33"/>
      <c r="L1825" s="33"/>
      <c r="M1825" s="33"/>
      <c r="N1825" s="33"/>
      <c r="O1825" s="33"/>
      <c r="P1825" s="33"/>
      <c r="Q1825" s="33"/>
      <c r="R1825" s="33"/>
      <c r="S1825" s="33"/>
      <c r="T1825" s="33"/>
      <c r="U1825" s="33"/>
      <c r="V1825" s="31"/>
    </row>
    <row r="1826" spans="1:22" x14ac:dyDescent="0.2">
      <c r="A1826" t="s">
        <v>15</v>
      </c>
      <c r="B1826" s="31"/>
      <c r="C1826" s="28" t="s">
        <v>490</v>
      </c>
      <c r="D1826" s="32"/>
      <c r="E1826" s="33"/>
      <c r="F1826" s="33"/>
      <c r="G1826" s="33"/>
      <c r="H1826" s="33"/>
      <c r="I1826" s="33"/>
      <c r="J1826" s="33"/>
      <c r="K1826" s="33"/>
      <c r="L1826" s="33"/>
      <c r="M1826" s="33"/>
      <c r="N1826" s="33"/>
      <c r="O1826" s="33"/>
      <c r="P1826" s="33"/>
      <c r="Q1826" s="33"/>
      <c r="R1826" s="33"/>
      <c r="S1826" s="33"/>
      <c r="T1826" s="33"/>
      <c r="U1826" s="33"/>
      <c r="V1826" s="31"/>
    </row>
    <row r="1827" spans="1:22" x14ac:dyDescent="0.2">
      <c r="A1827" t="s">
        <v>15</v>
      </c>
      <c r="B1827" s="31"/>
      <c r="C1827" s="28" t="s">
        <v>1881</v>
      </c>
      <c r="D1827" s="32"/>
      <c r="E1827" s="33"/>
      <c r="F1827" s="33"/>
      <c r="G1827" s="33"/>
      <c r="H1827" s="33"/>
      <c r="I1827" s="33"/>
      <c r="J1827" s="33"/>
      <c r="K1827" s="33"/>
      <c r="L1827" s="33"/>
      <c r="M1827" s="33"/>
      <c r="N1827" s="33"/>
      <c r="O1827" s="33"/>
      <c r="P1827" s="33"/>
      <c r="Q1827" s="33"/>
      <c r="R1827" s="33"/>
      <c r="S1827" s="33"/>
      <c r="T1827" s="33"/>
      <c r="U1827" s="33"/>
      <c r="V1827" s="31"/>
    </row>
    <row r="1828" spans="1:22" ht="25.5" x14ac:dyDescent="0.2">
      <c r="A1828" t="s">
        <v>15</v>
      </c>
      <c r="B1828" s="31"/>
      <c r="C1828" s="28" t="s">
        <v>1882</v>
      </c>
      <c r="D1828" s="32"/>
      <c r="E1828" s="33"/>
      <c r="F1828" s="33"/>
      <c r="G1828" s="33"/>
      <c r="H1828" s="33"/>
      <c r="I1828" s="33"/>
      <c r="J1828" s="33"/>
      <c r="K1828" s="33"/>
      <c r="L1828" s="33"/>
      <c r="M1828" s="33"/>
      <c r="N1828" s="33"/>
      <c r="O1828" s="33"/>
      <c r="P1828" s="33"/>
      <c r="Q1828" s="33"/>
      <c r="R1828" s="33"/>
      <c r="S1828" s="33"/>
      <c r="T1828" s="33"/>
      <c r="U1828" s="33"/>
      <c r="V1828" s="31"/>
    </row>
    <row r="1829" spans="1:22" ht="38.25" x14ac:dyDescent="0.2">
      <c r="A1829" t="s">
        <v>15</v>
      </c>
      <c r="B1829" s="27" t="s">
        <v>670</v>
      </c>
      <c r="C1829" s="28" t="s">
        <v>1883</v>
      </c>
      <c r="D1829" s="32"/>
      <c r="E1829" s="33"/>
      <c r="F1829" s="33"/>
      <c r="G1829" s="33"/>
      <c r="H1829" s="33"/>
      <c r="I1829" s="33"/>
      <c r="J1829" s="33"/>
      <c r="K1829" s="33"/>
      <c r="L1829" s="33"/>
      <c r="M1829" s="33"/>
      <c r="N1829" s="33"/>
      <c r="O1829" s="33"/>
      <c r="P1829" s="33"/>
      <c r="Q1829" s="33"/>
      <c r="R1829" s="33"/>
      <c r="S1829" s="33"/>
      <c r="T1829" s="33"/>
      <c r="U1829" s="33"/>
      <c r="V1829" s="31"/>
    </row>
    <row r="1830" spans="1:22" ht="25.5" x14ac:dyDescent="0.2">
      <c r="A1830" t="s">
        <v>15</v>
      </c>
      <c r="B1830" s="34" t="s">
        <v>1884</v>
      </c>
      <c r="C1830" s="38" t="s">
        <v>1885</v>
      </c>
      <c r="D1830" s="34" t="s">
        <v>52</v>
      </c>
      <c r="E1830" s="39">
        <v>36800919</v>
      </c>
      <c r="F1830" s="39">
        <v>0</v>
      </c>
      <c r="G1830" s="39">
        <v>0</v>
      </c>
      <c r="H1830" s="39">
        <v>0</v>
      </c>
      <c r="I1830" s="39">
        <v>0</v>
      </c>
      <c r="J1830" s="39">
        <v>36800919</v>
      </c>
      <c r="K1830" s="39">
        <v>0</v>
      </c>
      <c r="L1830" s="39">
        <v>36800919</v>
      </c>
      <c r="M1830" s="39">
        <v>0</v>
      </c>
      <c r="N1830" s="39">
        <v>36800919</v>
      </c>
      <c r="O1830" s="39">
        <v>36800919</v>
      </c>
      <c r="P1830" s="39">
        <v>0</v>
      </c>
      <c r="Q1830" s="39">
        <v>0</v>
      </c>
      <c r="R1830" s="39">
        <v>36800919</v>
      </c>
      <c r="S1830" s="39">
        <v>0</v>
      </c>
      <c r="T1830" s="39">
        <v>0</v>
      </c>
      <c r="U1830" s="39">
        <v>0</v>
      </c>
      <c r="V1830" s="34">
        <v>100</v>
      </c>
    </row>
    <row r="1831" spans="1:22" ht="25.5" x14ac:dyDescent="0.2">
      <c r="A1831" t="s">
        <v>15</v>
      </c>
      <c r="B1831" s="34" t="s">
        <v>1886</v>
      </c>
      <c r="C1831" s="38" t="s">
        <v>1887</v>
      </c>
      <c r="D1831" s="34" t="s">
        <v>603</v>
      </c>
      <c r="E1831" s="39">
        <v>463199081</v>
      </c>
      <c r="F1831" s="39">
        <v>0</v>
      </c>
      <c r="G1831" s="39">
        <v>0</v>
      </c>
      <c r="H1831" s="39">
        <v>0</v>
      </c>
      <c r="I1831" s="39">
        <v>0</v>
      </c>
      <c r="J1831" s="39">
        <v>463199081</v>
      </c>
      <c r="K1831" s="39">
        <v>0</v>
      </c>
      <c r="L1831" s="39">
        <v>463199081</v>
      </c>
      <c r="M1831" s="39">
        <v>0</v>
      </c>
      <c r="N1831" s="39">
        <v>463199081</v>
      </c>
      <c r="O1831" s="39">
        <v>463199081</v>
      </c>
      <c r="P1831" s="39">
        <v>0</v>
      </c>
      <c r="Q1831" s="39">
        <v>0</v>
      </c>
      <c r="R1831" s="39">
        <v>463199081</v>
      </c>
      <c r="S1831" s="39">
        <v>0</v>
      </c>
      <c r="T1831" s="39">
        <v>0</v>
      </c>
      <c r="U1831" s="39">
        <v>0</v>
      </c>
      <c r="V1831" s="34">
        <v>100</v>
      </c>
    </row>
    <row r="1832" spans="1:22" x14ac:dyDescent="0.2">
      <c r="A1832" t="s">
        <v>15</v>
      </c>
      <c r="B1832" s="31"/>
      <c r="C1832" s="32"/>
      <c r="D1832" s="32"/>
      <c r="E1832" s="33"/>
      <c r="F1832" s="33"/>
      <c r="G1832" s="33"/>
      <c r="H1832" s="33"/>
      <c r="I1832" s="33"/>
      <c r="J1832" s="33"/>
      <c r="K1832" s="33"/>
      <c r="L1832" s="33"/>
      <c r="M1832" s="33"/>
      <c r="N1832" s="33"/>
      <c r="O1832" s="33"/>
      <c r="P1832" s="33"/>
      <c r="Q1832" s="33"/>
      <c r="R1832" s="33"/>
      <c r="S1832" s="33"/>
      <c r="T1832" s="33"/>
      <c r="U1832" s="33"/>
      <c r="V1832" s="31"/>
    </row>
    <row r="1833" spans="1:22" ht="38.25" x14ac:dyDescent="0.2">
      <c r="A1833" t="s">
        <v>15</v>
      </c>
      <c r="B1833" s="31"/>
      <c r="C1833" s="28" t="s">
        <v>1302</v>
      </c>
      <c r="D1833" s="32"/>
      <c r="E1833" s="33"/>
      <c r="F1833" s="33"/>
      <c r="G1833" s="33"/>
      <c r="H1833" s="33"/>
      <c r="I1833" s="33"/>
      <c r="J1833" s="33"/>
      <c r="K1833" s="33"/>
      <c r="L1833" s="33"/>
      <c r="M1833" s="33"/>
      <c r="N1833" s="33"/>
      <c r="O1833" s="33"/>
      <c r="P1833" s="33"/>
      <c r="Q1833" s="33"/>
      <c r="R1833" s="33"/>
      <c r="S1833" s="33"/>
      <c r="T1833" s="33"/>
      <c r="U1833" s="33"/>
      <c r="V1833" s="31"/>
    </row>
    <row r="1834" spans="1:22" x14ac:dyDescent="0.2">
      <c r="A1834" t="s">
        <v>15</v>
      </c>
      <c r="B1834" s="31"/>
      <c r="C1834" s="28" t="s">
        <v>1888</v>
      </c>
      <c r="D1834" s="32"/>
      <c r="E1834" s="33"/>
      <c r="F1834" s="33"/>
      <c r="G1834" s="33"/>
      <c r="H1834" s="33"/>
      <c r="I1834" s="33"/>
      <c r="J1834" s="33"/>
      <c r="K1834" s="33"/>
      <c r="L1834" s="33"/>
      <c r="M1834" s="33"/>
      <c r="N1834" s="33"/>
      <c r="O1834" s="33"/>
      <c r="P1834" s="33"/>
      <c r="Q1834" s="33"/>
      <c r="R1834" s="33"/>
      <c r="S1834" s="33"/>
      <c r="T1834" s="33"/>
      <c r="U1834" s="33"/>
      <c r="V1834" s="31"/>
    </row>
    <row r="1835" spans="1:22" ht="38.25" x14ac:dyDescent="0.2">
      <c r="A1835" t="s">
        <v>15</v>
      </c>
      <c r="B1835" s="27" t="s">
        <v>670</v>
      </c>
      <c r="C1835" s="28" t="s">
        <v>1889</v>
      </c>
      <c r="D1835" s="32"/>
      <c r="E1835" s="33"/>
      <c r="F1835" s="33"/>
      <c r="G1835" s="33"/>
      <c r="H1835" s="33"/>
      <c r="I1835" s="33"/>
      <c r="J1835" s="33"/>
      <c r="K1835" s="33"/>
      <c r="L1835" s="33"/>
      <c r="M1835" s="33"/>
      <c r="N1835" s="33"/>
      <c r="O1835" s="33"/>
      <c r="P1835" s="33"/>
      <c r="Q1835" s="33"/>
      <c r="R1835" s="33"/>
      <c r="S1835" s="33"/>
      <c r="T1835" s="33"/>
      <c r="U1835" s="33"/>
      <c r="V1835" s="31"/>
    </row>
    <row r="1836" spans="1:22" x14ac:dyDescent="0.2">
      <c r="A1836" t="s">
        <v>15</v>
      </c>
      <c r="B1836" s="34" t="s">
        <v>1890</v>
      </c>
      <c r="C1836" s="38" t="s">
        <v>1891</v>
      </c>
      <c r="D1836" s="34" t="s">
        <v>52</v>
      </c>
      <c r="E1836" s="39">
        <v>15000000</v>
      </c>
      <c r="F1836" s="39">
        <v>0</v>
      </c>
      <c r="G1836" s="39">
        <v>0</v>
      </c>
      <c r="H1836" s="39">
        <v>0</v>
      </c>
      <c r="I1836" s="39">
        <v>0</v>
      </c>
      <c r="J1836" s="39">
        <v>15000000</v>
      </c>
      <c r="K1836" s="39">
        <v>0</v>
      </c>
      <c r="L1836" s="39">
        <v>15000000</v>
      </c>
      <c r="M1836" s="39">
        <v>0</v>
      </c>
      <c r="N1836" s="39">
        <v>15000000</v>
      </c>
      <c r="O1836" s="39">
        <v>15000000</v>
      </c>
      <c r="P1836" s="39">
        <v>0</v>
      </c>
      <c r="Q1836" s="39">
        <v>0</v>
      </c>
      <c r="R1836" s="39">
        <v>15000000</v>
      </c>
      <c r="S1836" s="39">
        <v>0</v>
      </c>
      <c r="T1836" s="39">
        <v>0</v>
      </c>
      <c r="U1836" s="39">
        <v>0</v>
      </c>
      <c r="V1836" s="34">
        <v>100</v>
      </c>
    </row>
    <row r="1837" spans="1:22" x14ac:dyDescent="0.2">
      <c r="A1837" t="s">
        <v>15</v>
      </c>
      <c r="B1837" s="31"/>
      <c r="C1837" s="32"/>
      <c r="D1837" s="32"/>
      <c r="E1837" s="33"/>
      <c r="F1837" s="33"/>
      <c r="G1837" s="33"/>
      <c r="H1837" s="33"/>
      <c r="I1837" s="33"/>
      <c r="J1837" s="33"/>
      <c r="K1837" s="33"/>
      <c r="L1837" s="33"/>
      <c r="M1837" s="33"/>
      <c r="N1837" s="33"/>
      <c r="O1837" s="33"/>
      <c r="P1837" s="33"/>
      <c r="Q1837" s="33"/>
      <c r="R1837" s="33"/>
      <c r="S1837" s="33"/>
      <c r="T1837" s="33"/>
      <c r="U1837" s="33"/>
      <c r="V1837" s="31"/>
    </row>
    <row r="1838" spans="1:22" x14ac:dyDescent="0.2">
      <c r="A1838" t="s">
        <v>15</v>
      </c>
      <c r="B1838" s="31"/>
      <c r="C1838" s="28" t="s">
        <v>1892</v>
      </c>
      <c r="D1838" s="32"/>
      <c r="E1838" s="33"/>
      <c r="F1838" s="33"/>
      <c r="G1838" s="33"/>
      <c r="H1838" s="33"/>
      <c r="I1838" s="33"/>
      <c r="J1838" s="33"/>
      <c r="K1838" s="33"/>
      <c r="L1838" s="33"/>
      <c r="M1838" s="33"/>
      <c r="N1838" s="33"/>
      <c r="O1838" s="33"/>
      <c r="P1838" s="33"/>
      <c r="Q1838" s="33"/>
      <c r="R1838" s="33"/>
      <c r="S1838" s="33"/>
      <c r="T1838" s="33"/>
      <c r="U1838" s="33"/>
      <c r="V1838" s="31"/>
    </row>
    <row r="1839" spans="1:22" ht="38.25" x14ac:dyDescent="0.2">
      <c r="A1839" t="s">
        <v>15</v>
      </c>
      <c r="B1839" s="27" t="s">
        <v>670</v>
      </c>
      <c r="C1839" s="28" t="s">
        <v>1893</v>
      </c>
      <c r="D1839" s="32"/>
      <c r="E1839" s="33"/>
      <c r="F1839" s="33"/>
      <c r="G1839" s="33"/>
      <c r="H1839" s="33"/>
      <c r="I1839" s="33"/>
      <c r="J1839" s="33"/>
      <c r="K1839" s="33"/>
      <c r="L1839" s="33"/>
      <c r="M1839" s="33"/>
      <c r="N1839" s="33"/>
      <c r="O1839" s="33"/>
      <c r="P1839" s="33"/>
      <c r="Q1839" s="33"/>
      <c r="R1839" s="33"/>
      <c r="S1839" s="33"/>
      <c r="T1839" s="33"/>
      <c r="U1839" s="33"/>
      <c r="V1839" s="31"/>
    </row>
    <row r="1840" spans="1:22" x14ac:dyDescent="0.2">
      <c r="A1840" t="s">
        <v>15</v>
      </c>
      <c r="B1840" s="34" t="s">
        <v>1894</v>
      </c>
      <c r="C1840" s="38" t="s">
        <v>1895</v>
      </c>
      <c r="D1840" s="34" t="s">
        <v>52</v>
      </c>
      <c r="E1840" s="39">
        <v>12000000</v>
      </c>
      <c r="F1840" s="39">
        <v>0</v>
      </c>
      <c r="G1840" s="39">
        <v>0</v>
      </c>
      <c r="H1840" s="39">
        <v>0</v>
      </c>
      <c r="I1840" s="39">
        <v>0</v>
      </c>
      <c r="J1840" s="39">
        <v>12000000</v>
      </c>
      <c r="K1840" s="39">
        <v>0</v>
      </c>
      <c r="L1840" s="39">
        <v>12000000</v>
      </c>
      <c r="M1840" s="39">
        <v>0</v>
      </c>
      <c r="N1840" s="39">
        <v>12000000</v>
      </c>
      <c r="O1840" s="39">
        <v>12000000</v>
      </c>
      <c r="P1840" s="39">
        <v>0</v>
      </c>
      <c r="Q1840" s="39">
        <v>0</v>
      </c>
      <c r="R1840" s="39">
        <v>12000000</v>
      </c>
      <c r="S1840" s="39">
        <v>0</v>
      </c>
      <c r="T1840" s="39">
        <v>0</v>
      </c>
      <c r="U1840" s="39">
        <v>0</v>
      </c>
      <c r="V1840" s="34">
        <v>100</v>
      </c>
    </row>
    <row r="1841" spans="1:22" x14ac:dyDescent="0.2">
      <c r="A1841" t="s">
        <v>15</v>
      </c>
      <c r="B1841" s="31"/>
      <c r="C1841" s="32"/>
      <c r="D1841" s="32"/>
      <c r="E1841" s="33"/>
      <c r="F1841" s="33"/>
      <c r="G1841" s="33"/>
      <c r="H1841" s="33"/>
      <c r="I1841" s="33"/>
      <c r="J1841" s="33"/>
      <c r="K1841" s="33"/>
      <c r="L1841" s="33"/>
      <c r="M1841" s="33"/>
      <c r="N1841" s="33"/>
      <c r="O1841" s="33"/>
      <c r="P1841" s="33"/>
      <c r="Q1841" s="33"/>
      <c r="R1841" s="33"/>
      <c r="S1841" s="33"/>
      <c r="T1841" s="33"/>
      <c r="U1841" s="33"/>
      <c r="V1841" s="31"/>
    </row>
    <row r="1842" spans="1:22" ht="25.5" x14ac:dyDescent="0.2">
      <c r="A1842" t="s">
        <v>15</v>
      </c>
      <c r="B1842" s="31"/>
      <c r="C1842" s="28" t="s">
        <v>1896</v>
      </c>
      <c r="D1842" s="32"/>
      <c r="E1842" s="33"/>
      <c r="F1842" s="33"/>
      <c r="G1842" s="33"/>
      <c r="H1842" s="33"/>
      <c r="I1842" s="33"/>
      <c r="J1842" s="33"/>
      <c r="K1842" s="33"/>
      <c r="L1842" s="33"/>
      <c r="M1842" s="33"/>
      <c r="N1842" s="33"/>
      <c r="O1842" s="33"/>
      <c r="P1842" s="33"/>
      <c r="Q1842" s="33"/>
      <c r="R1842" s="33"/>
      <c r="S1842" s="33"/>
      <c r="T1842" s="33"/>
      <c r="U1842" s="33"/>
      <c r="V1842" s="31"/>
    </row>
    <row r="1843" spans="1:22" ht="38.25" x14ac:dyDescent="0.2">
      <c r="A1843" t="s">
        <v>15</v>
      </c>
      <c r="B1843" s="27" t="s">
        <v>670</v>
      </c>
      <c r="C1843" s="28" t="s">
        <v>1897</v>
      </c>
      <c r="D1843" s="32"/>
      <c r="E1843" s="33"/>
      <c r="F1843" s="33"/>
      <c r="G1843" s="33"/>
      <c r="H1843" s="33"/>
      <c r="I1843" s="33"/>
      <c r="J1843" s="33"/>
      <c r="K1843" s="33"/>
      <c r="L1843" s="33"/>
      <c r="M1843" s="33"/>
      <c r="N1843" s="33"/>
      <c r="O1843" s="33"/>
      <c r="P1843" s="33"/>
      <c r="Q1843" s="33"/>
      <c r="R1843" s="33"/>
      <c r="S1843" s="33"/>
      <c r="T1843" s="33"/>
      <c r="U1843" s="33"/>
      <c r="V1843" s="31"/>
    </row>
    <row r="1844" spans="1:22" ht="25.5" x14ac:dyDescent="0.2">
      <c r="A1844" t="s">
        <v>15</v>
      </c>
      <c r="B1844" s="34" t="s">
        <v>1898</v>
      </c>
      <c r="C1844" s="38" t="s">
        <v>1874</v>
      </c>
      <c r="D1844" s="34" t="s">
        <v>52</v>
      </c>
      <c r="E1844" s="39">
        <v>20000000</v>
      </c>
      <c r="F1844" s="39">
        <v>0</v>
      </c>
      <c r="G1844" s="39">
        <v>0</v>
      </c>
      <c r="H1844" s="39">
        <v>0</v>
      </c>
      <c r="I1844" s="39">
        <v>0</v>
      </c>
      <c r="J1844" s="39">
        <v>20000000</v>
      </c>
      <c r="K1844" s="39">
        <v>0</v>
      </c>
      <c r="L1844" s="39">
        <v>20000000</v>
      </c>
      <c r="M1844" s="39">
        <v>0</v>
      </c>
      <c r="N1844" s="39">
        <v>20000000</v>
      </c>
      <c r="O1844" s="39">
        <v>20000000</v>
      </c>
      <c r="P1844" s="39">
        <v>0</v>
      </c>
      <c r="Q1844" s="39">
        <v>0</v>
      </c>
      <c r="R1844" s="39">
        <v>20000000</v>
      </c>
      <c r="S1844" s="39">
        <v>0</v>
      </c>
      <c r="T1844" s="39">
        <v>0</v>
      </c>
      <c r="U1844" s="39">
        <v>0</v>
      </c>
      <c r="V1844" s="34">
        <v>100</v>
      </c>
    </row>
    <row r="1845" spans="1:22" x14ac:dyDescent="0.2">
      <c r="A1845" t="s">
        <v>15</v>
      </c>
      <c r="B1845" s="31"/>
      <c r="C1845" s="32"/>
      <c r="D1845" s="32"/>
      <c r="E1845" s="33"/>
      <c r="F1845" s="33"/>
      <c r="G1845" s="33"/>
      <c r="H1845" s="33"/>
      <c r="I1845" s="33"/>
      <c r="J1845" s="33"/>
      <c r="K1845" s="33"/>
      <c r="L1845" s="33"/>
      <c r="M1845" s="33"/>
      <c r="N1845" s="33"/>
      <c r="O1845" s="33"/>
      <c r="P1845" s="33"/>
      <c r="Q1845" s="33"/>
      <c r="R1845" s="33"/>
      <c r="S1845" s="33"/>
      <c r="T1845" s="33"/>
      <c r="U1845" s="33"/>
      <c r="V1845" s="31"/>
    </row>
    <row r="1846" spans="1:22" x14ac:dyDescent="0.2">
      <c r="A1846" t="s">
        <v>15</v>
      </c>
      <c r="B1846" s="31"/>
      <c r="C1846" s="28" t="s">
        <v>1899</v>
      </c>
      <c r="D1846" s="32"/>
      <c r="E1846" s="33"/>
      <c r="F1846" s="33"/>
      <c r="G1846" s="33"/>
      <c r="H1846" s="33"/>
      <c r="I1846" s="33"/>
      <c r="J1846" s="33"/>
      <c r="K1846" s="33"/>
      <c r="L1846" s="33"/>
      <c r="M1846" s="33"/>
      <c r="N1846" s="33"/>
      <c r="O1846" s="33"/>
      <c r="P1846" s="33"/>
      <c r="Q1846" s="33"/>
      <c r="R1846" s="33"/>
      <c r="S1846" s="33"/>
      <c r="T1846" s="33"/>
      <c r="U1846" s="33"/>
      <c r="V1846" s="31"/>
    </row>
    <row r="1847" spans="1:22" ht="38.25" x14ac:dyDescent="0.2">
      <c r="A1847" t="s">
        <v>15</v>
      </c>
      <c r="B1847" s="27" t="s">
        <v>670</v>
      </c>
      <c r="C1847" s="28" t="s">
        <v>1900</v>
      </c>
      <c r="D1847" s="32"/>
      <c r="E1847" s="33"/>
      <c r="F1847" s="33"/>
      <c r="G1847" s="33"/>
      <c r="H1847" s="33"/>
      <c r="I1847" s="33"/>
      <c r="J1847" s="33"/>
      <c r="K1847" s="33"/>
      <c r="L1847" s="33"/>
      <c r="M1847" s="33"/>
      <c r="N1847" s="33"/>
      <c r="O1847" s="33"/>
      <c r="P1847" s="33"/>
      <c r="Q1847" s="33"/>
      <c r="R1847" s="33"/>
      <c r="S1847" s="33"/>
      <c r="T1847" s="33"/>
      <c r="U1847" s="33"/>
      <c r="V1847" s="31"/>
    </row>
    <row r="1848" spans="1:22" x14ac:dyDescent="0.2">
      <c r="A1848" t="s">
        <v>15</v>
      </c>
      <c r="B1848" s="34" t="s">
        <v>1901</v>
      </c>
      <c r="C1848" s="38" t="s">
        <v>1902</v>
      </c>
      <c r="D1848" s="34" t="s">
        <v>52</v>
      </c>
      <c r="E1848" s="39">
        <v>145000000</v>
      </c>
      <c r="F1848" s="39">
        <v>0</v>
      </c>
      <c r="G1848" s="39">
        <v>0</v>
      </c>
      <c r="H1848" s="39">
        <v>0</v>
      </c>
      <c r="I1848" s="39">
        <v>0</v>
      </c>
      <c r="J1848" s="39">
        <v>145000000</v>
      </c>
      <c r="K1848" s="39">
        <v>0</v>
      </c>
      <c r="L1848" s="39">
        <v>145000000</v>
      </c>
      <c r="M1848" s="39">
        <v>0</v>
      </c>
      <c r="N1848" s="39">
        <v>145000000</v>
      </c>
      <c r="O1848" s="39">
        <v>145000000</v>
      </c>
      <c r="P1848" s="39">
        <v>0</v>
      </c>
      <c r="Q1848" s="39">
        <v>0</v>
      </c>
      <c r="R1848" s="39">
        <v>145000000</v>
      </c>
      <c r="S1848" s="39">
        <v>0</v>
      </c>
      <c r="T1848" s="39">
        <v>0</v>
      </c>
      <c r="U1848" s="39">
        <v>0</v>
      </c>
      <c r="V1848" s="34">
        <v>100</v>
      </c>
    </row>
    <row r="1849" spans="1:22" ht="38.25" x14ac:dyDescent="0.2">
      <c r="A1849" t="s">
        <v>15</v>
      </c>
      <c r="B1849" s="27" t="s">
        <v>670</v>
      </c>
      <c r="C1849" s="28" t="s">
        <v>1903</v>
      </c>
      <c r="D1849" s="32"/>
      <c r="E1849" s="33"/>
      <c r="F1849" s="33"/>
      <c r="G1849" s="33"/>
      <c r="H1849" s="33"/>
      <c r="I1849" s="33"/>
      <c r="J1849" s="33"/>
      <c r="K1849" s="33"/>
      <c r="L1849" s="33"/>
      <c r="M1849" s="33"/>
      <c r="N1849" s="33"/>
      <c r="O1849" s="33"/>
      <c r="P1849" s="33"/>
      <c r="Q1849" s="33"/>
      <c r="R1849" s="33"/>
      <c r="S1849" s="33"/>
      <c r="T1849" s="33"/>
      <c r="U1849" s="33"/>
      <c r="V1849" s="31"/>
    </row>
    <row r="1850" spans="1:22" x14ac:dyDescent="0.2">
      <c r="A1850" t="s">
        <v>15</v>
      </c>
      <c r="B1850" s="34" t="s">
        <v>1904</v>
      </c>
      <c r="C1850" s="38" t="s">
        <v>1902</v>
      </c>
      <c r="D1850" s="34" t="s">
        <v>52</v>
      </c>
      <c r="E1850" s="39">
        <v>20000000</v>
      </c>
      <c r="F1850" s="39">
        <v>0</v>
      </c>
      <c r="G1850" s="39">
        <v>0</v>
      </c>
      <c r="H1850" s="39">
        <v>0</v>
      </c>
      <c r="I1850" s="39">
        <v>0</v>
      </c>
      <c r="J1850" s="39">
        <v>20000000</v>
      </c>
      <c r="K1850" s="39">
        <v>0</v>
      </c>
      <c r="L1850" s="39">
        <v>20000000</v>
      </c>
      <c r="M1850" s="39">
        <v>0</v>
      </c>
      <c r="N1850" s="39">
        <v>20000000</v>
      </c>
      <c r="O1850" s="39">
        <v>20000000</v>
      </c>
      <c r="P1850" s="39">
        <v>0</v>
      </c>
      <c r="Q1850" s="39">
        <v>0</v>
      </c>
      <c r="R1850" s="39">
        <v>20000000</v>
      </c>
      <c r="S1850" s="39">
        <v>0</v>
      </c>
      <c r="T1850" s="39">
        <v>0</v>
      </c>
      <c r="U1850" s="39">
        <v>0</v>
      </c>
      <c r="V1850" s="34">
        <v>100</v>
      </c>
    </row>
    <row r="1851" spans="1:22" x14ac:dyDescent="0.2">
      <c r="A1851" t="s">
        <v>15</v>
      </c>
      <c r="B1851" s="31"/>
      <c r="C1851" s="32"/>
      <c r="D1851" s="32"/>
      <c r="E1851" s="33"/>
      <c r="F1851" s="33"/>
      <c r="G1851" s="33"/>
      <c r="H1851" s="33"/>
      <c r="I1851" s="33"/>
      <c r="J1851" s="33"/>
      <c r="K1851" s="33"/>
      <c r="L1851" s="33"/>
      <c r="M1851" s="33"/>
      <c r="N1851" s="33"/>
      <c r="O1851" s="33"/>
      <c r="P1851" s="33"/>
      <c r="Q1851" s="33"/>
      <c r="R1851" s="33"/>
      <c r="S1851" s="33"/>
      <c r="T1851" s="33"/>
      <c r="U1851" s="33"/>
      <c r="V1851" s="31"/>
    </row>
    <row r="1852" spans="1:22" x14ac:dyDescent="0.2">
      <c r="A1852" t="s">
        <v>15</v>
      </c>
      <c r="B1852" s="31"/>
      <c r="C1852" s="28" t="s">
        <v>1905</v>
      </c>
      <c r="D1852" s="32"/>
      <c r="E1852" s="33"/>
      <c r="F1852" s="33"/>
      <c r="G1852" s="33"/>
      <c r="H1852" s="33"/>
      <c r="I1852" s="33"/>
      <c r="J1852" s="33"/>
      <c r="K1852" s="33"/>
      <c r="L1852" s="33"/>
      <c r="M1852" s="33"/>
      <c r="N1852" s="33"/>
      <c r="O1852" s="33"/>
      <c r="P1852" s="33"/>
      <c r="Q1852" s="33"/>
      <c r="R1852" s="33"/>
      <c r="S1852" s="33"/>
      <c r="T1852" s="33"/>
      <c r="U1852" s="33"/>
      <c r="V1852" s="31"/>
    </row>
    <row r="1853" spans="1:22" ht="38.25" x14ac:dyDescent="0.2">
      <c r="A1853" t="s">
        <v>15</v>
      </c>
      <c r="B1853" s="27" t="s">
        <v>670</v>
      </c>
      <c r="C1853" s="28" t="s">
        <v>1906</v>
      </c>
      <c r="D1853" s="32"/>
      <c r="E1853" s="33"/>
      <c r="F1853" s="33"/>
      <c r="G1853" s="33"/>
      <c r="H1853" s="33"/>
      <c r="I1853" s="33"/>
      <c r="J1853" s="33"/>
      <c r="K1853" s="33"/>
      <c r="L1853" s="33"/>
      <c r="M1853" s="33"/>
      <c r="N1853" s="33"/>
      <c r="O1853" s="33"/>
      <c r="P1853" s="33"/>
      <c r="Q1853" s="33"/>
      <c r="R1853" s="33"/>
      <c r="S1853" s="33"/>
      <c r="T1853" s="33"/>
      <c r="U1853" s="33"/>
      <c r="V1853" s="31"/>
    </row>
    <row r="1854" spans="1:22" x14ac:dyDescent="0.2">
      <c r="A1854" t="s">
        <v>15</v>
      </c>
      <c r="B1854" s="34" t="s">
        <v>1907</v>
      </c>
      <c r="C1854" s="38" t="s">
        <v>1908</v>
      </c>
      <c r="D1854" s="34" t="s">
        <v>52</v>
      </c>
      <c r="E1854" s="39">
        <v>50000000</v>
      </c>
      <c r="F1854" s="39">
        <v>0</v>
      </c>
      <c r="G1854" s="39">
        <v>0</v>
      </c>
      <c r="H1854" s="39">
        <v>0</v>
      </c>
      <c r="I1854" s="39">
        <v>0</v>
      </c>
      <c r="J1854" s="39">
        <v>50000000</v>
      </c>
      <c r="K1854" s="39">
        <v>0</v>
      </c>
      <c r="L1854" s="39">
        <v>50000000</v>
      </c>
      <c r="M1854" s="39">
        <v>0</v>
      </c>
      <c r="N1854" s="39">
        <v>50000000</v>
      </c>
      <c r="O1854" s="39">
        <v>50000000</v>
      </c>
      <c r="P1854" s="39">
        <v>0</v>
      </c>
      <c r="Q1854" s="39">
        <v>0</v>
      </c>
      <c r="R1854" s="39">
        <v>50000000</v>
      </c>
      <c r="S1854" s="39">
        <v>0</v>
      </c>
      <c r="T1854" s="39">
        <v>0</v>
      </c>
      <c r="U1854" s="39">
        <v>0</v>
      </c>
      <c r="V1854" s="34">
        <v>100</v>
      </c>
    </row>
    <row r="1855" spans="1:22" x14ac:dyDescent="0.2">
      <c r="A1855" t="s">
        <v>15</v>
      </c>
      <c r="B1855" s="31"/>
      <c r="C1855" s="32"/>
      <c r="D1855" s="32"/>
      <c r="E1855" s="33"/>
      <c r="F1855" s="33"/>
      <c r="G1855" s="33"/>
      <c r="H1855" s="33"/>
      <c r="I1855" s="33"/>
      <c r="J1855" s="33"/>
      <c r="K1855" s="33"/>
      <c r="L1855" s="33"/>
      <c r="M1855" s="33"/>
      <c r="N1855" s="33"/>
      <c r="O1855" s="33"/>
      <c r="P1855" s="33"/>
      <c r="Q1855" s="33"/>
      <c r="R1855" s="33"/>
      <c r="S1855" s="33"/>
      <c r="T1855" s="33"/>
      <c r="U1855" s="33"/>
      <c r="V1855" s="31"/>
    </row>
    <row r="1856" spans="1:22" ht="25.5" x14ac:dyDescent="0.2">
      <c r="A1856" t="s">
        <v>15</v>
      </c>
      <c r="B1856" s="31"/>
      <c r="C1856" s="28" t="s">
        <v>494</v>
      </c>
      <c r="D1856" s="32"/>
      <c r="E1856" s="33"/>
      <c r="F1856" s="33"/>
      <c r="G1856" s="33"/>
      <c r="H1856" s="33"/>
      <c r="I1856" s="33"/>
      <c r="J1856" s="33"/>
      <c r="K1856" s="33"/>
      <c r="L1856" s="33"/>
      <c r="M1856" s="33"/>
      <c r="N1856" s="33"/>
      <c r="O1856" s="33"/>
      <c r="P1856" s="33"/>
      <c r="Q1856" s="33"/>
      <c r="R1856" s="33"/>
      <c r="S1856" s="33"/>
      <c r="T1856" s="33"/>
      <c r="U1856" s="33"/>
      <c r="V1856" s="31"/>
    </row>
    <row r="1857" spans="1:22" ht="25.5" x14ac:dyDescent="0.2">
      <c r="A1857" t="s">
        <v>15</v>
      </c>
      <c r="B1857" s="31"/>
      <c r="C1857" s="28" t="s">
        <v>1877</v>
      </c>
      <c r="D1857" s="32"/>
      <c r="E1857" s="33"/>
      <c r="F1857" s="33"/>
      <c r="G1857" s="33"/>
      <c r="H1857" s="33"/>
      <c r="I1857" s="33"/>
      <c r="J1857" s="33"/>
      <c r="K1857" s="33"/>
      <c r="L1857" s="33"/>
      <c r="M1857" s="33"/>
      <c r="N1857" s="33"/>
      <c r="O1857" s="33"/>
      <c r="P1857" s="33"/>
      <c r="Q1857" s="33"/>
      <c r="R1857" s="33"/>
      <c r="S1857" s="33"/>
      <c r="T1857" s="33"/>
      <c r="U1857" s="33"/>
      <c r="V1857" s="31"/>
    </row>
    <row r="1858" spans="1:22" ht="38.25" x14ac:dyDescent="0.2">
      <c r="A1858" t="s">
        <v>15</v>
      </c>
      <c r="B1858" s="27" t="s">
        <v>670</v>
      </c>
      <c r="C1858" s="28" t="s">
        <v>1909</v>
      </c>
      <c r="D1858" s="32"/>
      <c r="E1858" s="33"/>
      <c r="F1858" s="33"/>
      <c r="G1858" s="33"/>
      <c r="H1858" s="33"/>
      <c r="I1858" s="33"/>
      <c r="J1858" s="33"/>
      <c r="K1858" s="33"/>
      <c r="L1858" s="33"/>
      <c r="M1858" s="33"/>
      <c r="N1858" s="33"/>
      <c r="O1858" s="33"/>
      <c r="P1858" s="33"/>
      <c r="Q1858" s="33"/>
      <c r="R1858" s="33"/>
      <c r="S1858" s="33"/>
      <c r="T1858" s="33"/>
      <c r="U1858" s="33"/>
      <c r="V1858" s="31"/>
    </row>
    <row r="1859" spans="1:22" ht="25.5" x14ac:dyDescent="0.2">
      <c r="A1859" t="s">
        <v>15</v>
      </c>
      <c r="B1859" s="34" t="s">
        <v>1910</v>
      </c>
      <c r="C1859" s="38" t="s">
        <v>1880</v>
      </c>
      <c r="D1859" s="34" t="s">
        <v>603</v>
      </c>
      <c r="E1859" s="39">
        <v>60000000</v>
      </c>
      <c r="F1859" s="39">
        <v>0</v>
      </c>
      <c r="G1859" s="39">
        <v>0</v>
      </c>
      <c r="H1859" s="39">
        <v>0</v>
      </c>
      <c r="I1859" s="39">
        <v>0</v>
      </c>
      <c r="J1859" s="39">
        <v>60000000</v>
      </c>
      <c r="K1859" s="39">
        <v>0</v>
      </c>
      <c r="L1859" s="39">
        <v>60000000</v>
      </c>
      <c r="M1859" s="39">
        <v>0</v>
      </c>
      <c r="N1859" s="39">
        <v>60000000</v>
      </c>
      <c r="O1859" s="39">
        <v>60000000</v>
      </c>
      <c r="P1859" s="39">
        <v>0</v>
      </c>
      <c r="Q1859" s="39">
        <v>0</v>
      </c>
      <c r="R1859" s="39">
        <v>60000000</v>
      </c>
      <c r="S1859" s="39">
        <v>0</v>
      </c>
      <c r="T1859" s="39">
        <v>0</v>
      </c>
      <c r="U1859" s="39">
        <v>0</v>
      </c>
      <c r="V1859" s="34">
        <v>100</v>
      </c>
    </row>
    <row r="1860" spans="1:22" ht="38.25" x14ac:dyDescent="0.2">
      <c r="A1860" t="s">
        <v>15</v>
      </c>
      <c r="B1860" s="27" t="s">
        <v>670</v>
      </c>
      <c r="C1860" s="28" t="s">
        <v>1911</v>
      </c>
      <c r="D1860" s="32"/>
      <c r="E1860" s="33"/>
      <c r="F1860" s="33"/>
      <c r="G1860" s="33"/>
      <c r="H1860" s="33"/>
      <c r="I1860" s="33"/>
      <c r="J1860" s="33"/>
      <c r="K1860" s="33"/>
      <c r="L1860" s="33"/>
      <c r="M1860" s="33"/>
      <c r="N1860" s="33"/>
      <c r="O1860" s="33"/>
      <c r="P1860" s="33"/>
      <c r="Q1860" s="33"/>
      <c r="R1860" s="33"/>
      <c r="S1860" s="33"/>
      <c r="T1860" s="33"/>
      <c r="U1860" s="33"/>
      <c r="V1860" s="31"/>
    </row>
    <row r="1861" spans="1:22" ht="25.5" x14ac:dyDescent="0.2">
      <c r="A1861" t="s">
        <v>15</v>
      </c>
      <c r="B1861" s="34" t="s">
        <v>1912</v>
      </c>
      <c r="C1861" s="38" t="s">
        <v>1877</v>
      </c>
      <c r="D1861" s="34" t="s">
        <v>603</v>
      </c>
      <c r="E1861" s="39">
        <v>15908200</v>
      </c>
      <c r="F1861" s="39">
        <v>0</v>
      </c>
      <c r="G1861" s="39">
        <v>0</v>
      </c>
      <c r="H1861" s="39">
        <v>0</v>
      </c>
      <c r="I1861" s="39">
        <v>0</v>
      </c>
      <c r="J1861" s="39">
        <v>15908200</v>
      </c>
      <c r="K1861" s="39">
        <v>0</v>
      </c>
      <c r="L1861" s="39">
        <v>15908200</v>
      </c>
      <c r="M1861" s="39">
        <v>0</v>
      </c>
      <c r="N1861" s="39">
        <v>15908200</v>
      </c>
      <c r="O1861" s="39">
        <v>15908200</v>
      </c>
      <c r="P1861" s="39">
        <v>0</v>
      </c>
      <c r="Q1861" s="39">
        <v>0</v>
      </c>
      <c r="R1861" s="39">
        <v>15908200</v>
      </c>
      <c r="S1861" s="39">
        <v>0</v>
      </c>
      <c r="T1861" s="39">
        <v>0</v>
      </c>
      <c r="U1861" s="39">
        <v>0</v>
      </c>
      <c r="V1861" s="34">
        <v>100</v>
      </c>
    </row>
    <row r="1862" spans="1:22" ht="38.25" x14ac:dyDescent="0.2">
      <c r="A1862" t="s">
        <v>15</v>
      </c>
      <c r="B1862" s="27" t="s">
        <v>670</v>
      </c>
      <c r="C1862" s="28" t="s">
        <v>1913</v>
      </c>
      <c r="D1862" s="32"/>
      <c r="E1862" s="33"/>
      <c r="F1862" s="33"/>
      <c r="G1862" s="33"/>
      <c r="H1862" s="33"/>
      <c r="I1862" s="33"/>
      <c r="J1862" s="33"/>
      <c r="K1862" s="33"/>
      <c r="L1862" s="33"/>
      <c r="M1862" s="33"/>
      <c r="N1862" s="33"/>
      <c r="O1862" s="33"/>
      <c r="P1862" s="33"/>
      <c r="Q1862" s="33"/>
      <c r="R1862" s="33"/>
      <c r="S1862" s="33"/>
      <c r="T1862" s="33"/>
      <c r="U1862" s="33"/>
      <c r="V1862" s="31"/>
    </row>
    <row r="1863" spans="1:22" ht="25.5" x14ac:dyDescent="0.2">
      <c r="A1863" t="s">
        <v>15</v>
      </c>
      <c r="B1863" s="34" t="s">
        <v>1914</v>
      </c>
      <c r="C1863" s="38" t="s">
        <v>1880</v>
      </c>
      <c r="D1863" s="34" t="s">
        <v>603</v>
      </c>
      <c r="E1863" s="39">
        <v>17000000</v>
      </c>
      <c r="F1863" s="39">
        <v>0</v>
      </c>
      <c r="G1863" s="39">
        <v>0</v>
      </c>
      <c r="H1863" s="39">
        <v>0</v>
      </c>
      <c r="I1863" s="39">
        <v>0</v>
      </c>
      <c r="J1863" s="39">
        <v>17000000</v>
      </c>
      <c r="K1863" s="39">
        <v>0</v>
      </c>
      <c r="L1863" s="39">
        <v>17000000</v>
      </c>
      <c r="M1863" s="39">
        <v>0</v>
      </c>
      <c r="N1863" s="39">
        <v>17000000</v>
      </c>
      <c r="O1863" s="39">
        <v>17000000</v>
      </c>
      <c r="P1863" s="39">
        <v>0</v>
      </c>
      <c r="Q1863" s="39">
        <v>0</v>
      </c>
      <c r="R1863" s="39">
        <v>17000000</v>
      </c>
      <c r="S1863" s="39">
        <v>0</v>
      </c>
      <c r="T1863" s="39">
        <v>0</v>
      </c>
      <c r="U1863" s="39">
        <v>0</v>
      </c>
      <c r="V1863" s="34">
        <v>100</v>
      </c>
    </row>
    <row r="1864" spans="1:22" ht="38.25" x14ac:dyDescent="0.2">
      <c r="A1864" t="s">
        <v>15</v>
      </c>
      <c r="B1864" s="27" t="s">
        <v>670</v>
      </c>
      <c r="C1864" s="28" t="s">
        <v>1915</v>
      </c>
      <c r="D1864" s="32"/>
      <c r="E1864" s="33"/>
      <c r="F1864" s="33"/>
      <c r="G1864" s="33"/>
      <c r="H1864" s="33"/>
      <c r="I1864" s="33"/>
      <c r="J1864" s="33"/>
      <c r="K1864" s="33"/>
      <c r="L1864" s="33"/>
      <c r="M1864" s="33"/>
      <c r="N1864" s="33"/>
      <c r="O1864" s="33"/>
      <c r="P1864" s="33"/>
      <c r="Q1864" s="33"/>
      <c r="R1864" s="33"/>
      <c r="S1864" s="33"/>
      <c r="T1864" s="33"/>
      <c r="U1864" s="33"/>
      <c r="V1864" s="31"/>
    </row>
    <row r="1865" spans="1:22" ht="25.5" x14ac:dyDescent="0.2">
      <c r="A1865" t="s">
        <v>15</v>
      </c>
      <c r="B1865" s="34" t="s">
        <v>1916</v>
      </c>
      <c r="C1865" s="38" t="s">
        <v>1880</v>
      </c>
      <c r="D1865" s="34" t="s">
        <v>603</v>
      </c>
      <c r="E1865" s="39">
        <v>2000000</v>
      </c>
      <c r="F1865" s="39">
        <v>0</v>
      </c>
      <c r="G1865" s="39">
        <v>0</v>
      </c>
      <c r="H1865" s="39">
        <v>0</v>
      </c>
      <c r="I1865" s="39">
        <v>0</v>
      </c>
      <c r="J1865" s="39">
        <v>2000000</v>
      </c>
      <c r="K1865" s="39">
        <v>0</v>
      </c>
      <c r="L1865" s="39">
        <v>2000000</v>
      </c>
      <c r="M1865" s="39">
        <v>0</v>
      </c>
      <c r="N1865" s="39">
        <v>2000000</v>
      </c>
      <c r="O1865" s="39">
        <v>2000000</v>
      </c>
      <c r="P1865" s="39">
        <v>0</v>
      </c>
      <c r="Q1865" s="39">
        <v>0</v>
      </c>
      <c r="R1865" s="39">
        <v>2000000</v>
      </c>
      <c r="S1865" s="39">
        <v>0</v>
      </c>
      <c r="T1865" s="39">
        <v>0</v>
      </c>
      <c r="U1865" s="39">
        <v>0</v>
      </c>
      <c r="V1865" s="34">
        <v>100</v>
      </c>
    </row>
    <row r="1866" spans="1:22" x14ac:dyDescent="0.2">
      <c r="A1866" t="s">
        <v>15</v>
      </c>
      <c r="B1866" s="31"/>
      <c r="C1866" s="32"/>
      <c r="D1866" s="32"/>
      <c r="E1866" s="33"/>
      <c r="F1866" s="33"/>
      <c r="G1866" s="33"/>
      <c r="H1866" s="33"/>
      <c r="I1866" s="33"/>
      <c r="J1866" s="33"/>
      <c r="K1866" s="33"/>
      <c r="L1866" s="33"/>
      <c r="M1866" s="33"/>
      <c r="N1866" s="33"/>
      <c r="O1866" s="33"/>
      <c r="P1866" s="33"/>
      <c r="Q1866" s="33"/>
      <c r="R1866" s="33"/>
      <c r="S1866" s="33"/>
      <c r="T1866" s="33"/>
      <c r="U1866" s="33"/>
      <c r="V1866" s="31"/>
    </row>
    <row r="1867" spans="1:22" x14ac:dyDescent="0.2">
      <c r="A1867" t="s">
        <v>15</v>
      </c>
      <c r="B1867" s="31"/>
      <c r="C1867" s="28" t="s">
        <v>1899</v>
      </c>
      <c r="D1867" s="32"/>
      <c r="E1867" s="33"/>
      <c r="F1867" s="33"/>
      <c r="G1867" s="33"/>
      <c r="H1867" s="33"/>
      <c r="I1867" s="33"/>
      <c r="J1867" s="33"/>
      <c r="K1867" s="33"/>
      <c r="L1867" s="33"/>
      <c r="M1867" s="33"/>
      <c r="N1867" s="33"/>
      <c r="O1867" s="33"/>
      <c r="P1867" s="33"/>
      <c r="Q1867" s="33"/>
      <c r="R1867" s="33"/>
      <c r="S1867" s="33"/>
      <c r="T1867" s="33"/>
      <c r="U1867" s="33"/>
      <c r="V1867" s="31"/>
    </row>
    <row r="1868" spans="1:22" ht="25.5" x14ac:dyDescent="0.2">
      <c r="A1868" t="s">
        <v>15</v>
      </c>
      <c r="B1868" s="27" t="s">
        <v>670</v>
      </c>
      <c r="C1868" s="28" t="s">
        <v>1917</v>
      </c>
      <c r="D1868" s="32"/>
      <c r="E1868" s="33"/>
      <c r="F1868" s="33"/>
      <c r="G1868" s="33"/>
      <c r="H1868" s="33"/>
      <c r="I1868" s="33"/>
      <c r="J1868" s="33"/>
      <c r="K1868" s="33"/>
      <c r="L1868" s="33"/>
      <c r="M1868" s="33"/>
      <c r="N1868" s="33"/>
      <c r="O1868" s="33"/>
      <c r="P1868" s="33"/>
      <c r="Q1868" s="33"/>
      <c r="R1868" s="33"/>
      <c r="S1868" s="33"/>
      <c r="T1868" s="33"/>
      <c r="U1868" s="33"/>
      <c r="V1868" s="31"/>
    </row>
    <row r="1869" spans="1:22" x14ac:dyDescent="0.2">
      <c r="A1869" t="s">
        <v>15</v>
      </c>
      <c r="B1869" s="34" t="s">
        <v>1918</v>
      </c>
      <c r="C1869" s="38" t="s">
        <v>1902</v>
      </c>
      <c r="D1869" s="34" t="s">
        <v>52</v>
      </c>
      <c r="E1869" s="39">
        <v>42294620</v>
      </c>
      <c r="F1869" s="39">
        <v>0</v>
      </c>
      <c r="G1869" s="39">
        <v>0</v>
      </c>
      <c r="H1869" s="39">
        <v>0</v>
      </c>
      <c r="I1869" s="39">
        <v>0</v>
      </c>
      <c r="J1869" s="39">
        <v>42294620</v>
      </c>
      <c r="K1869" s="39">
        <v>0</v>
      </c>
      <c r="L1869" s="39">
        <v>42294620</v>
      </c>
      <c r="M1869" s="39">
        <v>0</v>
      </c>
      <c r="N1869" s="39">
        <v>42294620</v>
      </c>
      <c r="O1869" s="39">
        <v>42294620</v>
      </c>
      <c r="P1869" s="39">
        <v>0</v>
      </c>
      <c r="Q1869" s="39">
        <v>0</v>
      </c>
      <c r="R1869" s="39">
        <v>42294620</v>
      </c>
      <c r="S1869" s="39">
        <v>0</v>
      </c>
      <c r="T1869" s="39">
        <v>0</v>
      </c>
      <c r="U1869" s="39">
        <v>0</v>
      </c>
      <c r="V1869" s="34">
        <v>100</v>
      </c>
    </row>
    <row r="1870" spans="1:22" x14ac:dyDescent="0.2">
      <c r="A1870" t="s">
        <v>15</v>
      </c>
      <c r="B1870" s="31"/>
      <c r="C1870" s="32"/>
      <c r="D1870" s="32"/>
      <c r="E1870" s="33"/>
      <c r="F1870" s="33"/>
      <c r="G1870" s="33"/>
      <c r="H1870" s="33"/>
      <c r="I1870" s="33"/>
      <c r="J1870" s="33"/>
      <c r="K1870" s="33"/>
      <c r="L1870" s="33"/>
      <c r="M1870" s="33"/>
      <c r="N1870" s="33"/>
      <c r="O1870" s="33"/>
      <c r="P1870" s="33"/>
      <c r="Q1870" s="33"/>
      <c r="R1870" s="33"/>
      <c r="S1870" s="33"/>
      <c r="T1870" s="33"/>
      <c r="U1870" s="33"/>
      <c r="V1870" s="31"/>
    </row>
    <row r="1871" spans="1:22" x14ac:dyDescent="0.2">
      <c r="A1871" t="s">
        <v>15</v>
      </c>
      <c r="B1871" s="31"/>
      <c r="C1871" s="28" t="s">
        <v>1919</v>
      </c>
      <c r="D1871" s="32"/>
      <c r="E1871" s="33"/>
      <c r="F1871" s="33"/>
      <c r="G1871" s="33"/>
      <c r="H1871" s="33"/>
      <c r="I1871" s="33"/>
      <c r="J1871" s="33"/>
      <c r="K1871" s="33"/>
      <c r="L1871" s="33"/>
      <c r="M1871" s="33"/>
      <c r="N1871" s="33"/>
      <c r="O1871" s="33"/>
      <c r="P1871" s="33"/>
      <c r="Q1871" s="33"/>
      <c r="R1871" s="33"/>
      <c r="S1871" s="33"/>
      <c r="T1871" s="33"/>
      <c r="U1871" s="33"/>
      <c r="V1871" s="31"/>
    </row>
    <row r="1872" spans="1:22" ht="38.25" x14ac:dyDescent="0.2">
      <c r="A1872" t="s">
        <v>15</v>
      </c>
      <c r="B1872" s="27" t="s">
        <v>670</v>
      </c>
      <c r="C1872" s="28" t="s">
        <v>1920</v>
      </c>
      <c r="D1872" s="32"/>
      <c r="E1872" s="33"/>
      <c r="F1872" s="33"/>
      <c r="G1872" s="33"/>
      <c r="H1872" s="33"/>
      <c r="I1872" s="33"/>
      <c r="J1872" s="33"/>
      <c r="K1872" s="33"/>
      <c r="L1872" s="33"/>
      <c r="M1872" s="33"/>
      <c r="N1872" s="33"/>
      <c r="O1872" s="33"/>
      <c r="P1872" s="33"/>
      <c r="Q1872" s="33"/>
      <c r="R1872" s="33"/>
      <c r="S1872" s="33"/>
      <c r="T1872" s="33"/>
      <c r="U1872" s="33"/>
      <c r="V1872" s="31"/>
    </row>
    <row r="1873" spans="1:22" x14ac:dyDescent="0.2">
      <c r="A1873" t="s">
        <v>15</v>
      </c>
      <c r="B1873" s="34" t="s">
        <v>1921</v>
      </c>
      <c r="C1873" s="38" t="s">
        <v>1922</v>
      </c>
      <c r="D1873" s="34" t="s">
        <v>603</v>
      </c>
      <c r="E1873" s="39">
        <v>30000000</v>
      </c>
      <c r="F1873" s="39">
        <v>0</v>
      </c>
      <c r="G1873" s="39">
        <v>0</v>
      </c>
      <c r="H1873" s="39">
        <v>0</v>
      </c>
      <c r="I1873" s="39">
        <v>0</v>
      </c>
      <c r="J1873" s="39">
        <v>30000000</v>
      </c>
      <c r="K1873" s="39">
        <v>0</v>
      </c>
      <c r="L1873" s="39">
        <v>30000000</v>
      </c>
      <c r="M1873" s="39">
        <v>0</v>
      </c>
      <c r="N1873" s="39">
        <v>30000000</v>
      </c>
      <c r="O1873" s="39">
        <v>30000000</v>
      </c>
      <c r="P1873" s="39">
        <v>0</v>
      </c>
      <c r="Q1873" s="39">
        <v>0</v>
      </c>
      <c r="R1873" s="39">
        <v>30000000</v>
      </c>
      <c r="S1873" s="39">
        <v>0</v>
      </c>
      <c r="T1873" s="39">
        <v>0</v>
      </c>
      <c r="U1873" s="39">
        <v>0</v>
      </c>
      <c r="V1873" s="34">
        <v>100</v>
      </c>
    </row>
    <row r="1874" spans="1:22" x14ac:dyDescent="0.2">
      <c r="A1874" t="s">
        <v>15</v>
      </c>
      <c r="B1874" s="31"/>
      <c r="C1874" s="32"/>
      <c r="D1874" s="32"/>
      <c r="E1874" s="33"/>
      <c r="F1874" s="33"/>
      <c r="G1874" s="33"/>
      <c r="H1874" s="33"/>
      <c r="I1874" s="33"/>
      <c r="J1874" s="33"/>
      <c r="K1874" s="33"/>
      <c r="L1874" s="33"/>
      <c r="M1874" s="33"/>
      <c r="N1874" s="33"/>
      <c r="O1874" s="33"/>
      <c r="P1874" s="33"/>
      <c r="Q1874" s="33"/>
      <c r="R1874" s="33"/>
      <c r="S1874" s="33"/>
      <c r="T1874" s="33"/>
      <c r="U1874" s="33"/>
      <c r="V1874" s="31"/>
    </row>
    <row r="1875" spans="1:22" ht="25.5" x14ac:dyDescent="0.2">
      <c r="A1875" t="s">
        <v>15</v>
      </c>
      <c r="B1875" s="31"/>
      <c r="C1875" s="28" t="s">
        <v>496</v>
      </c>
      <c r="D1875" s="32"/>
      <c r="E1875" s="33"/>
      <c r="F1875" s="33"/>
      <c r="G1875" s="33"/>
      <c r="H1875" s="33"/>
      <c r="I1875" s="33"/>
      <c r="J1875" s="33"/>
      <c r="K1875" s="33"/>
      <c r="L1875" s="33"/>
      <c r="M1875" s="33"/>
      <c r="N1875" s="33"/>
      <c r="O1875" s="33"/>
      <c r="P1875" s="33"/>
      <c r="Q1875" s="33"/>
      <c r="R1875" s="33"/>
      <c r="S1875" s="33"/>
      <c r="T1875" s="33"/>
      <c r="U1875" s="33"/>
      <c r="V1875" s="31"/>
    </row>
    <row r="1876" spans="1:22" ht="25.5" x14ac:dyDescent="0.2">
      <c r="A1876" t="s">
        <v>15</v>
      </c>
      <c r="B1876" s="31"/>
      <c r="C1876" s="28" t="s">
        <v>1877</v>
      </c>
      <c r="D1876" s="32"/>
      <c r="E1876" s="33"/>
      <c r="F1876" s="33"/>
      <c r="G1876" s="33"/>
      <c r="H1876" s="33"/>
      <c r="I1876" s="33"/>
      <c r="J1876" s="33"/>
      <c r="K1876" s="33"/>
      <c r="L1876" s="33"/>
      <c r="M1876" s="33"/>
      <c r="N1876" s="33"/>
      <c r="O1876" s="33"/>
      <c r="P1876" s="33"/>
      <c r="Q1876" s="33"/>
      <c r="R1876" s="33"/>
      <c r="S1876" s="33"/>
      <c r="T1876" s="33"/>
      <c r="U1876" s="33"/>
      <c r="V1876" s="31"/>
    </row>
    <row r="1877" spans="1:22" ht="38.25" x14ac:dyDescent="0.2">
      <c r="A1877" t="s">
        <v>15</v>
      </c>
      <c r="B1877" s="27" t="s">
        <v>670</v>
      </c>
      <c r="C1877" s="28" t="s">
        <v>1923</v>
      </c>
      <c r="D1877" s="32"/>
      <c r="E1877" s="33"/>
      <c r="F1877" s="33"/>
      <c r="G1877" s="33"/>
      <c r="H1877" s="33"/>
      <c r="I1877" s="33"/>
      <c r="J1877" s="33"/>
      <c r="K1877" s="33"/>
      <c r="L1877" s="33"/>
      <c r="M1877" s="33"/>
      <c r="N1877" s="33"/>
      <c r="O1877" s="33"/>
      <c r="P1877" s="33"/>
      <c r="Q1877" s="33"/>
      <c r="R1877" s="33"/>
      <c r="S1877" s="33"/>
      <c r="T1877" s="33"/>
      <c r="U1877" s="33"/>
      <c r="V1877" s="31"/>
    </row>
    <row r="1878" spans="1:22" ht="25.5" x14ac:dyDescent="0.2">
      <c r="A1878" t="s">
        <v>15</v>
      </c>
      <c r="B1878" s="34" t="s">
        <v>1924</v>
      </c>
      <c r="C1878" s="38" t="s">
        <v>1880</v>
      </c>
      <c r="D1878" s="34" t="s">
        <v>603</v>
      </c>
      <c r="E1878" s="39">
        <v>50000000</v>
      </c>
      <c r="F1878" s="39">
        <v>0</v>
      </c>
      <c r="G1878" s="39">
        <v>0</v>
      </c>
      <c r="H1878" s="39">
        <v>0</v>
      </c>
      <c r="I1878" s="39">
        <v>0</v>
      </c>
      <c r="J1878" s="39">
        <v>50000000</v>
      </c>
      <c r="K1878" s="39">
        <v>0</v>
      </c>
      <c r="L1878" s="39">
        <v>50000000</v>
      </c>
      <c r="M1878" s="39">
        <v>0</v>
      </c>
      <c r="N1878" s="39">
        <v>50000000</v>
      </c>
      <c r="O1878" s="39">
        <v>50000000</v>
      </c>
      <c r="P1878" s="39">
        <v>0</v>
      </c>
      <c r="Q1878" s="39">
        <v>0</v>
      </c>
      <c r="R1878" s="39">
        <v>50000000</v>
      </c>
      <c r="S1878" s="39">
        <v>0</v>
      </c>
      <c r="T1878" s="39">
        <v>0</v>
      </c>
      <c r="U1878" s="39">
        <v>0</v>
      </c>
      <c r="V1878" s="34">
        <v>100</v>
      </c>
    </row>
    <row r="1879" spans="1:22" ht="38.25" x14ac:dyDescent="0.2">
      <c r="A1879" t="s">
        <v>15</v>
      </c>
      <c r="B1879" s="27" t="s">
        <v>670</v>
      </c>
      <c r="C1879" s="28" t="s">
        <v>1925</v>
      </c>
      <c r="D1879" s="32"/>
      <c r="E1879" s="33"/>
      <c r="F1879" s="33"/>
      <c r="G1879" s="33"/>
      <c r="H1879" s="33"/>
      <c r="I1879" s="33"/>
      <c r="J1879" s="33"/>
      <c r="K1879" s="33"/>
      <c r="L1879" s="33"/>
      <c r="M1879" s="33"/>
      <c r="N1879" s="33"/>
      <c r="O1879" s="33"/>
      <c r="P1879" s="33"/>
      <c r="Q1879" s="33"/>
      <c r="R1879" s="33"/>
      <c r="S1879" s="33"/>
      <c r="T1879" s="33"/>
      <c r="U1879" s="33"/>
      <c r="V1879" s="31"/>
    </row>
    <row r="1880" spans="1:22" ht="25.5" x14ac:dyDescent="0.2">
      <c r="A1880" t="s">
        <v>15</v>
      </c>
      <c r="B1880" s="34" t="s">
        <v>1926</v>
      </c>
      <c r="C1880" s="38" t="s">
        <v>1880</v>
      </c>
      <c r="D1880" s="34" t="s">
        <v>603</v>
      </c>
      <c r="E1880" s="39">
        <v>23000000</v>
      </c>
      <c r="F1880" s="39">
        <v>0</v>
      </c>
      <c r="G1880" s="39">
        <v>0</v>
      </c>
      <c r="H1880" s="39">
        <v>0</v>
      </c>
      <c r="I1880" s="39">
        <v>0</v>
      </c>
      <c r="J1880" s="39">
        <v>23000000</v>
      </c>
      <c r="K1880" s="39">
        <v>0</v>
      </c>
      <c r="L1880" s="39">
        <v>23000000</v>
      </c>
      <c r="M1880" s="39">
        <v>0</v>
      </c>
      <c r="N1880" s="39">
        <v>23000000</v>
      </c>
      <c r="O1880" s="39">
        <v>23000000</v>
      </c>
      <c r="P1880" s="39">
        <v>0</v>
      </c>
      <c r="Q1880" s="39">
        <v>0</v>
      </c>
      <c r="R1880" s="39">
        <v>23000000</v>
      </c>
      <c r="S1880" s="39">
        <v>0</v>
      </c>
      <c r="T1880" s="39">
        <v>0</v>
      </c>
      <c r="U1880" s="39">
        <v>0</v>
      </c>
      <c r="V1880" s="34">
        <v>100</v>
      </c>
    </row>
    <row r="1881" spans="1:22" ht="25.5" x14ac:dyDescent="0.2">
      <c r="A1881" t="s">
        <v>15</v>
      </c>
      <c r="B1881" s="27" t="s">
        <v>670</v>
      </c>
      <c r="C1881" s="28" t="s">
        <v>1927</v>
      </c>
      <c r="D1881" s="32"/>
      <c r="E1881" s="33"/>
      <c r="F1881" s="33"/>
      <c r="G1881" s="33"/>
      <c r="H1881" s="33"/>
      <c r="I1881" s="33"/>
      <c r="J1881" s="33"/>
      <c r="K1881" s="33"/>
      <c r="L1881" s="33"/>
      <c r="M1881" s="33"/>
      <c r="N1881" s="33"/>
      <c r="O1881" s="33"/>
      <c r="P1881" s="33"/>
      <c r="Q1881" s="33"/>
      <c r="R1881" s="33"/>
      <c r="S1881" s="33"/>
      <c r="T1881" s="33"/>
      <c r="U1881" s="33"/>
      <c r="V1881" s="31"/>
    </row>
    <row r="1882" spans="1:22" ht="51" x14ac:dyDescent="0.2">
      <c r="A1882" t="s">
        <v>15</v>
      </c>
      <c r="B1882" s="34" t="s">
        <v>1928</v>
      </c>
      <c r="C1882" s="38" t="s">
        <v>1929</v>
      </c>
      <c r="D1882" s="34" t="s">
        <v>603</v>
      </c>
      <c r="E1882" s="39">
        <v>10500000</v>
      </c>
      <c r="F1882" s="39">
        <v>0</v>
      </c>
      <c r="G1882" s="39">
        <v>0</v>
      </c>
      <c r="H1882" s="39">
        <v>0</v>
      </c>
      <c r="I1882" s="39">
        <v>0</v>
      </c>
      <c r="J1882" s="39">
        <v>10500000</v>
      </c>
      <c r="K1882" s="39">
        <v>0</v>
      </c>
      <c r="L1882" s="39">
        <v>10500000</v>
      </c>
      <c r="M1882" s="39">
        <v>0</v>
      </c>
      <c r="N1882" s="39">
        <v>10500000</v>
      </c>
      <c r="O1882" s="39">
        <v>10500000</v>
      </c>
      <c r="P1882" s="39">
        <v>0</v>
      </c>
      <c r="Q1882" s="39">
        <v>0</v>
      </c>
      <c r="R1882" s="39">
        <v>10500000</v>
      </c>
      <c r="S1882" s="39">
        <v>0</v>
      </c>
      <c r="T1882" s="39">
        <v>0</v>
      </c>
      <c r="U1882" s="39">
        <v>0</v>
      </c>
      <c r="V1882" s="34">
        <v>100</v>
      </c>
    </row>
    <row r="1883" spans="1:22" x14ac:dyDescent="0.2">
      <c r="A1883" t="s">
        <v>15</v>
      </c>
      <c r="B1883" s="27" t="s">
        <v>670</v>
      </c>
      <c r="C1883" s="28" t="s">
        <v>1930</v>
      </c>
      <c r="D1883" s="32"/>
      <c r="E1883" s="33"/>
      <c r="F1883" s="33"/>
      <c r="G1883" s="33"/>
      <c r="H1883" s="33"/>
      <c r="I1883" s="33"/>
      <c r="J1883" s="33"/>
      <c r="K1883" s="33"/>
      <c r="L1883" s="33"/>
      <c r="M1883" s="33"/>
      <c r="N1883" s="33"/>
      <c r="O1883" s="33"/>
      <c r="P1883" s="33"/>
      <c r="Q1883" s="33"/>
      <c r="R1883" s="33"/>
      <c r="S1883" s="33"/>
      <c r="T1883" s="33"/>
      <c r="U1883" s="33"/>
      <c r="V1883" s="31"/>
    </row>
    <row r="1884" spans="1:22" ht="25.5" x14ac:dyDescent="0.2">
      <c r="A1884" t="s">
        <v>15</v>
      </c>
      <c r="B1884" s="34" t="s">
        <v>1931</v>
      </c>
      <c r="C1884" s="38" t="s">
        <v>1880</v>
      </c>
      <c r="D1884" s="34" t="s">
        <v>603</v>
      </c>
      <c r="E1884" s="39">
        <v>244600000</v>
      </c>
      <c r="F1884" s="39">
        <v>0</v>
      </c>
      <c r="G1884" s="39">
        <v>0</v>
      </c>
      <c r="H1884" s="39">
        <v>0</v>
      </c>
      <c r="I1884" s="39">
        <v>0</v>
      </c>
      <c r="J1884" s="39">
        <v>244600000</v>
      </c>
      <c r="K1884" s="39">
        <v>0</v>
      </c>
      <c r="L1884" s="39">
        <v>244600000</v>
      </c>
      <c r="M1884" s="39">
        <v>0</v>
      </c>
      <c r="N1884" s="39">
        <v>244600000</v>
      </c>
      <c r="O1884" s="39">
        <v>244600000</v>
      </c>
      <c r="P1884" s="39">
        <v>0</v>
      </c>
      <c r="Q1884" s="39">
        <v>0</v>
      </c>
      <c r="R1884" s="39">
        <v>244600000</v>
      </c>
      <c r="S1884" s="39">
        <v>0</v>
      </c>
      <c r="T1884" s="39">
        <v>0</v>
      </c>
      <c r="U1884" s="39">
        <v>0</v>
      </c>
      <c r="V1884" s="34">
        <v>100</v>
      </c>
    </row>
    <row r="1885" spans="1:22" ht="51" x14ac:dyDescent="0.2">
      <c r="A1885" t="s">
        <v>15</v>
      </c>
      <c r="B1885" s="27" t="s">
        <v>670</v>
      </c>
      <c r="C1885" s="28" t="s">
        <v>1932</v>
      </c>
      <c r="D1885" s="32"/>
      <c r="E1885" s="33"/>
      <c r="F1885" s="33"/>
      <c r="G1885" s="33"/>
      <c r="H1885" s="33"/>
      <c r="I1885" s="33"/>
      <c r="J1885" s="33"/>
      <c r="K1885" s="33"/>
      <c r="L1885" s="33"/>
      <c r="M1885" s="33"/>
      <c r="N1885" s="33"/>
      <c r="O1885" s="33"/>
      <c r="P1885" s="33"/>
      <c r="Q1885" s="33"/>
      <c r="R1885" s="33"/>
      <c r="S1885" s="33"/>
      <c r="T1885" s="33"/>
      <c r="U1885" s="33"/>
      <c r="V1885" s="31"/>
    </row>
    <row r="1886" spans="1:22" ht="25.5" x14ac:dyDescent="0.2">
      <c r="A1886" t="s">
        <v>15</v>
      </c>
      <c r="B1886" s="34" t="s">
        <v>1933</v>
      </c>
      <c r="C1886" s="38" t="s">
        <v>1880</v>
      </c>
      <c r="D1886" s="34" t="s">
        <v>603</v>
      </c>
      <c r="E1886" s="39">
        <v>82000000</v>
      </c>
      <c r="F1886" s="39">
        <v>0</v>
      </c>
      <c r="G1886" s="39">
        <v>0</v>
      </c>
      <c r="H1886" s="39">
        <v>0</v>
      </c>
      <c r="I1886" s="39">
        <v>0</v>
      </c>
      <c r="J1886" s="39">
        <v>82000000</v>
      </c>
      <c r="K1886" s="39">
        <v>0</v>
      </c>
      <c r="L1886" s="39">
        <v>82000000</v>
      </c>
      <c r="M1886" s="39">
        <v>0</v>
      </c>
      <c r="N1886" s="39">
        <v>82000000</v>
      </c>
      <c r="O1886" s="39">
        <v>82000000</v>
      </c>
      <c r="P1886" s="39">
        <v>0</v>
      </c>
      <c r="Q1886" s="39">
        <v>0</v>
      </c>
      <c r="R1886" s="39">
        <v>82000000</v>
      </c>
      <c r="S1886" s="39">
        <v>0</v>
      </c>
      <c r="T1886" s="39">
        <v>0</v>
      </c>
      <c r="U1886" s="39">
        <v>0</v>
      </c>
      <c r="V1886" s="34">
        <v>100</v>
      </c>
    </row>
    <row r="1887" spans="1:22" x14ac:dyDescent="0.2">
      <c r="A1887" t="s">
        <v>15</v>
      </c>
      <c r="B1887" s="31"/>
      <c r="C1887" s="32"/>
      <c r="D1887" s="32"/>
      <c r="E1887" s="33"/>
      <c r="F1887" s="33"/>
      <c r="G1887" s="33"/>
      <c r="H1887" s="33"/>
      <c r="I1887" s="33"/>
      <c r="J1887" s="33"/>
      <c r="K1887" s="33"/>
      <c r="L1887" s="33"/>
      <c r="M1887" s="33"/>
      <c r="N1887" s="33"/>
      <c r="O1887" s="33"/>
      <c r="P1887" s="33"/>
      <c r="Q1887" s="33"/>
      <c r="R1887" s="33"/>
      <c r="S1887" s="33"/>
      <c r="T1887" s="33"/>
      <c r="U1887" s="33"/>
      <c r="V1887" s="31"/>
    </row>
    <row r="1888" spans="1:22" ht="63.75" x14ac:dyDescent="0.2">
      <c r="A1888" t="s">
        <v>15</v>
      </c>
      <c r="B1888" s="31"/>
      <c r="C1888" s="28" t="s">
        <v>1934</v>
      </c>
      <c r="D1888" s="32"/>
      <c r="E1888" s="33"/>
      <c r="F1888" s="33"/>
      <c r="G1888" s="33"/>
      <c r="H1888" s="33"/>
      <c r="I1888" s="33"/>
      <c r="J1888" s="33"/>
      <c r="K1888" s="33"/>
      <c r="L1888" s="33"/>
      <c r="M1888" s="33"/>
      <c r="N1888" s="33"/>
      <c r="O1888" s="33"/>
      <c r="P1888" s="33"/>
      <c r="Q1888" s="33"/>
      <c r="R1888" s="33"/>
      <c r="S1888" s="33"/>
      <c r="T1888" s="33"/>
      <c r="U1888" s="33"/>
      <c r="V1888" s="31"/>
    </row>
    <row r="1889" spans="1:22" ht="38.25" x14ac:dyDescent="0.2">
      <c r="A1889" t="s">
        <v>15</v>
      </c>
      <c r="B1889" s="27" t="s">
        <v>670</v>
      </c>
      <c r="C1889" s="28" t="s">
        <v>1935</v>
      </c>
      <c r="D1889" s="32"/>
      <c r="E1889" s="33"/>
      <c r="F1889" s="33"/>
      <c r="G1889" s="33"/>
      <c r="H1889" s="33"/>
      <c r="I1889" s="33"/>
      <c r="J1889" s="33"/>
      <c r="K1889" s="33"/>
      <c r="L1889" s="33"/>
      <c r="M1889" s="33"/>
      <c r="N1889" s="33"/>
      <c r="O1889" s="33"/>
      <c r="P1889" s="33"/>
      <c r="Q1889" s="33"/>
      <c r="R1889" s="33"/>
      <c r="S1889" s="33"/>
      <c r="T1889" s="33"/>
      <c r="U1889" s="33"/>
      <c r="V1889" s="31"/>
    </row>
    <row r="1890" spans="1:22" ht="25.5" x14ac:dyDescent="0.2">
      <c r="A1890" t="s">
        <v>15</v>
      </c>
      <c r="B1890" s="34" t="s">
        <v>1936</v>
      </c>
      <c r="C1890" s="38" t="s">
        <v>1937</v>
      </c>
      <c r="D1890" s="34" t="s">
        <v>603</v>
      </c>
      <c r="E1890" s="39">
        <v>120500000</v>
      </c>
      <c r="F1890" s="39">
        <v>0</v>
      </c>
      <c r="G1890" s="39">
        <v>0</v>
      </c>
      <c r="H1890" s="39">
        <v>0</v>
      </c>
      <c r="I1890" s="39">
        <v>0</v>
      </c>
      <c r="J1890" s="39">
        <v>120500000</v>
      </c>
      <c r="K1890" s="39">
        <v>89133242.599999994</v>
      </c>
      <c r="L1890" s="39">
        <v>120500000</v>
      </c>
      <c r="M1890" s="39">
        <v>89133242.599999994</v>
      </c>
      <c r="N1890" s="39">
        <v>120500000</v>
      </c>
      <c r="O1890" s="39">
        <v>120500000</v>
      </c>
      <c r="P1890" s="39">
        <v>0</v>
      </c>
      <c r="Q1890" s="39">
        <v>89133242.599999994</v>
      </c>
      <c r="R1890" s="39">
        <v>120500000</v>
      </c>
      <c r="S1890" s="39">
        <v>0</v>
      </c>
      <c r="T1890" s="39">
        <v>0</v>
      </c>
      <c r="U1890" s="39">
        <v>0</v>
      </c>
      <c r="V1890" s="34">
        <v>100</v>
      </c>
    </row>
    <row r="1891" spans="1:22" x14ac:dyDescent="0.2">
      <c r="A1891" t="s">
        <v>15</v>
      </c>
      <c r="B1891" s="31"/>
      <c r="C1891" s="32"/>
      <c r="D1891" s="32"/>
      <c r="E1891" s="33"/>
      <c r="F1891" s="33"/>
      <c r="G1891" s="33"/>
      <c r="H1891" s="33"/>
      <c r="I1891" s="33"/>
      <c r="J1891" s="33"/>
      <c r="K1891" s="33"/>
      <c r="L1891" s="33"/>
      <c r="M1891" s="33"/>
      <c r="N1891" s="33"/>
      <c r="O1891" s="33"/>
      <c r="P1891" s="33"/>
      <c r="Q1891" s="33"/>
      <c r="R1891" s="33"/>
      <c r="S1891" s="33"/>
      <c r="T1891" s="33"/>
      <c r="U1891" s="33"/>
      <c r="V1891" s="31"/>
    </row>
    <row r="1892" spans="1:22" ht="38.25" x14ac:dyDescent="0.2">
      <c r="A1892" t="s">
        <v>15</v>
      </c>
      <c r="B1892" s="31"/>
      <c r="C1892" s="28" t="s">
        <v>1938</v>
      </c>
      <c r="D1892" s="32"/>
      <c r="E1892" s="33"/>
      <c r="F1892" s="33"/>
      <c r="G1892" s="33"/>
      <c r="H1892" s="33"/>
      <c r="I1892" s="33"/>
      <c r="J1892" s="33"/>
      <c r="K1892" s="33"/>
      <c r="L1892" s="33"/>
      <c r="M1892" s="33"/>
      <c r="N1892" s="33"/>
      <c r="O1892" s="33"/>
      <c r="P1892" s="33"/>
      <c r="Q1892" s="33"/>
      <c r="R1892" s="33"/>
      <c r="S1892" s="33"/>
      <c r="T1892" s="33"/>
      <c r="U1892" s="33"/>
      <c r="V1892" s="31"/>
    </row>
    <row r="1893" spans="1:22" ht="51" x14ac:dyDescent="0.2">
      <c r="A1893" t="s">
        <v>15</v>
      </c>
      <c r="B1893" s="27" t="s">
        <v>670</v>
      </c>
      <c r="C1893" s="28" t="s">
        <v>1939</v>
      </c>
      <c r="D1893" s="32"/>
      <c r="E1893" s="33"/>
      <c r="F1893" s="33"/>
      <c r="G1893" s="33"/>
      <c r="H1893" s="33"/>
      <c r="I1893" s="33"/>
      <c r="J1893" s="33"/>
      <c r="K1893" s="33"/>
      <c r="L1893" s="33"/>
      <c r="M1893" s="33"/>
      <c r="N1893" s="33"/>
      <c r="O1893" s="33"/>
      <c r="P1893" s="33"/>
      <c r="Q1893" s="33"/>
      <c r="R1893" s="33"/>
      <c r="S1893" s="33"/>
      <c r="T1893" s="33"/>
      <c r="U1893" s="33"/>
      <c r="V1893" s="31"/>
    </row>
    <row r="1894" spans="1:22" ht="25.5" x14ac:dyDescent="0.2">
      <c r="A1894" t="s">
        <v>15</v>
      </c>
      <c r="B1894" s="34" t="s">
        <v>1940</v>
      </c>
      <c r="C1894" s="38" t="s">
        <v>1941</v>
      </c>
      <c r="D1894" s="34" t="s">
        <v>603</v>
      </c>
      <c r="E1894" s="39">
        <v>31500000</v>
      </c>
      <c r="F1894" s="39">
        <v>0</v>
      </c>
      <c r="G1894" s="39">
        <v>0</v>
      </c>
      <c r="H1894" s="39">
        <v>0</v>
      </c>
      <c r="I1894" s="39">
        <v>0</v>
      </c>
      <c r="J1894" s="39">
        <v>31500000</v>
      </c>
      <c r="K1894" s="39">
        <v>31500000</v>
      </c>
      <c r="L1894" s="39">
        <v>31500000</v>
      </c>
      <c r="M1894" s="39">
        <v>31500000</v>
      </c>
      <c r="N1894" s="39">
        <v>31500000</v>
      </c>
      <c r="O1894" s="39">
        <v>31500000</v>
      </c>
      <c r="P1894" s="39">
        <v>0</v>
      </c>
      <c r="Q1894" s="39">
        <v>31500000</v>
      </c>
      <c r="R1894" s="39">
        <v>31500000</v>
      </c>
      <c r="S1894" s="39">
        <v>0</v>
      </c>
      <c r="T1894" s="39">
        <v>0</v>
      </c>
      <c r="U1894" s="39">
        <v>0</v>
      </c>
      <c r="V1894" s="34">
        <v>100</v>
      </c>
    </row>
    <row r="1895" spans="1:22" ht="25.5" x14ac:dyDescent="0.2">
      <c r="A1895" t="s">
        <v>15</v>
      </c>
      <c r="B1895" s="27" t="s">
        <v>670</v>
      </c>
      <c r="C1895" s="28" t="s">
        <v>1942</v>
      </c>
      <c r="D1895" s="32"/>
      <c r="E1895" s="33"/>
      <c r="F1895" s="33"/>
      <c r="G1895" s="33"/>
      <c r="H1895" s="33"/>
      <c r="I1895" s="33"/>
      <c r="J1895" s="33"/>
      <c r="K1895" s="33"/>
      <c r="L1895" s="33"/>
      <c r="M1895" s="33"/>
      <c r="N1895" s="33"/>
      <c r="O1895" s="33"/>
      <c r="P1895" s="33"/>
      <c r="Q1895" s="33"/>
      <c r="R1895" s="33"/>
      <c r="S1895" s="33"/>
      <c r="T1895" s="33"/>
      <c r="U1895" s="33"/>
      <c r="V1895" s="31"/>
    </row>
    <row r="1896" spans="1:22" ht="38.25" x14ac:dyDescent="0.2">
      <c r="A1896" t="s">
        <v>15</v>
      </c>
      <c r="B1896" s="34" t="s">
        <v>1943</v>
      </c>
      <c r="C1896" s="38" t="s">
        <v>1944</v>
      </c>
      <c r="D1896" s="34" t="s">
        <v>603</v>
      </c>
      <c r="E1896" s="39">
        <v>100800000</v>
      </c>
      <c r="F1896" s="39">
        <v>0</v>
      </c>
      <c r="G1896" s="39">
        <v>0</v>
      </c>
      <c r="H1896" s="39">
        <v>0</v>
      </c>
      <c r="I1896" s="39">
        <v>0</v>
      </c>
      <c r="J1896" s="39">
        <v>100800000</v>
      </c>
      <c r="K1896" s="39">
        <v>100800000</v>
      </c>
      <c r="L1896" s="39">
        <v>100800000</v>
      </c>
      <c r="M1896" s="39">
        <v>100800000</v>
      </c>
      <c r="N1896" s="39">
        <v>100800000</v>
      </c>
      <c r="O1896" s="39">
        <v>100800000</v>
      </c>
      <c r="P1896" s="39">
        <v>0</v>
      </c>
      <c r="Q1896" s="39">
        <v>100800000</v>
      </c>
      <c r="R1896" s="39">
        <v>100800000</v>
      </c>
      <c r="S1896" s="39">
        <v>0</v>
      </c>
      <c r="T1896" s="39">
        <v>0</v>
      </c>
      <c r="U1896" s="39">
        <v>0</v>
      </c>
      <c r="V1896" s="34">
        <v>100</v>
      </c>
    </row>
    <row r="1897" spans="1:22" x14ac:dyDescent="0.2">
      <c r="A1897" t="s">
        <v>15</v>
      </c>
      <c r="B1897" s="31"/>
      <c r="C1897" s="32"/>
      <c r="D1897" s="32"/>
      <c r="E1897" s="33"/>
      <c r="F1897" s="33"/>
      <c r="G1897" s="33"/>
      <c r="H1897" s="33"/>
      <c r="I1897" s="33"/>
      <c r="J1897" s="33"/>
      <c r="K1897" s="33"/>
      <c r="L1897" s="33"/>
      <c r="M1897" s="33"/>
      <c r="N1897" s="33"/>
      <c r="O1897" s="33"/>
      <c r="P1897" s="33"/>
      <c r="Q1897" s="33"/>
      <c r="R1897" s="33"/>
      <c r="S1897" s="33"/>
      <c r="T1897" s="33"/>
      <c r="U1897" s="33"/>
      <c r="V1897" s="31"/>
    </row>
    <row r="1898" spans="1:22" ht="25.5" x14ac:dyDescent="0.2">
      <c r="A1898" t="s">
        <v>15</v>
      </c>
      <c r="B1898" s="31"/>
      <c r="C1898" s="28" t="s">
        <v>1945</v>
      </c>
      <c r="D1898" s="32"/>
      <c r="E1898" s="33"/>
      <c r="F1898" s="33"/>
      <c r="G1898" s="33"/>
      <c r="H1898" s="33"/>
      <c r="I1898" s="33"/>
      <c r="J1898" s="33"/>
      <c r="K1898" s="33"/>
      <c r="L1898" s="33"/>
      <c r="M1898" s="33"/>
      <c r="N1898" s="33"/>
      <c r="O1898" s="33"/>
      <c r="P1898" s="33"/>
      <c r="Q1898" s="33"/>
      <c r="R1898" s="33"/>
      <c r="S1898" s="33"/>
      <c r="T1898" s="33"/>
      <c r="U1898" s="33"/>
      <c r="V1898" s="31"/>
    </row>
    <row r="1899" spans="1:22" ht="25.5" x14ac:dyDescent="0.2">
      <c r="A1899" t="s">
        <v>15</v>
      </c>
      <c r="B1899" s="27" t="s">
        <v>670</v>
      </c>
      <c r="C1899" s="28" t="s">
        <v>1946</v>
      </c>
      <c r="D1899" s="32"/>
      <c r="E1899" s="33"/>
      <c r="F1899" s="33"/>
      <c r="G1899" s="33"/>
      <c r="H1899" s="33"/>
      <c r="I1899" s="33"/>
      <c r="J1899" s="33"/>
      <c r="K1899" s="33"/>
      <c r="L1899" s="33"/>
      <c r="M1899" s="33"/>
      <c r="N1899" s="33"/>
      <c r="O1899" s="33"/>
      <c r="P1899" s="33"/>
      <c r="Q1899" s="33"/>
      <c r="R1899" s="33"/>
      <c r="S1899" s="33"/>
      <c r="T1899" s="33"/>
      <c r="U1899" s="33"/>
      <c r="V1899" s="31"/>
    </row>
    <row r="1900" spans="1:22" ht="25.5" x14ac:dyDescent="0.2">
      <c r="A1900" t="s">
        <v>15</v>
      </c>
      <c r="B1900" s="34" t="s">
        <v>1947</v>
      </c>
      <c r="C1900" s="38" t="s">
        <v>1948</v>
      </c>
      <c r="D1900" s="34" t="s">
        <v>603</v>
      </c>
      <c r="E1900" s="39">
        <v>10000000</v>
      </c>
      <c r="F1900" s="39">
        <v>0</v>
      </c>
      <c r="G1900" s="39">
        <v>0</v>
      </c>
      <c r="H1900" s="39">
        <v>0</v>
      </c>
      <c r="I1900" s="39">
        <v>0</v>
      </c>
      <c r="J1900" s="39">
        <v>10000000</v>
      </c>
      <c r="K1900" s="39">
        <v>10000000</v>
      </c>
      <c r="L1900" s="39">
        <v>10000000</v>
      </c>
      <c r="M1900" s="39">
        <v>10000000</v>
      </c>
      <c r="N1900" s="39">
        <v>10000000</v>
      </c>
      <c r="O1900" s="39">
        <v>10000000</v>
      </c>
      <c r="P1900" s="39">
        <v>0</v>
      </c>
      <c r="Q1900" s="39">
        <v>10000000</v>
      </c>
      <c r="R1900" s="39">
        <v>10000000</v>
      </c>
      <c r="S1900" s="39">
        <v>0</v>
      </c>
      <c r="T1900" s="39">
        <v>0</v>
      </c>
      <c r="U1900" s="39">
        <v>0</v>
      </c>
      <c r="V1900" s="34">
        <v>100</v>
      </c>
    </row>
    <row r="1901" spans="1:22" x14ac:dyDescent="0.2">
      <c r="A1901" t="s">
        <v>15</v>
      </c>
      <c r="B1901" s="31"/>
      <c r="C1901" s="32"/>
      <c r="D1901" s="32"/>
      <c r="E1901" s="33"/>
      <c r="F1901" s="33"/>
      <c r="G1901" s="33"/>
      <c r="H1901" s="33"/>
      <c r="I1901" s="33"/>
      <c r="J1901" s="33"/>
      <c r="K1901" s="33"/>
      <c r="L1901" s="33"/>
      <c r="M1901" s="33"/>
      <c r="N1901" s="33"/>
      <c r="O1901" s="33"/>
      <c r="P1901" s="33"/>
      <c r="Q1901" s="33"/>
      <c r="R1901" s="33"/>
      <c r="S1901" s="33"/>
      <c r="T1901" s="33"/>
      <c r="U1901" s="33"/>
      <c r="V1901" s="31"/>
    </row>
    <row r="1902" spans="1:22" ht="25.5" x14ac:dyDescent="0.2">
      <c r="A1902" t="s">
        <v>15</v>
      </c>
      <c r="B1902" s="31"/>
      <c r="C1902" s="28" t="s">
        <v>1949</v>
      </c>
      <c r="D1902" s="32"/>
      <c r="E1902" s="33"/>
      <c r="F1902" s="33"/>
      <c r="G1902" s="33"/>
      <c r="H1902" s="33"/>
      <c r="I1902" s="33"/>
      <c r="J1902" s="33"/>
      <c r="K1902" s="33"/>
      <c r="L1902" s="33"/>
      <c r="M1902" s="33"/>
      <c r="N1902" s="33"/>
      <c r="O1902" s="33"/>
      <c r="P1902" s="33"/>
      <c r="Q1902" s="33"/>
      <c r="R1902" s="33"/>
      <c r="S1902" s="33"/>
      <c r="T1902" s="33"/>
      <c r="U1902" s="33"/>
      <c r="V1902" s="31"/>
    </row>
    <row r="1903" spans="1:22" ht="38.25" x14ac:dyDescent="0.2">
      <c r="A1903" t="s">
        <v>15</v>
      </c>
      <c r="B1903" s="27" t="s">
        <v>670</v>
      </c>
      <c r="C1903" s="28" t="s">
        <v>1950</v>
      </c>
      <c r="D1903" s="32"/>
      <c r="E1903" s="33"/>
      <c r="F1903" s="33"/>
      <c r="G1903" s="33"/>
      <c r="H1903" s="33"/>
      <c r="I1903" s="33"/>
      <c r="J1903" s="33"/>
      <c r="K1903" s="33"/>
      <c r="L1903" s="33"/>
      <c r="M1903" s="33"/>
      <c r="N1903" s="33"/>
      <c r="O1903" s="33"/>
      <c r="P1903" s="33"/>
      <c r="Q1903" s="33"/>
      <c r="R1903" s="33"/>
      <c r="S1903" s="33"/>
      <c r="T1903" s="33"/>
      <c r="U1903" s="33"/>
      <c r="V1903" s="31"/>
    </row>
    <row r="1904" spans="1:22" x14ac:dyDescent="0.2">
      <c r="A1904" t="s">
        <v>15</v>
      </c>
      <c r="B1904" s="34" t="s">
        <v>1951</v>
      </c>
      <c r="C1904" s="38" t="s">
        <v>1891</v>
      </c>
      <c r="D1904" s="34" t="s">
        <v>52</v>
      </c>
      <c r="E1904" s="39">
        <v>150000000</v>
      </c>
      <c r="F1904" s="39">
        <v>0</v>
      </c>
      <c r="G1904" s="39">
        <v>0</v>
      </c>
      <c r="H1904" s="39">
        <v>0</v>
      </c>
      <c r="I1904" s="39">
        <v>0</v>
      </c>
      <c r="J1904" s="39">
        <v>150000000</v>
      </c>
      <c r="K1904" s="39">
        <v>0</v>
      </c>
      <c r="L1904" s="39">
        <v>150000000</v>
      </c>
      <c r="M1904" s="39">
        <v>0</v>
      </c>
      <c r="N1904" s="39">
        <v>150000000</v>
      </c>
      <c r="O1904" s="39">
        <v>150000000</v>
      </c>
      <c r="P1904" s="39">
        <v>0</v>
      </c>
      <c r="Q1904" s="39">
        <v>0</v>
      </c>
      <c r="R1904" s="39">
        <v>150000000</v>
      </c>
      <c r="S1904" s="39">
        <v>0</v>
      </c>
      <c r="T1904" s="39">
        <v>0</v>
      </c>
      <c r="U1904" s="39">
        <v>0</v>
      </c>
      <c r="V1904" s="34">
        <v>100</v>
      </c>
    </row>
    <row r="1905" spans="1:22" x14ac:dyDescent="0.2">
      <c r="A1905" t="s">
        <v>15</v>
      </c>
      <c r="B1905" s="34" t="s">
        <v>1952</v>
      </c>
      <c r="C1905" s="38" t="s">
        <v>1953</v>
      </c>
      <c r="D1905" s="34" t="s">
        <v>895</v>
      </c>
      <c r="E1905" s="39">
        <v>15000000</v>
      </c>
      <c r="F1905" s="39">
        <v>0</v>
      </c>
      <c r="G1905" s="39">
        <v>0</v>
      </c>
      <c r="H1905" s="39">
        <v>0</v>
      </c>
      <c r="I1905" s="39">
        <v>0</v>
      </c>
      <c r="J1905" s="39">
        <v>15000000</v>
      </c>
      <c r="K1905" s="39">
        <v>0</v>
      </c>
      <c r="L1905" s="39">
        <v>0</v>
      </c>
      <c r="M1905" s="39">
        <v>0</v>
      </c>
      <c r="N1905" s="39">
        <v>0</v>
      </c>
      <c r="O1905" s="39">
        <v>0</v>
      </c>
      <c r="P1905" s="39">
        <v>0</v>
      </c>
      <c r="Q1905" s="39">
        <v>0</v>
      </c>
      <c r="R1905" s="39">
        <v>0</v>
      </c>
      <c r="S1905" s="39">
        <v>15000000</v>
      </c>
      <c r="T1905" s="39">
        <v>0</v>
      </c>
      <c r="U1905" s="39">
        <v>0</v>
      </c>
      <c r="V1905" s="34">
        <v>0</v>
      </c>
    </row>
    <row r="1906" spans="1:22" ht="25.5" x14ac:dyDescent="0.2">
      <c r="A1906" t="s">
        <v>15</v>
      </c>
      <c r="B1906" s="27" t="s">
        <v>670</v>
      </c>
      <c r="C1906" s="28" t="s">
        <v>1954</v>
      </c>
      <c r="D1906" s="32"/>
      <c r="E1906" s="33"/>
      <c r="F1906" s="33"/>
      <c r="G1906" s="33"/>
      <c r="H1906" s="33"/>
      <c r="I1906" s="33"/>
      <c r="J1906" s="33"/>
      <c r="K1906" s="33"/>
      <c r="L1906" s="33"/>
      <c r="M1906" s="33"/>
      <c r="N1906" s="33"/>
      <c r="O1906" s="33"/>
      <c r="P1906" s="33"/>
      <c r="Q1906" s="33"/>
      <c r="R1906" s="33"/>
      <c r="S1906" s="33"/>
      <c r="T1906" s="33"/>
      <c r="U1906" s="33"/>
      <c r="V1906" s="31"/>
    </row>
    <row r="1907" spans="1:22" x14ac:dyDescent="0.2">
      <c r="A1907" t="s">
        <v>15</v>
      </c>
      <c r="B1907" s="34" t="s">
        <v>1955</v>
      </c>
      <c r="C1907" s="38" t="s">
        <v>1891</v>
      </c>
      <c r="D1907" s="34" t="s">
        <v>52</v>
      </c>
      <c r="E1907" s="39">
        <v>208000000</v>
      </c>
      <c r="F1907" s="39">
        <v>0</v>
      </c>
      <c r="G1907" s="39">
        <v>0</v>
      </c>
      <c r="H1907" s="39">
        <v>0</v>
      </c>
      <c r="I1907" s="39">
        <v>0</v>
      </c>
      <c r="J1907" s="39">
        <v>208000000</v>
      </c>
      <c r="K1907" s="39">
        <v>0</v>
      </c>
      <c r="L1907" s="39">
        <v>208000000</v>
      </c>
      <c r="M1907" s="39">
        <v>0</v>
      </c>
      <c r="N1907" s="39">
        <v>208000000</v>
      </c>
      <c r="O1907" s="39">
        <v>208000000</v>
      </c>
      <c r="P1907" s="39">
        <v>0</v>
      </c>
      <c r="Q1907" s="39">
        <v>0</v>
      </c>
      <c r="R1907" s="39">
        <v>208000000</v>
      </c>
      <c r="S1907" s="39">
        <v>0</v>
      </c>
      <c r="T1907" s="39">
        <v>0</v>
      </c>
      <c r="U1907" s="39">
        <v>0</v>
      </c>
      <c r="V1907" s="34">
        <v>100</v>
      </c>
    </row>
    <row r="1908" spans="1:22" ht="25.5" x14ac:dyDescent="0.2">
      <c r="A1908" t="s">
        <v>15</v>
      </c>
      <c r="B1908" s="27" t="s">
        <v>670</v>
      </c>
      <c r="C1908" s="28" t="s">
        <v>1956</v>
      </c>
      <c r="D1908" s="32"/>
      <c r="E1908" s="33"/>
      <c r="F1908" s="33"/>
      <c r="G1908" s="33"/>
      <c r="H1908" s="33"/>
      <c r="I1908" s="33"/>
      <c r="J1908" s="33"/>
      <c r="K1908" s="33"/>
      <c r="L1908" s="33"/>
      <c r="M1908" s="33"/>
      <c r="N1908" s="33"/>
      <c r="O1908" s="33"/>
      <c r="P1908" s="33"/>
      <c r="Q1908" s="33"/>
      <c r="R1908" s="33"/>
      <c r="S1908" s="33"/>
      <c r="T1908" s="33"/>
      <c r="U1908" s="33"/>
      <c r="V1908" s="31"/>
    </row>
    <row r="1909" spans="1:22" x14ac:dyDescent="0.2">
      <c r="A1909" t="s">
        <v>15</v>
      </c>
      <c r="B1909" s="34" t="s">
        <v>1957</v>
      </c>
      <c r="C1909" s="38" t="s">
        <v>1891</v>
      </c>
      <c r="D1909" s="34" t="s">
        <v>52</v>
      </c>
      <c r="E1909" s="39">
        <v>83000000</v>
      </c>
      <c r="F1909" s="39">
        <v>0</v>
      </c>
      <c r="G1909" s="39">
        <v>0</v>
      </c>
      <c r="H1909" s="39">
        <v>0</v>
      </c>
      <c r="I1909" s="39">
        <v>0</v>
      </c>
      <c r="J1909" s="39">
        <v>83000000</v>
      </c>
      <c r="K1909" s="39">
        <v>0</v>
      </c>
      <c r="L1909" s="39">
        <v>83000000</v>
      </c>
      <c r="M1909" s="39">
        <v>0</v>
      </c>
      <c r="N1909" s="39">
        <v>83000000</v>
      </c>
      <c r="O1909" s="39">
        <v>83000000</v>
      </c>
      <c r="P1909" s="39">
        <v>0</v>
      </c>
      <c r="Q1909" s="39">
        <v>0</v>
      </c>
      <c r="R1909" s="39">
        <v>83000000</v>
      </c>
      <c r="S1909" s="39">
        <v>0</v>
      </c>
      <c r="T1909" s="39">
        <v>0</v>
      </c>
      <c r="U1909" s="39">
        <v>0</v>
      </c>
      <c r="V1909" s="34">
        <v>100</v>
      </c>
    </row>
    <row r="1910" spans="1:22" ht="25.5" x14ac:dyDescent="0.2">
      <c r="A1910" t="s">
        <v>15</v>
      </c>
      <c r="B1910" s="27" t="s">
        <v>670</v>
      </c>
      <c r="C1910" s="28" t="s">
        <v>1958</v>
      </c>
      <c r="D1910" s="32"/>
      <c r="E1910" s="33"/>
      <c r="F1910" s="33"/>
      <c r="G1910" s="33"/>
      <c r="H1910" s="33"/>
      <c r="I1910" s="33"/>
      <c r="J1910" s="33"/>
      <c r="K1910" s="33"/>
      <c r="L1910" s="33"/>
      <c r="M1910" s="33"/>
      <c r="N1910" s="33"/>
      <c r="O1910" s="33"/>
      <c r="P1910" s="33"/>
      <c r="Q1910" s="33"/>
      <c r="R1910" s="33"/>
      <c r="S1910" s="33"/>
      <c r="T1910" s="33"/>
      <c r="U1910" s="33"/>
      <c r="V1910" s="31"/>
    </row>
    <row r="1911" spans="1:22" x14ac:dyDescent="0.2">
      <c r="A1911" t="s">
        <v>15</v>
      </c>
      <c r="B1911" s="34" t="s">
        <v>1959</v>
      </c>
      <c r="C1911" s="38" t="s">
        <v>1891</v>
      </c>
      <c r="D1911" s="34" t="s">
        <v>52</v>
      </c>
      <c r="E1911" s="39">
        <v>143000000</v>
      </c>
      <c r="F1911" s="39">
        <v>0</v>
      </c>
      <c r="G1911" s="39">
        <v>0</v>
      </c>
      <c r="H1911" s="39">
        <v>0</v>
      </c>
      <c r="I1911" s="39">
        <v>0</v>
      </c>
      <c r="J1911" s="39">
        <v>143000000</v>
      </c>
      <c r="K1911" s="39">
        <v>0</v>
      </c>
      <c r="L1911" s="39">
        <v>143000000</v>
      </c>
      <c r="M1911" s="39">
        <v>0</v>
      </c>
      <c r="N1911" s="39">
        <v>143000000</v>
      </c>
      <c r="O1911" s="39">
        <v>143000000</v>
      </c>
      <c r="P1911" s="39">
        <v>0</v>
      </c>
      <c r="Q1911" s="39">
        <v>0</v>
      </c>
      <c r="R1911" s="39">
        <v>143000000</v>
      </c>
      <c r="S1911" s="39">
        <v>0</v>
      </c>
      <c r="T1911" s="39">
        <v>0</v>
      </c>
      <c r="U1911" s="39">
        <v>0</v>
      </c>
      <c r="V1911" s="34">
        <v>100</v>
      </c>
    </row>
    <row r="1912" spans="1:22" x14ac:dyDescent="0.2">
      <c r="A1912" t="s">
        <v>15</v>
      </c>
      <c r="B1912" s="27" t="s">
        <v>670</v>
      </c>
      <c r="C1912" s="28" t="s">
        <v>1960</v>
      </c>
      <c r="D1912" s="32"/>
      <c r="E1912" s="33"/>
      <c r="F1912" s="33"/>
      <c r="G1912" s="33"/>
      <c r="H1912" s="33"/>
      <c r="I1912" s="33"/>
      <c r="J1912" s="33"/>
      <c r="K1912" s="33"/>
      <c r="L1912" s="33"/>
      <c r="M1912" s="33"/>
      <c r="N1912" s="33"/>
      <c r="O1912" s="33"/>
      <c r="P1912" s="33"/>
      <c r="Q1912" s="33"/>
      <c r="R1912" s="33"/>
      <c r="S1912" s="33"/>
      <c r="T1912" s="33"/>
      <c r="U1912" s="33"/>
      <c r="V1912" s="31"/>
    </row>
    <row r="1913" spans="1:22" x14ac:dyDescent="0.2">
      <c r="A1913" t="s">
        <v>15</v>
      </c>
      <c r="B1913" s="34" t="s">
        <v>1961</v>
      </c>
      <c r="C1913" s="38" t="s">
        <v>1891</v>
      </c>
      <c r="D1913" s="34" t="s">
        <v>52</v>
      </c>
      <c r="E1913" s="39">
        <v>45000000</v>
      </c>
      <c r="F1913" s="39">
        <v>0</v>
      </c>
      <c r="G1913" s="39">
        <v>0</v>
      </c>
      <c r="H1913" s="39">
        <v>0</v>
      </c>
      <c r="I1913" s="39">
        <v>0</v>
      </c>
      <c r="J1913" s="39">
        <v>45000000</v>
      </c>
      <c r="K1913" s="39">
        <v>0</v>
      </c>
      <c r="L1913" s="39">
        <v>45000000</v>
      </c>
      <c r="M1913" s="39">
        <v>0</v>
      </c>
      <c r="N1913" s="39">
        <v>45000000</v>
      </c>
      <c r="O1913" s="39">
        <v>45000000</v>
      </c>
      <c r="P1913" s="39">
        <v>0</v>
      </c>
      <c r="Q1913" s="39">
        <v>0</v>
      </c>
      <c r="R1913" s="39">
        <v>45000000</v>
      </c>
      <c r="S1913" s="39">
        <v>0</v>
      </c>
      <c r="T1913" s="39">
        <v>0</v>
      </c>
      <c r="U1913" s="39">
        <v>0</v>
      </c>
      <c r="V1913" s="34">
        <v>100</v>
      </c>
    </row>
    <row r="1914" spans="1:22" x14ac:dyDescent="0.2">
      <c r="A1914" t="s">
        <v>15</v>
      </c>
      <c r="B1914" s="27" t="s">
        <v>670</v>
      </c>
      <c r="C1914" s="28" t="s">
        <v>1962</v>
      </c>
      <c r="D1914" s="32"/>
      <c r="E1914" s="33"/>
      <c r="F1914" s="33"/>
      <c r="G1914" s="33"/>
      <c r="H1914" s="33"/>
      <c r="I1914" s="33"/>
      <c r="J1914" s="33"/>
      <c r="K1914" s="33"/>
      <c r="L1914" s="33"/>
      <c r="M1914" s="33"/>
      <c r="N1914" s="33"/>
      <c r="O1914" s="33"/>
      <c r="P1914" s="33"/>
      <c r="Q1914" s="33"/>
      <c r="R1914" s="33"/>
      <c r="S1914" s="33"/>
      <c r="T1914" s="33"/>
      <c r="U1914" s="33"/>
      <c r="V1914" s="31"/>
    </row>
    <row r="1915" spans="1:22" x14ac:dyDescent="0.2">
      <c r="A1915" t="s">
        <v>15</v>
      </c>
      <c r="B1915" s="34" t="s">
        <v>1963</v>
      </c>
      <c r="C1915" s="38" t="s">
        <v>1891</v>
      </c>
      <c r="D1915" s="34" t="s">
        <v>52</v>
      </c>
      <c r="E1915" s="39">
        <v>35000000</v>
      </c>
      <c r="F1915" s="39">
        <v>0</v>
      </c>
      <c r="G1915" s="39">
        <v>0</v>
      </c>
      <c r="H1915" s="39">
        <v>0</v>
      </c>
      <c r="I1915" s="39">
        <v>0</v>
      </c>
      <c r="J1915" s="39">
        <v>35000000</v>
      </c>
      <c r="K1915" s="39">
        <v>0</v>
      </c>
      <c r="L1915" s="39">
        <v>35000000</v>
      </c>
      <c r="M1915" s="39">
        <v>0</v>
      </c>
      <c r="N1915" s="39">
        <v>35000000</v>
      </c>
      <c r="O1915" s="39">
        <v>35000000</v>
      </c>
      <c r="P1915" s="39">
        <v>0</v>
      </c>
      <c r="Q1915" s="39">
        <v>0</v>
      </c>
      <c r="R1915" s="39">
        <v>35000000</v>
      </c>
      <c r="S1915" s="39">
        <v>0</v>
      </c>
      <c r="T1915" s="39">
        <v>0</v>
      </c>
      <c r="U1915" s="39">
        <v>0</v>
      </c>
      <c r="V1915" s="34">
        <v>100</v>
      </c>
    </row>
    <row r="1916" spans="1:22" x14ac:dyDescent="0.2">
      <c r="A1916" t="s">
        <v>15</v>
      </c>
      <c r="B1916" s="27" t="s">
        <v>670</v>
      </c>
      <c r="C1916" s="28" t="s">
        <v>1964</v>
      </c>
      <c r="D1916" s="32"/>
      <c r="E1916" s="33"/>
      <c r="F1916" s="33"/>
      <c r="G1916" s="33"/>
      <c r="H1916" s="33"/>
      <c r="I1916" s="33"/>
      <c r="J1916" s="33"/>
      <c r="K1916" s="33"/>
      <c r="L1916" s="33"/>
      <c r="M1916" s="33"/>
      <c r="N1916" s="33"/>
      <c r="O1916" s="33"/>
      <c r="P1916" s="33"/>
      <c r="Q1916" s="33"/>
      <c r="R1916" s="33"/>
      <c r="S1916" s="33"/>
      <c r="T1916" s="33"/>
      <c r="U1916" s="33"/>
      <c r="V1916" s="31"/>
    </row>
    <row r="1917" spans="1:22" x14ac:dyDescent="0.2">
      <c r="A1917" t="s">
        <v>15</v>
      </c>
      <c r="B1917" s="34" t="s">
        <v>1965</v>
      </c>
      <c r="C1917" s="38" t="s">
        <v>1891</v>
      </c>
      <c r="D1917" s="34" t="s">
        <v>52</v>
      </c>
      <c r="E1917" s="39">
        <v>145000000</v>
      </c>
      <c r="F1917" s="39">
        <v>0</v>
      </c>
      <c r="G1917" s="39">
        <v>0</v>
      </c>
      <c r="H1917" s="39">
        <v>0</v>
      </c>
      <c r="I1917" s="39">
        <v>0</v>
      </c>
      <c r="J1917" s="39">
        <v>145000000</v>
      </c>
      <c r="K1917" s="39">
        <v>0</v>
      </c>
      <c r="L1917" s="39">
        <v>145000000</v>
      </c>
      <c r="M1917" s="39">
        <v>0</v>
      </c>
      <c r="N1917" s="39">
        <v>145000000</v>
      </c>
      <c r="O1917" s="39">
        <v>145000000</v>
      </c>
      <c r="P1917" s="39">
        <v>0</v>
      </c>
      <c r="Q1917" s="39">
        <v>0</v>
      </c>
      <c r="R1917" s="39">
        <v>145000000</v>
      </c>
      <c r="S1917" s="39">
        <v>0</v>
      </c>
      <c r="T1917" s="39">
        <v>0</v>
      </c>
      <c r="U1917" s="39">
        <v>0</v>
      </c>
      <c r="V1917" s="34">
        <v>100</v>
      </c>
    </row>
    <row r="1918" spans="1:22" ht="25.5" x14ac:dyDescent="0.2">
      <c r="A1918" t="s">
        <v>15</v>
      </c>
      <c r="B1918" s="27" t="s">
        <v>670</v>
      </c>
      <c r="C1918" s="28" t="s">
        <v>1966</v>
      </c>
      <c r="D1918" s="32"/>
      <c r="E1918" s="33"/>
      <c r="F1918" s="33"/>
      <c r="G1918" s="33"/>
      <c r="H1918" s="33"/>
      <c r="I1918" s="33"/>
      <c r="J1918" s="33"/>
      <c r="K1918" s="33"/>
      <c r="L1918" s="33"/>
      <c r="M1918" s="33"/>
      <c r="N1918" s="33"/>
      <c r="O1918" s="33"/>
      <c r="P1918" s="33"/>
      <c r="Q1918" s="33"/>
      <c r="R1918" s="33"/>
      <c r="S1918" s="33"/>
      <c r="T1918" s="33"/>
      <c r="U1918" s="33"/>
      <c r="V1918" s="31"/>
    </row>
    <row r="1919" spans="1:22" x14ac:dyDescent="0.2">
      <c r="A1919" t="s">
        <v>15</v>
      </c>
      <c r="B1919" s="34" t="s">
        <v>1967</v>
      </c>
      <c r="C1919" s="38" t="s">
        <v>1891</v>
      </c>
      <c r="D1919" s="34" t="s">
        <v>52</v>
      </c>
      <c r="E1919" s="39">
        <v>563500000</v>
      </c>
      <c r="F1919" s="39">
        <v>0</v>
      </c>
      <c r="G1919" s="39">
        <v>0</v>
      </c>
      <c r="H1919" s="39">
        <v>0</v>
      </c>
      <c r="I1919" s="39">
        <v>0</v>
      </c>
      <c r="J1919" s="39">
        <v>563500000</v>
      </c>
      <c r="K1919" s="39">
        <v>446434965.92000002</v>
      </c>
      <c r="L1919" s="39">
        <v>535644324.68000001</v>
      </c>
      <c r="M1919" s="39">
        <v>446434965.92000002</v>
      </c>
      <c r="N1919" s="39">
        <v>535644324.68000001</v>
      </c>
      <c r="O1919" s="39">
        <v>535644324.68000001</v>
      </c>
      <c r="P1919" s="39">
        <v>0</v>
      </c>
      <c r="Q1919" s="39">
        <v>446434965.92000002</v>
      </c>
      <c r="R1919" s="39">
        <v>535644324.68000001</v>
      </c>
      <c r="S1919" s="39">
        <v>27855675.32</v>
      </c>
      <c r="T1919" s="39">
        <v>0</v>
      </c>
      <c r="U1919" s="39">
        <v>0</v>
      </c>
      <c r="V1919" s="34">
        <v>95.05</v>
      </c>
    </row>
    <row r="1920" spans="1:22" x14ac:dyDescent="0.2">
      <c r="A1920" t="s">
        <v>15</v>
      </c>
      <c r="B1920" s="31"/>
      <c r="C1920" s="32"/>
      <c r="D1920" s="32"/>
      <c r="E1920" s="33"/>
      <c r="F1920" s="33"/>
      <c r="G1920" s="33"/>
      <c r="H1920" s="33"/>
      <c r="I1920" s="33"/>
      <c r="J1920" s="33"/>
      <c r="K1920" s="33"/>
      <c r="L1920" s="33"/>
      <c r="M1920" s="33"/>
      <c r="N1920" s="33"/>
      <c r="O1920" s="33"/>
      <c r="P1920" s="33"/>
      <c r="Q1920" s="33"/>
      <c r="R1920" s="33"/>
      <c r="S1920" s="33"/>
      <c r="T1920" s="33"/>
      <c r="U1920" s="33"/>
      <c r="V1920" s="31"/>
    </row>
    <row r="1921" spans="1:22" ht="38.25" x14ac:dyDescent="0.2">
      <c r="A1921" t="s">
        <v>15</v>
      </c>
      <c r="B1921" s="31"/>
      <c r="C1921" s="28" t="s">
        <v>1968</v>
      </c>
      <c r="D1921" s="32"/>
      <c r="E1921" s="33"/>
      <c r="F1921" s="33"/>
      <c r="G1921" s="33"/>
      <c r="H1921" s="33"/>
      <c r="I1921" s="33"/>
      <c r="J1921" s="33"/>
      <c r="K1921" s="33"/>
      <c r="L1921" s="33"/>
      <c r="M1921" s="33"/>
      <c r="N1921" s="33"/>
      <c r="O1921" s="33"/>
      <c r="P1921" s="33"/>
      <c r="Q1921" s="33"/>
      <c r="R1921" s="33"/>
      <c r="S1921" s="33"/>
      <c r="T1921" s="33"/>
      <c r="U1921" s="33"/>
      <c r="V1921" s="31"/>
    </row>
    <row r="1922" spans="1:22" ht="38.25" x14ac:dyDescent="0.2">
      <c r="A1922" t="s">
        <v>15</v>
      </c>
      <c r="B1922" s="27" t="s">
        <v>670</v>
      </c>
      <c r="C1922" s="28" t="s">
        <v>1969</v>
      </c>
      <c r="D1922" s="32"/>
      <c r="E1922" s="33"/>
      <c r="F1922" s="33"/>
      <c r="G1922" s="33"/>
      <c r="H1922" s="33"/>
      <c r="I1922" s="33"/>
      <c r="J1922" s="33"/>
      <c r="K1922" s="33"/>
      <c r="L1922" s="33"/>
      <c r="M1922" s="33"/>
      <c r="N1922" s="33"/>
      <c r="O1922" s="33"/>
      <c r="P1922" s="33"/>
      <c r="Q1922" s="33"/>
      <c r="R1922" s="33"/>
      <c r="S1922" s="33"/>
      <c r="T1922" s="33"/>
      <c r="U1922" s="33"/>
      <c r="V1922" s="31"/>
    </row>
    <row r="1923" spans="1:22" ht="25.5" x14ac:dyDescent="0.2">
      <c r="A1923" t="s">
        <v>15</v>
      </c>
      <c r="B1923" s="34" t="s">
        <v>1970</v>
      </c>
      <c r="C1923" s="38" t="s">
        <v>1971</v>
      </c>
      <c r="D1923" s="34" t="s">
        <v>52</v>
      </c>
      <c r="E1923" s="39">
        <v>14000000</v>
      </c>
      <c r="F1923" s="39">
        <v>0</v>
      </c>
      <c r="G1923" s="39">
        <v>0</v>
      </c>
      <c r="H1923" s="39">
        <v>0</v>
      </c>
      <c r="I1923" s="39">
        <v>0</v>
      </c>
      <c r="J1923" s="39">
        <v>14000000</v>
      </c>
      <c r="K1923" s="39">
        <v>0</v>
      </c>
      <c r="L1923" s="39">
        <v>0</v>
      </c>
      <c r="M1923" s="39">
        <v>0</v>
      </c>
      <c r="N1923" s="39">
        <v>0</v>
      </c>
      <c r="O1923" s="39">
        <v>0</v>
      </c>
      <c r="P1923" s="39">
        <v>0</v>
      </c>
      <c r="Q1923" s="39">
        <v>0</v>
      </c>
      <c r="R1923" s="39">
        <v>0</v>
      </c>
      <c r="S1923" s="39">
        <v>14000000</v>
      </c>
      <c r="T1923" s="39">
        <v>0</v>
      </c>
      <c r="U1923" s="39">
        <v>0</v>
      </c>
      <c r="V1923" s="34">
        <v>0</v>
      </c>
    </row>
    <row r="1924" spans="1:22" ht="25.5" x14ac:dyDescent="0.2">
      <c r="A1924" t="s">
        <v>15</v>
      </c>
      <c r="B1924" s="34" t="s">
        <v>1972</v>
      </c>
      <c r="C1924" s="38" t="s">
        <v>1973</v>
      </c>
      <c r="D1924" s="34" t="s">
        <v>1974</v>
      </c>
      <c r="E1924" s="39">
        <v>21000000</v>
      </c>
      <c r="F1924" s="39">
        <v>0</v>
      </c>
      <c r="G1924" s="39">
        <v>0</v>
      </c>
      <c r="H1924" s="39">
        <v>0</v>
      </c>
      <c r="I1924" s="39">
        <v>0</v>
      </c>
      <c r="J1924" s="39">
        <v>21000000</v>
      </c>
      <c r="K1924" s="39">
        <v>0</v>
      </c>
      <c r="L1924" s="39">
        <v>21000000</v>
      </c>
      <c r="M1924" s="39">
        <v>0</v>
      </c>
      <c r="N1924" s="39">
        <v>21000000</v>
      </c>
      <c r="O1924" s="39">
        <v>21000000</v>
      </c>
      <c r="P1924" s="39">
        <v>0</v>
      </c>
      <c r="Q1924" s="39">
        <v>0</v>
      </c>
      <c r="R1924" s="39">
        <v>21000000</v>
      </c>
      <c r="S1924" s="39">
        <v>0</v>
      </c>
      <c r="T1924" s="39">
        <v>0</v>
      </c>
      <c r="U1924" s="39">
        <v>0</v>
      </c>
      <c r="V1924" s="34">
        <v>100</v>
      </c>
    </row>
    <row r="1925" spans="1:22" ht="51" x14ac:dyDescent="0.2">
      <c r="A1925" t="s">
        <v>15</v>
      </c>
      <c r="B1925" s="27" t="s">
        <v>670</v>
      </c>
      <c r="C1925" s="28" t="s">
        <v>1975</v>
      </c>
      <c r="D1925" s="32"/>
      <c r="E1925" s="33"/>
      <c r="F1925" s="33"/>
      <c r="G1925" s="33"/>
      <c r="H1925" s="33"/>
      <c r="I1925" s="33"/>
      <c r="J1925" s="33"/>
      <c r="K1925" s="33"/>
      <c r="L1925" s="33"/>
      <c r="M1925" s="33"/>
      <c r="N1925" s="33"/>
      <c r="O1925" s="33"/>
      <c r="P1925" s="33"/>
      <c r="Q1925" s="33"/>
      <c r="R1925" s="33"/>
      <c r="S1925" s="33"/>
      <c r="T1925" s="33"/>
      <c r="U1925" s="33"/>
      <c r="V1925" s="31"/>
    </row>
    <row r="1926" spans="1:22" ht="25.5" x14ac:dyDescent="0.2">
      <c r="A1926" t="s">
        <v>15</v>
      </c>
      <c r="B1926" s="34" t="s">
        <v>1976</v>
      </c>
      <c r="C1926" s="38" t="s">
        <v>1971</v>
      </c>
      <c r="D1926" s="34" t="s">
        <v>52</v>
      </c>
      <c r="E1926" s="39">
        <v>19200000</v>
      </c>
      <c r="F1926" s="39">
        <v>0</v>
      </c>
      <c r="G1926" s="39">
        <v>0</v>
      </c>
      <c r="H1926" s="39">
        <v>0</v>
      </c>
      <c r="I1926" s="39">
        <v>0</v>
      </c>
      <c r="J1926" s="39">
        <v>19200000</v>
      </c>
      <c r="K1926" s="39">
        <v>0</v>
      </c>
      <c r="L1926" s="39">
        <v>0</v>
      </c>
      <c r="M1926" s="39">
        <v>0</v>
      </c>
      <c r="N1926" s="39">
        <v>0</v>
      </c>
      <c r="O1926" s="39">
        <v>0</v>
      </c>
      <c r="P1926" s="39">
        <v>0</v>
      </c>
      <c r="Q1926" s="39">
        <v>0</v>
      </c>
      <c r="R1926" s="39">
        <v>0</v>
      </c>
      <c r="S1926" s="39">
        <v>19200000</v>
      </c>
      <c r="T1926" s="39">
        <v>0</v>
      </c>
      <c r="U1926" s="39">
        <v>0</v>
      </c>
      <c r="V1926" s="34">
        <v>0</v>
      </c>
    </row>
    <row r="1927" spans="1:22" ht="25.5" x14ac:dyDescent="0.2">
      <c r="A1927" t="s">
        <v>15</v>
      </c>
      <c r="B1927" s="34" t="s">
        <v>1977</v>
      </c>
      <c r="C1927" s="38" t="s">
        <v>1973</v>
      </c>
      <c r="D1927" s="34" t="s">
        <v>1974</v>
      </c>
      <c r="E1927" s="39">
        <v>28800000</v>
      </c>
      <c r="F1927" s="39">
        <v>0</v>
      </c>
      <c r="G1927" s="39">
        <v>0</v>
      </c>
      <c r="H1927" s="39">
        <v>0</v>
      </c>
      <c r="I1927" s="39">
        <v>0</v>
      </c>
      <c r="J1927" s="39">
        <v>28800000</v>
      </c>
      <c r="K1927" s="39">
        <v>0</v>
      </c>
      <c r="L1927" s="39">
        <v>28800000</v>
      </c>
      <c r="M1927" s="39">
        <v>0</v>
      </c>
      <c r="N1927" s="39">
        <v>28800000</v>
      </c>
      <c r="O1927" s="39">
        <v>28800000</v>
      </c>
      <c r="P1927" s="39">
        <v>0</v>
      </c>
      <c r="Q1927" s="39">
        <v>0</v>
      </c>
      <c r="R1927" s="39">
        <v>28800000</v>
      </c>
      <c r="S1927" s="39">
        <v>0</v>
      </c>
      <c r="T1927" s="39">
        <v>0</v>
      </c>
      <c r="U1927" s="39">
        <v>0</v>
      </c>
      <c r="V1927" s="34">
        <v>100</v>
      </c>
    </row>
    <row r="1928" spans="1:22" ht="38.25" x14ac:dyDescent="0.2">
      <c r="A1928" t="s">
        <v>15</v>
      </c>
      <c r="B1928" s="27" t="s">
        <v>670</v>
      </c>
      <c r="C1928" s="28" t="s">
        <v>1978</v>
      </c>
      <c r="D1928" s="32"/>
      <c r="E1928" s="33"/>
      <c r="F1928" s="33"/>
      <c r="G1928" s="33"/>
      <c r="H1928" s="33"/>
      <c r="I1928" s="33"/>
      <c r="J1928" s="33"/>
      <c r="K1928" s="33"/>
      <c r="L1928" s="33"/>
      <c r="M1928" s="33"/>
      <c r="N1928" s="33"/>
      <c r="O1928" s="33"/>
      <c r="P1928" s="33"/>
      <c r="Q1928" s="33"/>
      <c r="R1928" s="33"/>
      <c r="S1928" s="33"/>
      <c r="T1928" s="33"/>
      <c r="U1928" s="33"/>
      <c r="V1928" s="31"/>
    </row>
    <row r="1929" spans="1:22" ht="25.5" x14ac:dyDescent="0.2">
      <c r="A1929" t="s">
        <v>15</v>
      </c>
      <c r="B1929" s="34" t="s">
        <v>1979</v>
      </c>
      <c r="C1929" s="38" t="s">
        <v>1971</v>
      </c>
      <c r="D1929" s="34" t="s">
        <v>52</v>
      </c>
      <c r="E1929" s="39">
        <v>90000000</v>
      </c>
      <c r="F1929" s="39">
        <v>0</v>
      </c>
      <c r="G1929" s="39">
        <v>0</v>
      </c>
      <c r="H1929" s="39">
        <v>0</v>
      </c>
      <c r="I1929" s="39">
        <v>0</v>
      </c>
      <c r="J1929" s="39">
        <v>90000000</v>
      </c>
      <c r="K1929" s="39">
        <v>0</v>
      </c>
      <c r="L1929" s="39">
        <v>0</v>
      </c>
      <c r="M1929" s="39">
        <v>0</v>
      </c>
      <c r="N1929" s="39">
        <v>0</v>
      </c>
      <c r="O1929" s="39">
        <v>0</v>
      </c>
      <c r="P1929" s="39">
        <v>0</v>
      </c>
      <c r="Q1929" s="39">
        <v>0</v>
      </c>
      <c r="R1929" s="39">
        <v>0</v>
      </c>
      <c r="S1929" s="39">
        <v>90000000</v>
      </c>
      <c r="T1929" s="39">
        <v>0</v>
      </c>
      <c r="U1929" s="39">
        <v>0</v>
      </c>
      <c r="V1929" s="34">
        <v>0</v>
      </c>
    </row>
    <row r="1930" spans="1:22" ht="25.5" x14ac:dyDescent="0.2">
      <c r="A1930" t="s">
        <v>15</v>
      </c>
      <c r="B1930" s="34" t="s">
        <v>1980</v>
      </c>
      <c r="C1930" s="38" t="s">
        <v>1973</v>
      </c>
      <c r="D1930" s="34" t="s">
        <v>1974</v>
      </c>
      <c r="E1930" s="39">
        <v>135000000</v>
      </c>
      <c r="F1930" s="39">
        <v>0</v>
      </c>
      <c r="G1930" s="39">
        <v>0</v>
      </c>
      <c r="H1930" s="39">
        <v>0</v>
      </c>
      <c r="I1930" s="39">
        <v>0</v>
      </c>
      <c r="J1930" s="39">
        <v>135000000</v>
      </c>
      <c r="K1930" s="39">
        <v>0</v>
      </c>
      <c r="L1930" s="39">
        <v>135000000</v>
      </c>
      <c r="M1930" s="39">
        <v>0</v>
      </c>
      <c r="N1930" s="39">
        <v>135000000</v>
      </c>
      <c r="O1930" s="39">
        <v>135000000</v>
      </c>
      <c r="P1930" s="39">
        <v>0</v>
      </c>
      <c r="Q1930" s="39">
        <v>0</v>
      </c>
      <c r="R1930" s="39">
        <v>135000000</v>
      </c>
      <c r="S1930" s="39">
        <v>0</v>
      </c>
      <c r="T1930" s="39">
        <v>0</v>
      </c>
      <c r="U1930" s="39">
        <v>0</v>
      </c>
      <c r="V1930" s="34">
        <v>100</v>
      </c>
    </row>
    <row r="1931" spans="1:22" x14ac:dyDescent="0.2">
      <c r="A1931" t="s">
        <v>15</v>
      </c>
      <c r="B1931" s="31"/>
      <c r="C1931" s="32"/>
      <c r="D1931" s="32"/>
      <c r="E1931" s="33"/>
      <c r="F1931" s="33"/>
      <c r="G1931" s="33"/>
      <c r="H1931" s="33"/>
      <c r="I1931" s="33"/>
      <c r="J1931" s="33"/>
      <c r="K1931" s="33"/>
      <c r="L1931" s="33"/>
      <c r="M1931" s="33"/>
      <c r="N1931" s="33"/>
      <c r="O1931" s="33"/>
      <c r="P1931" s="33"/>
      <c r="Q1931" s="33"/>
      <c r="R1931" s="33"/>
      <c r="S1931" s="33"/>
      <c r="T1931" s="33"/>
      <c r="U1931" s="33"/>
      <c r="V1931" s="31"/>
    </row>
    <row r="1932" spans="1:22" ht="25.5" x14ac:dyDescent="0.2">
      <c r="A1932" t="s">
        <v>15</v>
      </c>
      <c r="B1932" s="31"/>
      <c r="C1932" s="28" t="s">
        <v>1896</v>
      </c>
      <c r="D1932" s="32"/>
      <c r="E1932" s="33"/>
      <c r="F1932" s="33"/>
      <c r="G1932" s="33"/>
      <c r="H1932" s="33"/>
      <c r="I1932" s="33"/>
      <c r="J1932" s="33"/>
      <c r="K1932" s="33"/>
      <c r="L1932" s="33"/>
      <c r="M1932" s="33"/>
      <c r="N1932" s="33"/>
      <c r="O1932" s="33"/>
      <c r="P1932" s="33"/>
      <c r="Q1932" s="33"/>
      <c r="R1932" s="33"/>
      <c r="S1932" s="33"/>
      <c r="T1932" s="33"/>
      <c r="U1932" s="33"/>
      <c r="V1932" s="31"/>
    </row>
    <row r="1933" spans="1:22" ht="38.25" x14ac:dyDescent="0.2">
      <c r="A1933" t="s">
        <v>15</v>
      </c>
      <c r="B1933" s="27" t="s">
        <v>670</v>
      </c>
      <c r="C1933" s="28" t="s">
        <v>1981</v>
      </c>
      <c r="D1933" s="32"/>
      <c r="E1933" s="33"/>
      <c r="F1933" s="33"/>
      <c r="G1933" s="33"/>
      <c r="H1933" s="33"/>
      <c r="I1933" s="33"/>
      <c r="J1933" s="33"/>
      <c r="K1933" s="33"/>
      <c r="L1933" s="33"/>
      <c r="M1933" s="33"/>
      <c r="N1933" s="33"/>
      <c r="O1933" s="33"/>
      <c r="P1933" s="33"/>
      <c r="Q1933" s="33"/>
      <c r="R1933" s="33"/>
      <c r="S1933" s="33"/>
      <c r="T1933" s="33"/>
      <c r="U1933" s="33"/>
      <c r="V1933" s="31"/>
    </row>
    <row r="1934" spans="1:22" ht="25.5" x14ac:dyDescent="0.2">
      <c r="A1934" t="s">
        <v>15</v>
      </c>
      <c r="B1934" s="34" t="s">
        <v>1982</v>
      </c>
      <c r="C1934" s="38" t="s">
        <v>1874</v>
      </c>
      <c r="D1934" s="34" t="s">
        <v>52</v>
      </c>
      <c r="E1934" s="39">
        <v>30000000</v>
      </c>
      <c r="F1934" s="39">
        <v>0</v>
      </c>
      <c r="G1934" s="39">
        <v>0</v>
      </c>
      <c r="H1934" s="39">
        <v>0</v>
      </c>
      <c r="I1934" s="39">
        <v>0</v>
      </c>
      <c r="J1934" s="39">
        <v>30000000</v>
      </c>
      <c r="K1934" s="39">
        <v>0</v>
      </c>
      <c r="L1934" s="39">
        <v>0</v>
      </c>
      <c r="M1934" s="39">
        <v>0</v>
      </c>
      <c r="N1934" s="39">
        <v>0</v>
      </c>
      <c r="O1934" s="39">
        <v>0</v>
      </c>
      <c r="P1934" s="39">
        <v>0</v>
      </c>
      <c r="Q1934" s="39">
        <v>0</v>
      </c>
      <c r="R1934" s="39">
        <v>0</v>
      </c>
      <c r="S1934" s="39">
        <v>30000000</v>
      </c>
      <c r="T1934" s="39">
        <v>0</v>
      </c>
      <c r="U1934" s="39">
        <v>0</v>
      </c>
      <c r="V1934" s="34">
        <v>0</v>
      </c>
    </row>
    <row r="1935" spans="1:22" x14ac:dyDescent="0.2">
      <c r="A1935" t="s">
        <v>15</v>
      </c>
      <c r="B1935" s="31"/>
      <c r="C1935" s="32"/>
      <c r="D1935" s="32"/>
      <c r="E1935" s="33"/>
      <c r="F1935" s="33"/>
      <c r="G1935" s="33"/>
      <c r="H1935" s="33"/>
      <c r="I1935" s="33"/>
      <c r="J1935" s="33"/>
      <c r="K1935" s="33"/>
      <c r="L1935" s="33"/>
      <c r="M1935" s="33"/>
      <c r="N1935" s="33"/>
      <c r="O1935" s="33"/>
      <c r="P1935" s="33"/>
      <c r="Q1935" s="33"/>
      <c r="R1935" s="33"/>
      <c r="S1935" s="33"/>
      <c r="T1935" s="33"/>
      <c r="U1935" s="33"/>
      <c r="V1935" s="31"/>
    </row>
    <row r="1936" spans="1:22" x14ac:dyDescent="0.2">
      <c r="A1936" t="s">
        <v>15</v>
      </c>
      <c r="B1936" s="31"/>
      <c r="C1936" s="28" t="s">
        <v>1899</v>
      </c>
      <c r="D1936" s="32"/>
      <c r="E1936" s="33"/>
      <c r="F1936" s="33"/>
      <c r="G1936" s="33"/>
      <c r="H1936" s="33"/>
      <c r="I1936" s="33"/>
      <c r="J1936" s="33"/>
      <c r="K1936" s="33"/>
      <c r="L1936" s="33"/>
      <c r="M1936" s="33"/>
      <c r="N1936" s="33"/>
      <c r="O1936" s="33"/>
      <c r="P1936" s="33"/>
      <c r="Q1936" s="33"/>
      <c r="R1936" s="33"/>
      <c r="S1936" s="33"/>
      <c r="T1936" s="33"/>
      <c r="U1936" s="33"/>
      <c r="V1936" s="31"/>
    </row>
    <row r="1937" spans="1:22" ht="25.5" x14ac:dyDescent="0.2">
      <c r="A1937" t="s">
        <v>15</v>
      </c>
      <c r="B1937" s="27" t="s">
        <v>670</v>
      </c>
      <c r="C1937" s="28" t="s">
        <v>1983</v>
      </c>
      <c r="D1937" s="32"/>
      <c r="E1937" s="33"/>
      <c r="F1937" s="33"/>
      <c r="G1937" s="33"/>
      <c r="H1937" s="33"/>
      <c r="I1937" s="33"/>
      <c r="J1937" s="33"/>
      <c r="K1937" s="33"/>
      <c r="L1937" s="33"/>
      <c r="M1937" s="33"/>
      <c r="N1937" s="33"/>
      <c r="O1937" s="33"/>
      <c r="P1937" s="33"/>
      <c r="Q1937" s="33"/>
      <c r="R1937" s="33"/>
      <c r="S1937" s="33"/>
      <c r="T1937" s="33"/>
      <c r="U1937" s="33"/>
      <c r="V1937" s="31"/>
    </row>
    <row r="1938" spans="1:22" x14ac:dyDescent="0.2">
      <c r="A1938" t="s">
        <v>15</v>
      </c>
      <c r="B1938" s="34" t="s">
        <v>1984</v>
      </c>
      <c r="C1938" s="38" t="s">
        <v>1902</v>
      </c>
      <c r="D1938" s="34" t="s">
        <v>52</v>
      </c>
      <c r="E1938" s="39">
        <v>25000000</v>
      </c>
      <c r="F1938" s="39">
        <v>0</v>
      </c>
      <c r="G1938" s="39">
        <v>0</v>
      </c>
      <c r="H1938" s="39">
        <v>0</v>
      </c>
      <c r="I1938" s="39">
        <v>0</v>
      </c>
      <c r="J1938" s="39">
        <v>25000000</v>
      </c>
      <c r="K1938" s="39">
        <v>0</v>
      </c>
      <c r="L1938" s="39">
        <v>0</v>
      </c>
      <c r="M1938" s="39">
        <v>0</v>
      </c>
      <c r="N1938" s="39">
        <v>0</v>
      </c>
      <c r="O1938" s="39">
        <v>0</v>
      </c>
      <c r="P1938" s="39">
        <v>0</v>
      </c>
      <c r="Q1938" s="39">
        <v>0</v>
      </c>
      <c r="R1938" s="39">
        <v>0</v>
      </c>
      <c r="S1938" s="39">
        <v>25000000</v>
      </c>
      <c r="T1938" s="39">
        <v>0</v>
      </c>
      <c r="U1938" s="39">
        <v>0</v>
      </c>
      <c r="V1938" s="34">
        <v>0</v>
      </c>
    </row>
    <row r="1939" spans="1:22" x14ac:dyDescent="0.2">
      <c r="A1939" t="s">
        <v>15</v>
      </c>
      <c r="B1939" s="31"/>
      <c r="C1939" s="32"/>
      <c r="D1939" s="32"/>
      <c r="E1939" s="33"/>
      <c r="F1939" s="33"/>
      <c r="G1939" s="33"/>
      <c r="H1939" s="33"/>
      <c r="I1939" s="33"/>
      <c r="J1939" s="33"/>
      <c r="K1939" s="33"/>
      <c r="L1939" s="33"/>
      <c r="M1939" s="33"/>
      <c r="N1939" s="33"/>
      <c r="O1939" s="33"/>
      <c r="P1939" s="33"/>
      <c r="Q1939" s="33"/>
      <c r="R1939" s="33"/>
      <c r="S1939" s="33"/>
      <c r="T1939" s="33"/>
      <c r="U1939" s="33"/>
      <c r="V1939" s="31"/>
    </row>
    <row r="1940" spans="1:22" ht="38.25" x14ac:dyDescent="0.2">
      <c r="A1940" t="s">
        <v>15</v>
      </c>
      <c r="B1940" s="31"/>
      <c r="C1940" s="28" t="s">
        <v>1985</v>
      </c>
      <c r="D1940" s="32"/>
      <c r="E1940" s="33"/>
      <c r="F1940" s="33"/>
      <c r="G1940" s="33"/>
      <c r="H1940" s="33"/>
      <c r="I1940" s="33"/>
      <c r="J1940" s="33"/>
      <c r="K1940" s="33"/>
      <c r="L1940" s="33"/>
      <c r="M1940" s="33"/>
      <c r="N1940" s="33"/>
      <c r="O1940" s="33"/>
      <c r="P1940" s="33"/>
      <c r="Q1940" s="33"/>
      <c r="R1940" s="33"/>
      <c r="S1940" s="33"/>
      <c r="T1940" s="33"/>
      <c r="U1940" s="33"/>
      <c r="V1940" s="31"/>
    </row>
    <row r="1941" spans="1:22" ht="38.25" x14ac:dyDescent="0.2">
      <c r="A1941" t="s">
        <v>15</v>
      </c>
      <c r="B1941" s="27" t="s">
        <v>670</v>
      </c>
      <c r="C1941" s="28" t="s">
        <v>1986</v>
      </c>
      <c r="D1941" s="32"/>
      <c r="E1941" s="33"/>
      <c r="F1941" s="33"/>
      <c r="G1941" s="33"/>
      <c r="H1941" s="33"/>
      <c r="I1941" s="33"/>
      <c r="J1941" s="33"/>
      <c r="K1941" s="33"/>
      <c r="L1941" s="33"/>
      <c r="M1941" s="33"/>
      <c r="N1941" s="33"/>
      <c r="O1941" s="33"/>
      <c r="P1941" s="33"/>
      <c r="Q1941" s="33"/>
      <c r="R1941" s="33"/>
      <c r="S1941" s="33"/>
      <c r="T1941" s="33"/>
      <c r="U1941" s="33"/>
      <c r="V1941" s="31"/>
    </row>
    <row r="1942" spans="1:22" x14ac:dyDescent="0.2">
      <c r="A1942" t="s">
        <v>15</v>
      </c>
      <c r="B1942" s="34" t="s">
        <v>1987</v>
      </c>
      <c r="C1942" s="38" t="s">
        <v>1908</v>
      </c>
      <c r="D1942" s="34" t="s">
        <v>52</v>
      </c>
      <c r="E1942" s="39">
        <v>105200000</v>
      </c>
      <c r="F1942" s="39">
        <v>0</v>
      </c>
      <c r="G1942" s="39">
        <v>0</v>
      </c>
      <c r="H1942" s="39">
        <v>0</v>
      </c>
      <c r="I1942" s="39">
        <v>0</v>
      </c>
      <c r="J1942" s="39">
        <v>105200000</v>
      </c>
      <c r="K1942" s="39">
        <v>0</v>
      </c>
      <c r="L1942" s="39">
        <v>0</v>
      </c>
      <c r="M1942" s="39">
        <v>0</v>
      </c>
      <c r="N1942" s="39">
        <v>0</v>
      </c>
      <c r="O1942" s="39">
        <v>0</v>
      </c>
      <c r="P1942" s="39">
        <v>0</v>
      </c>
      <c r="Q1942" s="39">
        <v>0</v>
      </c>
      <c r="R1942" s="39">
        <v>0</v>
      </c>
      <c r="S1942" s="39">
        <v>105200000</v>
      </c>
      <c r="T1942" s="39">
        <v>0</v>
      </c>
      <c r="U1942" s="39">
        <v>0</v>
      </c>
      <c r="V1942" s="34">
        <v>0</v>
      </c>
    </row>
    <row r="1943" spans="1:22" x14ac:dyDescent="0.2">
      <c r="A1943" t="s">
        <v>15</v>
      </c>
      <c r="B1943" s="31"/>
      <c r="C1943" s="32"/>
      <c r="D1943" s="32"/>
      <c r="E1943" s="33"/>
      <c r="F1943" s="33"/>
      <c r="G1943" s="33"/>
      <c r="H1943" s="33"/>
      <c r="I1943" s="33"/>
      <c r="J1943" s="33"/>
      <c r="K1943" s="33"/>
      <c r="L1943" s="33"/>
      <c r="M1943" s="33"/>
      <c r="N1943" s="33"/>
      <c r="O1943" s="33"/>
      <c r="P1943" s="33"/>
      <c r="Q1943" s="33"/>
      <c r="R1943" s="33"/>
      <c r="S1943" s="33"/>
      <c r="T1943" s="33"/>
      <c r="U1943" s="33"/>
      <c r="V1943" s="31"/>
    </row>
    <row r="1944" spans="1:22" ht="38.25" x14ac:dyDescent="0.2">
      <c r="A1944" t="s">
        <v>15</v>
      </c>
      <c r="B1944" s="31"/>
      <c r="C1944" s="28" t="s">
        <v>1988</v>
      </c>
      <c r="D1944" s="32"/>
      <c r="E1944" s="33"/>
      <c r="F1944" s="33"/>
      <c r="G1944" s="33"/>
      <c r="H1944" s="33"/>
      <c r="I1944" s="33"/>
      <c r="J1944" s="33"/>
      <c r="K1944" s="33"/>
      <c r="L1944" s="33"/>
      <c r="M1944" s="33"/>
      <c r="N1944" s="33"/>
      <c r="O1944" s="33"/>
      <c r="P1944" s="33"/>
      <c r="Q1944" s="33"/>
      <c r="R1944" s="33"/>
      <c r="S1944" s="33"/>
      <c r="T1944" s="33"/>
      <c r="U1944" s="33"/>
      <c r="V1944" s="31"/>
    </row>
    <row r="1945" spans="1:22" ht="51" x14ac:dyDescent="0.2">
      <c r="A1945" t="s">
        <v>15</v>
      </c>
      <c r="B1945" s="27" t="s">
        <v>670</v>
      </c>
      <c r="C1945" s="28" t="s">
        <v>1989</v>
      </c>
      <c r="D1945" s="32"/>
      <c r="E1945" s="33"/>
      <c r="F1945" s="33"/>
      <c r="G1945" s="33"/>
      <c r="H1945" s="33"/>
      <c r="I1945" s="33"/>
      <c r="J1945" s="33"/>
      <c r="K1945" s="33"/>
      <c r="L1945" s="33"/>
      <c r="M1945" s="33"/>
      <c r="N1945" s="33"/>
      <c r="O1945" s="33"/>
      <c r="P1945" s="33"/>
      <c r="Q1945" s="33"/>
      <c r="R1945" s="33"/>
      <c r="S1945" s="33"/>
      <c r="T1945" s="33"/>
      <c r="U1945" s="33"/>
      <c r="V1945" s="31"/>
    </row>
    <row r="1946" spans="1:22" x14ac:dyDescent="0.2">
      <c r="A1946" t="s">
        <v>15</v>
      </c>
      <c r="B1946" s="34" t="s">
        <v>1990</v>
      </c>
      <c r="C1946" s="38" t="s">
        <v>1991</v>
      </c>
      <c r="D1946" s="34" t="s">
        <v>52</v>
      </c>
      <c r="E1946" s="39">
        <v>45000000</v>
      </c>
      <c r="F1946" s="39">
        <v>0</v>
      </c>
      <c r="G1946" s="39">
        <v>0</v>
      </c>
      <c r="H1946" s="39">
        <v>0</v>
      </c>
      <c r="I1946" s="39">
        <v>0</v>
      </c>
      <c r="J1946" s="39">
        <v>45000000</v>
      </c>
      <c r="K1946" s="39">
        <v>0</v>
      </c>
      <c r="L1946" s="39">
        <v>0</v>
      </c>
      <c r="M1946" s="39">
        <v>0</v>
      </c>
      <c r="N1946" s="39">
        <v>0</v>
      </c>
      <c r="O1946" s="39">
        <v>0</v>
      </c>
      <c r="P1946" s="39">
        <v>0</v>
      </c>
      <c r="Q1946" s="39">
        <v>0</v>
      </c>
      <c r="R1946" s="39">
        <v>0</v>
      </c>
      <c r="S1946" s="39">
        <v>45000000</v>
      </c>
      <c r="T1946" s="39">
        <v>0</v>
      </c>
      <c r="U1946" s="39">
        <v>0</v>
      </c>
      <c r="V1946" s="34">
        <v>0</v>
      </c>
    </row>
    <row r="1947" spans="1:22" x14ac:dyDescent="0.2">
      <c r="A1947" t="s">
        <v>15</v>
      </c>
      <c r="B1947" s="31"/>
      <c r="C1947" s="32"/>
      <c r="D1947" s="32"/>
      <c r="E1947" s="33"/>
      <c r="F1947" s="33"/>
      <c r="G1947" s="33"/>
      <c r="H1947" s="33"/>
      <c r="I1947" s="33"/>
      <c r="J1947" s="33"/>
      <c r="K1947" s="33"/>
      <c r="L1947" s="33"/>
      <c r="M1947" s="33"/>
      <c r="N1947" s="33"/>
      <c r="O1947" s="33"/>
      <c r="P1947" s="33"/>
      <c r="Q1947" s="33"/>
      <c r="R1947" s="33"/>
      <c r="S1947" s="33"/>
      <c r="T1947" s="33"/>
      <c r="U1947" s="33"/>
      <c r="V1947" s="31"/>
    </row>
    <row r="1948" spans="1:22" ht="25.5" x14ac:dyDescent="0.2">
      <c r="A1948" t="s">
        <v>15</v>
      </c>
      <c r="B1948" s="31"/>
      <c r="C1948" s="28" t="s">
        <v>1877</v>
      </c>
      <c r="D1948" s="32"/>
      <c r="E1948" s="33"/>
      <c r="F1948" s="33"/>
      <c r="G1948" s="33"/>
      <c r="H1948" s="33"/>
      <c r="I1948" s="33"/>
      <c r="J1948" s="33"/>
      <c r="K1948" s="33"/>
      <c r="L1948" s="33"/>
      <c r="M1948" s="33"/>
      <c r="N1948" s="33"/>
      <c r="O1948" s="33"/>
      <c r="P1948" s="33"/>
      <c r="Q1948" s="33"/>
      <c r="R1948" s="33"/>
      <c r="S1948" s="33"/>
      <c r="T1948" s="33"/>
      <c r="U1948" s="33"/>
      <c r="V1948" s="31"/>
    </row>
    <row r="1949" spans="1:22" x14ac:dyDescent="0.2">
      <c r="A1949" t="s">
        <v>15</v>
      </c>
      <c r="B1949" s="27" t="s">
        <v>670</v>
      </c>
      <c r="C1949" s="28" t="s">
        <v>1992</v>
      </c>
      <c r="D1949" s="32"/>
      <c r="E1949" s="33"/>
      <c r="F1949" s="33"/>
      <c r="G1949" s="33"/>
      <c r="H1949" s="33"/>
      <c r="I1949" s="33"/>
      <c r="J1949" s="33"/>
      <c r="K1949" s="33"/>
      <c r="L1949" s="33"/>
      <c r="M1949" s="33"/>
      <c r="N1949" s="33"/>
      <c r="O1949" s="33"/>
      <c r="P1949" s="33"/>
      <c r="Q1949" s="33"/>
      <c r="R1949" s="33"/>
      <c r="S1949" s="33"/>
      <c r="T1949" s="33"/>
      <c r="U1949" s="33"/>
      <c r="V1949" s="31"/>
    </row>
    <row r="1950" spans="1:22" ht="25.5" x14ac:dyDescent="0.2">
      <c r="A1950" t="s">
        <v>15</v>
      </c>
      <c r="B1950" s="34" t="s">
        <v>1993</v>
      </c>
      <c r="C1950" s="38" t="s">
        <v>1880</v>
      </c>
      <c r="D1950" s="34" t="s">
        <v>603</v>
      </c>
      <c r="E1950" s="39">
        <v>376900000</v>
      </c>
      <c r="F1950" s="39">
        <v>0</v>
      </c>
      <c r="G1950" s="39">
        <v>0</v>
      </c>
      <c r="H1950" s="39">
        <v>0</v>
      </c>
      <c r="I1950" s="39">
        <v>0</v>
      </c>
      <c r="J1950" s="39">
        <v>376900000</v>
      </c>
      <c r="K1950" s="39">
        <v>43849542.200000003</v>
      </c>
      <c r="L1950" s="39">
        <v>43849542.200000003</v>
      </c>
      <c r="M1950" s="39">
        <v>43849542.200000003</v>
      </c>
      <c r="N1950" s="39">
        <v>43849542.200000003</v>
      </c>
      <c r="O1950" s="39">
        <v>43849542.200000003</v>
      </c>
      <c r="P1950" s="39">
        <v>0</v>
      </c>
      <c r="Q1950" s="39">
        <v>43849542.200000003</v>
      </c>
      <c r="R1950" s="39">
        <v>43849542.200000003</v>
      </c>
      <c r="S1950" s="39">
        <v>333050457.80000001</v>
      </c>
      <c r="T1950" s="39">
        <v>0</v>
      </c>
      <c r="U1950" s="39">
        <v>0</v>
      </c>
      <c r="V1950" s="34">
        <v>11.63</v>
      </c>
    </row>
    <row r="1951" spans="1:22" x14ac:dyDescent="0.2">
      <c r="A1951" t="s">
        <v>15</v>
      </c>
      <c r="B1951" s="31"/>
      <c r="C1951" s="32"/>
      <c r="D1951" s="32"/>
      <c r="E1951" s="33"/>
      <c r="F1951" s="33"/>
      <c r="G1951" s="33"/>
      <c r="H1951" s="33"/>
      <c r="I1951" s="33"/>
      <c r="J1951" s="33"/>
      <c r="K1951" s="33"/>
      <c r="L1951" s="33"/>
      <c r="M1951" s="33"/>
      <c r="N1951" s="33"/>
      <c r="O1951" s="33"/>
      <c r="P1951" s="33"/>
      <c r="Q1951" s="33"/>
      <c r="R1951" s="33"/>
      <c r="S1951" s="33"/>
      <c r="T1951" s="33"/>
      <c r="U1951" s="33"/>
      <c r="V1951" s="31"/>
    </row>
    <row r="1952" spans="1:22" ht="63.75" x14ac:dyDescent="0.2">
      <c r="A1952" t="s">
        <v>15</v>
      </c>
      <c r="B1952" s="31"/>
      <c r="C1952" s="28" t="s">
        <v>1934</v>
      </c>
      <c r="D1952" s="32"/>
      <c r="E1952" s="33"/>
      <c r="F1952" s="33"/>
      <c r="G1952" s="33"/>
      <c r="H1952" s="33"/>
      <c r="I1952" s="33"/>
      <c r="J1952" s="33"/>
      <c r="K1952" s="33"/>
      <c r="L1952" s="33"/>
      <c r="M1952" s="33"/>
      <c r="N1952" s="33"/>
      <c r="O1952" s="33"/>
      <c r="P1952" s="33"/>
      <c r="Q1952" s="33"/>
      <c r="R1952" s="33"/>
      <c r="S1952" s="33"/>
      <c r="T1952" s="33"/>
      <c r="U1952" s="33"/>
      <c r="V1952" s="31"/>
    </row>
    <row r="1953" spans="1:22" ht="25.5" x14ac:dyDescent="0.2">
      <c r="A1953" t="s">
        <v>15</v>
      </c>
      <c r="B1953" s="27" t="s">
        <v>670</v>
      </c>
      <c r="C1953" s="28" t="s">
        <v>1994</v>
      </c>
      <c r="D1953" s="32"/>
      <c r="E1953" s="33"/>
      <c r="F1953" s="33"/>
      <c r="G1953" s="33"/>
      <c r="H1953" s="33"/>
      <c r="I1953" s="33"/>
      <c r="J1953" s="33"/>
      <c r="K1953" s="33"/>
      <c r="L1953" s="33"/>
      <c r="M1953" s="33"/>
      <c r="N1953" s="33"/>
      <c r="O1953" s="33"/>
      <c r="P1953" s="33"/>
      <c r="Q1953" s="33"/>
      <c r="R1953" s="33"/>
      <c r="S1953" s="33"/>
      <c r="T1953" s="33"/>
      <c r="U1953" s="33"/>
      <c r="V1953" s="31"/>
    </row>
    <row r="1954" spans="1:22" ht="25.5" x14ac:dyDescent="0.2">
      <c r="A1954" t="s">
        <v>15</v>
      </c>
      <c r="B1954" s="34" t="s">
        <v>1995</v>
      </c>
      <c r="C1954" s="38" t="s">
        <v>1996</v>
      </c>
      <c r="D1954" s="34" t="s">
        <v>52</v>
      </c>
      <c r="E1954" s="39">
        <v>60000000</v>
      </c>
      <c r="F1954" s="39">
        <v>0</v>
      </c>
      <c r="G1954" s="39">
        <v>0</v>
      </c>
      <c r="H1954" s="39">
        <v>0</v>
      </c>
      <c r="I1954" s="39">
        <v>0</v>
      </c>
      <c r="J1954" s="39">
        <v>60000000</v>
      </c>
      <c r="K1954" s="39">
        <v>0</v>
      </c>
      <c r="L1954" s="39">
        <v>0</v>
      </c>
      <c r="M1954" s="39">
        <v>0</v>
      </c>
      <c r="N1954" s="39">
        <v>0</v>
      </c>
      <c r="O1954" s="39">
        <v>0</v>
      </c>
      <c r="P1954" s="39">
        <v>0</v>
      </c>
      <c r="Q1954" s="39">
        <v>0</v>
      </c>
      <c r="R1954" s="39">
        <v>0</v>
      </c>
      <c r="S1954" s="39">
        <v>60000000</v>
      </c>
      <c r="T1954" s="39">
        <v>0</v>
      </c>
      <c r="U1954" s="39">
        <v>0</v>
      </c>
      <c r="V1954" s="34">
        <v>0</v>
      </c>
    </row>
    <row r="1955" spans="1:22" x14ac:dyDescent="0.2">
      <c r="A1955" t="s">
        <v>15</v>
      </c>
      <c r="B1955" s="31"/>
      <c r="C1955" s="32"/>
      <c r="D1955" s="32"/>
      <c r="E1955" s="33"/>
      <c r="F1955" s="33"/>
      <c r="G1955" s="33"/>
      <c r="H1955" s="33"/>
      <c r="I1955" s="33"/>
      <c r="J1955" s="33"/>
      <c r="K1955" s="33"/>
      <c r="L1955" s="33"/>
      <c r="M1955" s="33"/>
      <c r="N1955" s="33"/>
      <c r="O1955" s="33"/>
      <c r="P1955" s="33"/>
      <c r="Q1955" s="33"/>
      <c r="R1955" s="33"/>
      <c r="S1955" s="33"/>
      <c r="T1955" s="33"/>
      <c r="U1955" s="33"/>
      <c r="V1955" s="31"/>
    </row>
    <row r="1956" spans="1:22" ht="38.25" x14ac:dyDescent="0.2">
      <c r="A1956" t="s">
        <v>15</v>
      </c>
      <c r="B1956" s="31"/>
      <c r="C1956" s="28" t="s">
        <v>1997</v>
      </c>
      <c r="D1956" s="32"/>
      <c r="E1956" s="33"/>
      <c r="F1956" s="33"/>
      <c r="G1956" s="33"/>
      <c r="H1956" s="33"/>
      <c r="I1956" s="33"/>
      <c r="J1956" s="33"/>
      <c r="K1956" s="33"/>
      <c r="L1956" s="33"/>
      <c r="M1956" s="33"/>
      <c r="N1956" s="33"/>
      <c r="O1956" s="33"/>
      <c r="P1956" s="33"/>
      <c r="Q1956" s="33"/>
      <c r="R1956" s="33"/>
      <c r="S1956" s="33"/>
      <c r="T1956" s="33"/>
      <c r="U1956" s="33"/>
      <c r="V1956" s="31"/>
    </row>
    <row r="1957" spans="1:22" ht="25.5" x14ac:dyDescent="0.2">
      <c r="A1957" t="s">
        <v>15</v>
      </c>
      <c r="B1957" s="27" t="s">
        <v>670</v>
      </c>
      <c r="C1957" s="28" t="s">
        <v>1998</v>
      </c>
      <c r="D1957" s="32"/>
      <c r="E1957" s="33"/>
      <c r="F1957" s="33"/>
      <c r="G1957" s="33"/>
      <c r="H1957" s="33"/>
      <c r="I1957" s="33"/>
      <c r="J1957" s="33"/>
      <c r="K1957" s="33"/>
      <c r="L1957" s="33"/>
      <c r="M1957" s="33"/>
      <c r="N1957" s="33"/>
      <c r="O1957" s="33"/>
      <c r="P1957" s="33"/>
      <c r="Q1957" s="33"/>
      <c r="R1957" s="33"/>
      <c r="S1957" s="33"/>
      <c r="T1957" s="33"/>
      <c r="U1957" s="33"/>
      <c r="V1957" s="31"/>
    </row>
    <row r="1958" spans="1:22" x14ac:dyDescent="0.2">
      <c r="A1958" t="s">
        <v>15</v>
      </c>
      <c r="B1958" s="34" t="s">
        <v>1999</v>
      </c>
      <c r="C1958" s="38" t="s">
        <v>2000</v>
      </c>
      <c r="D1958" s="34" t="s">
        <v>52</v>
      </c>
      <c r="E1958" s="39">
        <v>351958319</v>
      </c>
      <c r="F1958" s="39">
        <v>0</v>
      </c>
      <c r="G1958" s="39">
        <v>0</v>
      </c>
      <c r="H1958" s="39">
        <v>0</v>
      </c>
      <c r="I1958" s="39">
        <v>0</v>
      </c>
      <c r="J1958" s="39">
        <v>351958319</v>
      </c>
      <c r="K1958" s="39">
        <v>0</v>
      </c>
      <c r="L1958" s="39">
        <v>40000000</v>
      </c>
      <c r="M1958" s="39">
        <v>0</v>
      </c>
      <c r="N1958" s="39">
        <v>40000000</v>
      </c>
      <c r="O1958" s="39">
        <v>40000000</v>
      </c>
      <c r="P1958" s="39">
        <v>0</v>
      </c>
      <c r="Q1958" s="39">
        <v>0</v>
      </c>
      <c r="R1958" s="39">
        <v>40000000</v>
      </c>
      <c r="S1958" s="39">
        <v>311958319</v>
      </c>
      <c r="T1958" s="39">
        <v>0</v>
      </c>
      <c r="U1958" s="39">
        <v>0</v>
      </c>
      <c r="V1958" s="34">
        <v>11.36</v>
      </c>
    </row>
    <row r="1959" spans="1:22" x14ac:dyDescent="0.2">
      <c r="A1959" t="s">
        <v>15</v>
      </c>
      <c r="B1959" s="34" t="s">
        <v>2001</v>
      </c>
      <c r="C1959" s="38" t="s">
        <v>1922</v>
      </c>
      <c r="D1959" s="34" t="s">
        <v>603</v>
      </c>
      <c r="E1959" s="39">
        <v>180000000</v>
      </c>
      <c r="F1959" s="39">
        <v>0</v>
      </c>
      <c r="G1959" s="39">
        <v>0</v>
      </c>
      <c r="H1959" s="39">
        <v>0</v>
      </c>
      <c r="I1959" s="39">
        <v>0</v>
      </c>
      <c r="J1959" s="39">
        <v>180000000</v>
      </c>
      <c r="K1959" s="39">
        <v>0</v>
      </c>
      <c r="L1959" s="39">
        <v>0</v>
      </c>
      <c r="M1959" s="39">
        <v>0</v>
      </c>
      <c r="N1959" s="39">
        <v>0</v>
      </c>
      <c r="O1959" s="39">
        <v>0</v>
      </c>
      <c r="P1959" s="39">
        <v>0</v>
      </c>
      <c r="Q1959" s="39">
        <v>0</v>
      </c>
      <c r="R1959" s="39">
        <v>0</v>
      </c>
      <c r="S1959" s="39">
        <v>180000000</v>
      </c>
      <c r="T1959" s="39">
        <v>0</v>
      </c>
      <c r="U1959" s="39">
        <v>0</v>
      </c>
      <c r="V1959" s="34">
        <v>0</v>
      </c>
    </row>
    <row r="1960" spans="1:22" x14ac:dyDescent="0.2">
      <c r="A1960" t="s">
        <v>15</v>
      </c>
      <c r="B1960" s="31"/>
      <c r="C1960" s="32"/>
      <c r="D1960" s="32"/>
      <c r="E1960" s="33"/>
      <c r="F1960" s="33"/>
      <c r="G1960" s="33"/>
      <c r="H1960" s="33"/>
      <c r="I1960" s="33"/>
      <c r="J1960" s="33"/>
      <c r="K1960" s="33"/>
      <c r="L1960" s="33"/>
      <c r="M1960" s="33"/>
      <c r="N1960" s="33"/>
      <c r="O1960" s="33"/>
      <c r="P1960" s="33"/>
      <c r="Q1960" s="33"/>
      <c r="R1960" s="33"/>
      <c r="S1960" s="33"/>
      <c r="T1960" s="33"/>
      <c r="U1960" s="33"/>
      <c r="V1960" s="31"/>
    </row>
    <row r="1961" spans="1:22" ht="38.25" x14ac:dyDescent="0.2">
      <c r="A1961" t="s">
        <v>15</v>
      </c>
      <c r="B1961" s="31"/>
      <c r="C1961" s="28" t="s">
        <v>2002</v>
      </c>
      <c r="D1961" s="32"/>
      <c r="E1961" s="33"/>
      <c r="F1961" s="33"/>
      <c r="G1961" s="33"/>
      <c r="H1961" s="33"/>
      <c r="I1961" s="33"/>
      <c r="J1961" s="33"/>
      <c r="K1961" s="33"/>
      <c r="L1961" s="33"/>
      <c r="M1961" s="33"/>
      <c r="N1961" s="33"/>
      <c r="O1961" s="33"/>
      <c r="P1961" s="33"/>
      <c r="Q1961" s="33"/>
      <c r="R1961" s="33"/>
      <c r="S1961" s="33"/>
      <c r="T1961" s="33"/>
      <c r="U1961" s="33"/>
      <c r="V1961" s="31"/>
    </row>
    <row r="1962" spans="1:22" ht="38.25" x14ac:dyDescent="0.2">
      <c r="A1962" t="s">
        <v>15</v>
      </c>
      <c r="B1962" s="27" t="s">
        <v>670</v>
      </c>
      <c r="C1962" s="28" t="s">
        <v>2003</v>
      </c>
      <c r="D1962" s="32"/>
      <c r="E1962" s="33"/>
      <c r="F1962" s="33"/>
      <c r="G1962" s="33"/>
      <c r="H1962" s="33"/>
      <c r="I1962" s="33"/>
      <c r="J1962" s="33"/>
      <c r="K1962" s="33"/>
      <c r="L1962" s="33"/>
      <c r="M1962" s="33"/>
      <c r="N1962" s="33"/>
      <c r="O1962" s="33"/>
      <c r="P1962" s="33"/>
      <c r="Q1962" s="33"/>
      <c r="R1962" s="33"/>
      <c r="S1962" s="33"/>
      <c r="T1962" s="33"/>
      <c r="U1962" s="33"/>
      <c r="V1962" s="31"/>
    </row>
    <row r="1963" spans="1:22" ht="25.5" x14ac:dyDescent="0.2">
      <c r="A1963" t="s">
        <v>15</v>
      </c>
      <c r="B1963" s="34" t="s">
        <v>2004</v>
      </c>
      <c r="C1963" s="38" t="s">
        <v>1941</v>
      </c>
      <c r="D1963" s="34" t="s">
        <v>603</v>
      </c>
      <c r="E1963" s="39">
        <v>558550139</v>
      </c>
      <c r="F1963" s="39">
        <v>0</v>
      </c>
      <c r="G1963" s="39">
        <v>0</v>
      </c>
      <c r="H1963" s="39">
        <v>0</v>
      </c>
      <c r="I1963" s="39">
        <v>0</v>
      </c>
      <c r="J1963" s="39">
        <v>558550139</v>
      </c>
      <c r="K1963" s="39">
        <v>0</v>
      </c>
      <c r="L1963" s="39">
        <v>0</v>
      </c>
      <c r="M1963" s="39">
        <v>0</v>
      </c>
      <c r="N1963" s="39">
        <v>0</v>
      </c>
      <c r="O1963" s="39">
        <v>0</v>
      </c>
      <c r="P1963" s="39">
        <v>0</v>
      </c>
      <c r="Q1963" s="39">
        <v>0</v>
      </c>
      <c r="R1963" s="39">
        <v>0</v>
      </c>
      <c r="S1963" s="39">
        <v>558550139</v>
      </c>
      <c r="T1963" s="39">
        <v>0</v>
      </c>
      <c r="U1963" s="39">
        <v>0</v>
      </c>
      <c r="V1963" s="34">
        <v>0</v>
      </c>
    </row>
    <row r="1964" spans="1:22" ht="38.25" x14ac:dyDescent="0.2">
      <c r="A1964" t="s">
        <v>15</v>
      </c>
      <c r="B1964" s="27" t="s">
        <v>670</v>
      </c>
      <c r="C1964" s="28" t="s">
        <v>2005</v>
      </c>
      <c r="D1964" s="32"/>
      <c r="E1964" s="33"/>
      <c r="F1964" s="33"/>
      <c r="G1964" s="33"/>
      <c r="H1964" s="33"/>
      <c r="I1964" s="33"/>
      <c r="J1964" s="33"/>
      <c r="K1964" s="33"/>
      <c r="L1964" s="33"/>
      <c r="M1964" s="33"/>
      <c r="N1964" s="33"/>
      <c r="O1964" s="33"/>
      <c r="P1964" s="33"/>
      <c r="Q1964" s="33"/>
      <c r="R1964" s="33"/>
      <c r="S1964" s="33"/>
      <c r="T1964" s="33"/>
      <c r="U1964" s="33"/>
      <c r="V1964" s="31"/>
    </row>
    <row r="1965" spans="1:22" ht="25.5" x14ac:dyDescent="0.2">
      <c r="A1965" t="s">
        <v>15</v>
      </c>
      <c r="B1965" s="34" t="s">
        <v>2006</v>
      </c>
      <c r="C1965" s="38" t="s">
        <v>1941</v>
      </c>
      <c r="D1965" s="34" t="s">
        <v>603</v>
      </c>
      <c r="E1965" s="39">
        <v>2185000000</v>
      </c>
      <c r="F1965" s="39">
        <v>0</v>
      </c>
      <c r="G1965" s="39">
        <v>0</v>
      </c>
      <c r="H1965" s="39">
        <v>0</v>
      </c>
      <c r="I1965" s="39">
        <v>0</v>
      </c>
      <c r="J1965" s="39">
        <v>2185000000</v>
      </c>
      <c r="K1965" s="39">
        <v>0</v>
      </c>
      <c r="L1965" s="39">
        <v>0</v>
      </c>
      <c r="M1965" s="39">
        <v>0</v>
      </c>
      <c r="N1965" s="39">
        <v>0</v>
      </c>
      <c r="O1965" s="39">
        <v>0</v>
      </c>
      <c r="P1965" s="39">
        <v>0</v>
      </c>
      <c r="Q1965" s="39">
        <v>0</v>
      </c>
      <c r="R1965" s="39">
        <v>0</v>
      </c>
      <c r="S1965" s="39">
        <v>2185000000</v>
      </c>
      <c r="T1965" s="39">
        <v>0</v>
      </c>
      <c r="U1965" s="39">
        <v>0</v>
      </c>
      <c r="V1965" s="34">
        <v>0</v>
      </c>
    </row>
    <row r="1966" spans="1:22" x14ac:dyDescent="0.2">
      <c r="A1966" t="s">
        <v>15</v>
      </c>
      <c r="B1966" s="31"/>
      <c r="C1966" s="32"/>
      <c r="D1966" s="32"/>
      <c r="E1966" s="33"/>
      <c r="F1966" s="33"/>
      <c r="G1966" s="33"/>
      <c r="H1966" s="33"/>
      <c r="I1966" s="33"/>
      <c r="J1966" s="33"/>
      <c r="K1966" s="33"/>
      <c r="L1966" s="33"/>
      <c r="M1966" s="33"/>
      <c r="N1966" s="33"/>
      <c r="O1966" s="33"/>
      <c r="P1966" s="33"/>
      <c r="Q1966" s="33"/>
      <c r="R1966" s="33"/>
      <c r="S1966" s="33"/>
      <c r="T1966" s="33"/>
      <c r="U1966" s="33"/>
      <c r="V1966" s="31"/>
    </row>
    <row r="1967" spans="1:22" ht="25.5" x14ac:dyDescent="0.2">
      <c r="A1967" t="s">
        <v>15</v>
      </c>
      <c r="B1967" s="31"/>
      <c r="C1967" s="28" t="s">
        <v>1945</v>
      </c>
      <c r="D1967" s="32"/>
      <c r="E1967" s="33"/>
      <c r="F1967" s="33"/>
      <c r="G1967" s="33"/>
      <c r="H1967" s="33"/>
      <c r="I1967" s="33"/>
      <c r="J1967" s="33"/>
      <c r="K1967" s="33"/>
      <c r="L1967" s="33"/>
      <c r="M1967" s="33"/>
      <c r="N1967" s="33"/>
      <c r="O1967" s="33"/>
      <c r="P1967" s="33"/>
      <c r="Q1967" s="33"/>
      <c r="R1967" s="33"/>
      <c r="S1967" s="33"/>
      <c r="T1967" s="33"/>
      <c r="U1967" s="33"/>
      <c r="V1967" s="31"/>
    </row>
    <row r="1968" spans="1:22" ht="25.5" x14ac:dyDescent="0.2">
      <c r="A1968" t="s">
        <v>15</v>
      </c>
      <c r="B1968" s="27" t="s">
        <v>670</v>
      </c>
      <c r="C1968" s="28" t="s">
        <v>1994</v>
      </c>
      <c r="D1968" s="32"/>
      <c r="E1968" s="33"/>
      <c r="F1968" s="33"/>
      <c r="G1968" s="33"/>
      <c r="H1968" s="33"/>
      <c r="I1968" s="33"/>
      <c r="J1968" s="33"/>
      <c r="K1968" s="33"/>
      <c r="L1968" s="33"/>
      <c r="M1968" s="33"/>
      <c r="N1968" s="33"/>
      <c r="O1968" s="33"/>
      <c r="P1968" s="33"/>
      <c r="Q1968" s="33"/>
      <c r="R1968" s="33"/>
      <c r="S1968" s="33"/>
      <c r="T1968" s="33"/>
      <c r="U1968" s="33"/>
      <c r="V1968" s="31"/>
    </row>
    <row r="1969" spans="1:22" ht="25.5" x14ac:dyDescent="0.2">
      <c r="A1969" t="s">
        <v>15</v>
      </c>
      <c r="B1969" s="34" t="s">
        <v>2007</v>
      </c>
      <c r="C1969" s="38" t="s">
        <v>2008</v>
      </c>
      <c r="D1969" s="34" t="s">
        <v>52</v>
      </c>
      <c r="E1969" s="39">
        <v>38200000</v>
      </c>
      <c r="F1969" s="39">
        <v>0</v>
      </c>
      <c r="G1969" s="39">
        <v>0</v>
      </c>
      <c r="H1969" s="39">
        <v>0</v>
      </c>
      <c r="I1969" s="39">
        <v>0</v>
      </c>
      <c r="J1969" s="39">
        <v>38200000</v>
      </c>
      <c r="K1969" s="39">
        <v>0</v>
      </c>
      <c r="L1969" s="39">
        <v>0</v>
      </c>
      <c r="M1969" s="39">
        <v>0</v>
      </c>
      <c r="N1969" s="39">
        <v>0</v>
      </c>
      <c r="O1969" s="39">
        <v>0</v>
      </c>
      <c r="P1969" s="39">
        <v>0</v>
      </c>
      <c r="Q1969" s="39">
        <v>0</v>
      </c>
      <c r="R1969" s="39">
        <v>0</v>
      </c>
      <c r="S1969" s="39">
        <v>38200000</v>
      </c>
      <c r="T1969" s="39">
        <v>0</v>
      </c>
      <c r="U1969" s="39">
        <v>0</v>
      </c>
      <c r="V1969" s="34">
        <v>0</v>
      </c>
    </row>
    <row r="1970" spans="1:22" x14ac:dyDescent="0.2">
      <c r="A1970" t="s">
        <v>15</v>
      </c>
      <c r="B1970" s="31"/>
      <c r="C1970" s="32"/>
      <c r="D1970" s="32"/>
      <c r="E1970" s="33"/>
      <c r="F1970" s="33"/>
      <c r="G1970" s="33"/>
      <c r="H1970" s="33"/>
      <c r="I1970" s="33"/>
      <c r="J1970" s="33"/>
      <c r="K1970" s="33"/>
      <c r="L1970" s="33"/>
      <c r="M1970" s="33"/>
      <c r="N1970" s="33"/>
      <c r="O1970" s="33"/>
      <c r="P1970" s="33"/>
      <c r="Q1970" s="33"/>
      <c r="R1970" s="33"/>
      <c r="S1970" s="33"/>
      <c r="T1970" s="33"/>
      <c r="U1970" s="33"/>
      <c r="V1970" s="31"/>
    </row>
    <row r="1971" spans="1:22" ht="25.5" x14ac:dyDescent="0.2">
      <c r="A1971" t="s">
        <v>15</v>
      </c>
      <c r="B1971" s="31"/>
      <c r="C1971" s="28" t="s">
        <v>2009</v>
      </c>
      <c r="D1971" s="32"/>
      <c r="E1971" s="33"/>
      <c r="F1971" s="33"/>
      <c r="G1971" s="33"/>
      <c r="H1971" s="33"/>
      <c r="I1971" s="33"/>
      <c r="J1971" s="33"/>
      <c r="K1971" s="33"/>
      <c r="L1971" s="33"/>
      <c r="M1971" s="33"/>
      <c r="N1971" s="33"/>
      <c r="O1971" s="33"/>
      <c r="P1971" s="33"/>
      <c r="Q1971" s="33"/>
      <c r="R1971" s="33"/>
      <c r="S1971" s="33"/>
      <c r="T1971" s="33"/>
      <c r="U1971" s="33"/>
      <c r="V1971" s="31"/>
    </row>
    <row r="1972" spans="1:22" ht="25.5" x14ac:dyDescent="0.2">
      <c r="A1972" t="s">
        <v>15</v>
      </c>
      <c r="B1972" s="27" t="s">
        <v>670</v>
      </c>
      <c r="C1972" s="28" t="s">
        <v>2010</v>
      </c>
      <c r="D1972" s="32"/>
      <c r="E1972" s="33"/>
      <c r="F1972" s="33"/>
      <c r="G1972" s="33"/>
      <c r="H1972" s="33"/>
      <c r="I1972" s="33"/>
      <c r="J1972" s="33"/>
      <c r="K1972" s="33"/>
      <c r="L1972" s="33"/>
      <c r="M1972" s="33"/>
      <c r="N1972" s="33"/>
      <c r="O1972" s="33"/>
      <c r="P1972" s="33"/>
      <c r="Q1972" s="33"/>
      <c r="R1972" s="33"/>
      <c r="S1972" s="33"/>
      <c r="T1972" s="33"/>
      <c r="U1972" s="33"/>
      <c r="V1972" s="31"/>
    </row>
    <row r="1973" spans="1:22" x14ac:dyDescent="0.2">
      <c r="A1973" t="s">
        <v>15</v>
      </c>
      <c r="B1973" s="34" t="s">
        <v>2011</v>
      </c>
      <c r="C1973" s="38" t="s">
        <v>1891</v>
      </c>
      <c r="D1973" s="34" t="s">
        <v>52</v>
      </c>
      <c r="E1973" s="39">
        <v>661200000</v>
      </c>
      <c r="F1973" s="39">
        <v>0</v>
      </c>
      <c r="G1973" s="39">
        <v>0</v>
      </c>
      <c r="H1973" s="39">
        <v>0</v>
      </c>
      <c r="I1973" s="39">
        <v>0</v>
      </c>
      <c r="J1973" s="39">
        <v>661200000</v>
      </c>
      <c r="K1973" s="39">
        <v>0</v>
      </c>
      <c r="L1973" s="39">
        <v>0</v>
      </c>
      <c r="M1973" s="39">
        <v>0</v>
      </c>
      <c r="N1973" s="39">
        <v>0</v>
      </c>
      <c r="O1973" s="39">
        <v>0</v>
      </c>
      <c r="P1973" s="39">
        <v>0</v>
      </c>
      <c r="Q1973" s="39">
        <v>0</v>
      </c>
      <c r="R1973" s="39">
        <v>0</v>
      </c>
      <c r="S1973" s="39">
        <v>661200000</v>
      </c>
      <c r="T1973" s="39">
        <v>0</v>
      </c>
      <c r="U1973" s="39">
        <v>0</v>
      </c>
      <c r="V1973" s="34">
        <v>0</v>
      </c>
    </row>
    <row r="1974" spans="1:22" ht="25.5" x14ac:dyDescent="0.2">
      <c r="A1974" t="s">
        <v>15</v>
      </c>
      <c r="B1974" s="27" t="s">
        <v>670</v>
      </c>
      <c r="C1974" s="28" t="s">
        <v>2012</v>
      </c>
      <c r="D1974" s="32"/>
      <c r="E1974" s="33"/>
      <c r="F1974" s="33"/>
      <c r="G1974" s="33"/>
      <c r="H1974" s="33"/>
      <c r="I1974" s="33"/>
      <c r="J1974" s="33"/>
      <c r="K1974" s="33"/>
      <c r="L1974" s="33"/>
      <c r="M1974" s="33"/>
      <c r="N1974" s="33"/>
      <c r="O1974" s="33"/>
      <c r="P1974" s="33"/>
      <c r="Q1974" s="33"/>
      <c r="R1974" s="33"/>
      <c r="S1974" s="33"/>
      <c r="T1974" s="33"/>
      <c r="U1974" s="33"/>
      <c r="V1974" s="31"/>
    </row>
    <row r="1975" spans="1:22" x14ac:dyDescent="0.2">
      <c r="A1975" t="s">
        <v>15</v>
      </c>
      <c r="B1975" s="34" t="s">
        <v>2013</v>
      </c>
      <c r="C1975" s="38" t="s">
        <v>1891</v>
      </c>
      <c r="D1975" s="34" t="s">
        <v>52</v>
      </c>
      <c r="E1975" s="39">
        <v>140000000</v>
      </c>
      <c r="F1975" s="39">
        <v>0</v>
      </c>
      <c r="G1975" s="39">
        <v>0</v>
      </c>
      <c r="H1975" s="39">
        <v>0</v>
      </c>
      <c r="I1975" s="39">
        <v>0</v>
      </c>
      <c r="J1975" s="39">
        <v>140000000</v>
      </c>
      <c r="K1975" s="39">
        <v>0</v>
      </c>
      <c r="L1975" s="39">
        <v>0</v>
      </c>
      <c r="M1975" s="39">
        <v>0</v>
      </c>
      <c r="N1975" s="39">
        <v>0</v>
      </c>
      <c r="O1975" s="39">
        <v>0</v>
      </c>
      <c r="P1975" s="39">
        <v>0</v>
      </c>
      <c r="Q1975" s="39">
        <v>0</v>
      </c>
      <c r="R1975" s="39">
        <v>0</v>
      </c>
      <c r="S1975" s="39">
        <v>140000000</v>
      </c>
      <c r="T1975" s="39">
        <v>0</v>
      </c>
      <c r="U1975" s="39">
        <v>0</v>
      </c>
      <c r="V1975" s="34">
        <v>0</v>
      </c>
    </row>
    <row r="1976" spans="1:22" ht="25.5" x14ac:dyDescent="0.2">
      <c r="A1976" t="s">
        <v>15</v>
      </c>
      <c r="B1976" s="27" t="s">
        <v>670</v>
      </c>
      <c r="C1976" s="28" t="s">
        <v>2014</v>
      </c>
      <c r="D1976" s="32"/>
      <c r="E1976" s="33"/>
      <c r="F1976" s="33"/>
      <c r="G1976" s="33"/>
      <c r="H1976" s="33"/>
      <c r="I1976" s="33"/>
      <c r="J1976" s="33"/>
      <c r="K1976" s="33"/>
      <c r="L1976" s="33"/>
      <c r="M1976" s="33"/>
      <c r="N1976" s="33"/>
      <c r="O1976" s="33"/>
      <c r="P1976" s="33"/>
      <c r="Q1976" s="33"/>
      <c r="R1976" s="33"/>
      <c r="S1976" s="33"/>
      <c r="T1976" s="33"/>
      <c r="U1976" s="33"/>
      <c r="V1976" s="31"/>
    </row>
    <row r="1977" spans="1:22" x14ac:dyDescent="0.2">
      <c r="A1977" t="s">
        <v>15</v>
      </c>
      <c r="B1977" s="34" t="s">
        <v>2015</v>
      </c>
      <c r="C1977" s="38" t="s">
        <v>1891</v>
      </c>
      <c r="D1977" s="34" t="s">
        <v>52</v>
      </c>
      <c r="E1977" s="39">
        <v>30000000</v>
      </c>
      <c r="F1977" s="39">
        <v>0</v>
      </c>
      <c r="G1977" s="39">
        <v>0</v>
      </c>
      <c r="H1977" s="39">
        <v>0</v>
      </c>
      <c r="I1977" s="39">
        <v>0</v>
      </c>
      <c r="J1977" s="39">
        <v>30000000</v>
      </c>
      <c r="K1977" s="39">
        <v>0</v>
      </c>
      <c r="L1977" s="39">
        <v>0</v>
      </c>
      <c r="M1977" s="39">
        <v>0</v>
      </c>
      <c r="N1977" s="39">
        <v>0</v>
      </c>
      <c r="O1977" s="39">
        <v>0</v>
      </c>
      <c r="P1977" s="39">
        <v>0</v>
      </c>
      <c r="Q1977" s="39">
        <v>0</v>
      </c>
      <c r="R1977" s="39">
        <v>0</v>
      </c>
      <c r="S1977" s="39">
        <v>30000000</v>
      </c>
      <c r="T1977" s="39">
        <v>0</v>
      </c>
      <c r="U1977" s="39">
        <v>0</v>
      </c>
      <c r="V1977" s="34">
        <v>0</v>
      </c>
    </row>
    <row r="1978" spans="1:22" x14ac:dyDescent="0.2">
      <c r="A1978" t="s">
        <v>15</v>
      </c>
      <c r="B1978" s="31"/>
      <c r="C1978" s="32"/>
      <c r="D1978" s="32"/>
      <c r="E1978" s="33"/>
      <c r="F1978" s="33"/>
      <c r="G1978" s="33"/>
      <c r="H1978" s="33"/>
      <c r="I1978" s="33"/>
      <c r="J1978" s="33"/>
      <c r="K1978" s="33"/>
      <c r="L1978" s="33"/>
      <c r="M1978" s="33"/>
      <c r="N1978" s="33"/>
      <c r="O1978" s="33"/>
      <c r="P1978" s="33"/>
      <c r="Q1978" s="33"/>
      <c r="R1978" s="33"/>
      <c r="S1978" s="33"/>
      <c r="T1978" s="33"/>
      <c r="U1978" s="33"/>
      <c r="V1978" s="31"/>
    </row>
    <row r="1979" spans="1:22" ht="38.25" x14ac:dyDescent="0.2">
      <c r="A1979" t="s">
        <v>15</v>
      </c>
      <c r="B1979" s="31"/>
      <c r="C1979" s="28" t="s">
        <v>2016</v>
      </c>
      <c r="D1979" s="32"/>
      <c r="E1979" s="33"/>
      <c r="F1979" s="33"/>
      <c r="G1979" s="33"/>
      <c r="H1979" s="33"/>
      <c r="I1979" s="33"/>
      <c r="J1979" s="33"/>
      <c r="K1979" s="33"/>
      <c r="L1979" s="33"/>
      <c r="M1979" s="33"/>
      <c r="N1979" s="33"/>
      <c r="O1979" s="33"/>
      <c r="P1979" s="33"/>
      <c r="Q1979" s="33"/>
      <c r="R1979" s="33"/>
      <c r="S1979" s="33"/>
      <c r="T1979" s="33"/>
      <c r="U1979" s="33"/>
      <c r="V1979" s="31"/>
    </row>
    <row r="1980" spans="1:22" ht="38.25" x14ac:dyDescent="0.2">
      <c r="A1980" t="s">
        <v>15</v>
      </c>
      <c r="B1980" s="27" t="s">
        <v>670</v>
      </c>
      <c r="C1980" s="28" t="s">
        <v>2017</v>
      </c>
      <c r="D1980" s="32"/>
      <c r="E1980" s="33"/>
      <c r="F1980" s="33"/>
      <c r="G1980" s="33"/>
      <c r="H1980" s="33"/>
      <c r="I1980" s="33"/>
      <c r="J1980" s="33"/>
      <c r="K1980" s="33"/>
      <c r="L1980" s="33"/>
      <c r="M1980" s="33"/>
      <c r="N1980" s="33"/>
      <c r="O1980" s="33"/>
      <c r="P1980" s="33"/>
      <c r="Q1980" s="33"/>
      <c r="R1980" s="33"/>
      <c r="S1980" s="33"/>
      <c r="T1980" s="33"/>
      <c r="U1980" s="33"/>
      <c r="V1980" s="31"/>
    </row>
    <row r="1981" spans="1:22" ht="25.5" x14ac:dyDescent="0.2">
      <c r="A1981" t="s">
        <v>15</v>
      </c>
      <c r="B1981" s="34" t="s">
        <v>2018</v>
      </c>
      <c r="C1981" s="38" t="s">
        <v>1971</v>
      </c>
      <c r="D1981" s="34" t="s">
        <v>52</v>
      </c>
      <c r="E1981" s="39">
        <v>182892000</v>
      </c>
      <c r="F1981" s="39">
        <v>0</v>
      </c>
      <c r="G1981" s="39">
        <v>0</v>
      </c>
      <c r="H1981" s="39">
        <v>0</v>
      </c>
      <c r="I1981" s="39">
        <v>0</v>
      </c>
      <c r="J1981" s="39">
        <v>182892000</v>
      </c>
      <c r="K1981" s="39">
        <v>0</v>
      </c>
      <c r="L1981" s="39">
        <v>0</v>
      </c>
      <c r="M1981" s="39">
        <v>0</v>
      </c>
      <c r="N1981" s="39">
        <v>0</v>
      </c>
      <c r="O1981" s="39">
        <v>0</v>
      </c>
      <c r="P1981" s="39">
        <v>0</v>
      </c>
      <c r="Q1981" s="39">
        <v>0</v>
      </c>
      <c r="R1981" s="39">
        <v>0</v>
      </c>
      <c r="S1981" s="39">
        <v>182892000</v>
      </c>
      <c r="T1981" s="39">
        <v>0</v>
      </c>
      <c r="U1981" s="39">
        <v>0</v>
      </c>
      <c r="V1981" s="34">
        <v>0</v>
      </c>
    </row>
    <row r="1982" spans="1:22" ht="25.5" x14ac:dyDescent="0.2">
      <c r="A1982" t="s">
        <v>15</v>
      </c>
      <c r="B1982" s="34" t="s">
        <v>2019</v>
      </c>
      <c r="C1982" s="38" t="s">
        <v>1973</v>
      </c>
      <c r="D1982" s="34" t="s">
        <v>1974</v>
      </c>
      <c r="E1982" s="39">
        <v>274338000</v>
      </c>
      <c r="F1982" s="39">
        <v>0</v>
      </c>
      <c r="G1982" s="39">
        <v>0</v>
      </c>
      <c r="H1982" s="39">
        <v>0</v>
      </c>
      <c r="I1982" s="39">
        <v>0</v>
      </c>
      <c r="J1982" s="39">
        <v>274338000</v>
      </c>
      <c r="K1982" s="39">
        <v>118738688.92</v>
      </c>
      <c r="L1982" s="39">
        <v>171416066.75999999</v>
      </c>
      <c r="M1982" s="39">
        <v>118738688.92</v>
      </c>
      <c r="N1982" s="39">
        <v>171416066.75999999</v>
      </c>
      <c r="O1982" s="39">
        <v>171416066.75999999</v>
      </c>
      <c r="P1982" s="39">
        <v>0</v>
      </c>
      <c r="Q1982" s="39">
        <v>118738688.92</v>
      </c>
      <c r="R1982" s="39">
        <v>171416066.75999999</v>
      </c>
      <c r="S1982" s="39">
        <v>102921933.23999999</v>
      </c>
      <c r="T1982" s="39">
        <v>0</v>
      </c>
      <c r="U1982" s="39">
        <v>0</v>
      </c>
      <c r="V1982" s="34">
        <v>62.48</v>
      </c>
    </row>
    <row r="1983" spans="1:22" ht="25.5" x14ac:dyDescent="0.2">
      <c r="A1983" t="s">
        <v>15</v>
      </c>
      <c r="B1983" s="27" t="s">
        <v>670</v>
      </c>
      <c r="C1983" s="28" t="s">
        <v>2020</v>
      </c>
      <c r="D1983" s="32"/>
      <c r="E1983" s="33"/>
      <c r="F1983" s="33"/>
      <c r="G1983" s="33"/>
      <c r="H1983" s="33"/>
      <c r="I1983" s="33"/>
      <c r="J1983" s="33"/>
      <c r="K1983" s="33"/>
      <c r="L1983" s="33"/>
      <c r="M1983" s="33"/>
      <c r="N1983" s="33"/>
      <c r="O1983" s="33"/>
      <c r="P1983" s="33"/>
      <c r="Q1983" s="33"/>
      <c r="R1983" s="33"/>
      <c r="S1983" s="33"/>
      <c r="T1983" s="33"/>
      <c r="U1983" s="33"/>
      <c r="V1983" s="31"/>
    </row>
    <row r="1984" spans="1:22" ht="25.5" x14ac:dyDescent="0.2">
      <c r="A1984" t="s">
        <v>15</v>
      </c>
      <c r="B1984" s="34" t="s">
        <v>2021</v>
      </c>
      <c r="C1984" s="38" t="s">
        <v>1971</v>
      </c>
      <c r="D1984" s="34" t="s">
        <v>52</v>
      </c>
      <c r="E1984" s="39">
        <v>560873733</v>
      </c>
      <c r="F1984" s="39">
        <v>0</v>
      </c>
      <c r="G1984" s="39">
        <v>0</v>
      </c>
      <c r="H1984" s="39">
        <v>0</v>
      </c>
      <c r="I1984" s="39">
        <v>0</v>
      </c>
      <c r="J1984" s="39">
        <v>560873733</v>
      </c>
      <c r="K1984" s="39">
        <v>0</v>
      </c>
      <c r="L1984" s="39">
        <v>0</v>
      </c>
      <c r="M1984" s="39">
        <v>0</v>
      </c>
      <c r="N1984" s="39">
        <v>0</v>
      </c>
      <c r="O1984" s="39">
        <v>0</v>
      </c>
      <c r="P1984" s="39">
        <v>0</v>
      </c>
      <c r="Q1984" s="39">
        <v>0</v>
      </c>
      <c r="R1984" s="39">
        <v>0</v>
      </c>
      <c r="S1984" s="39">
        <v>560873733</v>
      </c>
      <c r="T1984" s="39">
        <v>0</v>
      </c>
      <c r="U1984" s="39">
        <v>0</v>
      </c>
      <c r="V1984" s="34">
        <v>0</v>
      </c>
    </row>
    <row r="1985" spans="1:22" ht="25.5" x14ac:dyDescent="0.2">
      <c r="A1985" t="s">
        <v>15</v>
      </c>
      <c r="B1985" s="34" t="s">
        <v>2022</v>
      </c>
      <c r="C1985" s="38" t="s">
        <v>1973</v>
      </c>
      <c r="D1985" s="34" t="s">
        <v>1974</v>
      </c>
      <c r="E1985" s="39">
        <v>692126267</v>
      </c>
      <c r="F1985" s="39">
        <v>0</v>
      </c>
      <c r="G1985" s="39">
        <v>0</v>
      </c>
      <c r="H1985" s="39">
        <v>0</v>
      </c>
      <c r="I1985" s="39">
        <v>0</v>
      </c>
      <c r="J1985" s="39">
        <v>692126267</v>
      </c>
      <c r="K1985" s="39">
        <v>0</v>
      </c>
      <c r="L1985" s="39">
        <v>0</v>
      </c>
      <c r="M1985" s="39">
        <v>0</v>
      </c>
      <c r="N1985" s="39">
        <v>0</v>
      </c>
      <c r="O1985" s="39">
        <v>0</v>
      </c>
      <c r="P1985" s="39">
        <v>0</v>
      </c>
      <c r="Q1985" s="39">
        <v>0</v>
      </c>
      <c r="R1985" s="39">
        <v>0</v>
      </c>
      <c r="S1985" s="39">
        <v>692126267</v>
      </c>
      <c r="T1985" s="39">
        <v>0</v>
      </c>
      <c r="U1985" s="39">
        <v>0</v>
      </c>
      <c r="V1985" s="34">
        <v>0</v>
      </c>
    </row>
    <row r="1986" spans="1:22" ht="25.5" x14ac:dyDescent="0.2">
      <c r="A1986" t="s">
        <v>15</v>
      </c>
      <c r="B1986" s="27" t="s">
        <v>670</v>
      </c>
      <c r="C1986" s="28" t="s">
        <v>2023</v>
      </c>
      <c r="D1986" s="32"/>
      <c r="E1986" s="33"/>
      <c r="F1986" s="33"/>
      <c r="G1986" s="33"/>
      <c r="H1986" s="33"/>
      <c r="I1986" s="33"/>
      <c r="J1986" s="33"/>
      <c r="K1986" s="33"/>
      <c r="L1986" s="33"/>
      <c r="M1986" s="33"/>
      <c r="N1986" s="33"/>
      <c r="O1986" s="33"/>
      <c r="P1986" s="33"/>
      <c r="Q1986" s="33"/>
      <c r="R1986" s="33"/>
      <c r="S1986" s="33"/>
      <c r="T1986" s="33"/>
      <c r="U1986" s="33"/>
      <c r="V1986" s="31"/>
    </row>
    <row r="1987" spans="1:22" ht="25.5" x14ac:dyDescent="0.2">
      <c r="A1987" t="s">
        <v>15</v>
      </c>
      <c r="B1987" s="34" t="s">
        <v>2024</v>
      </c>
      <c r="C1987" s="38" t="s">
        <v>1971</v>
      </c>
      <c r="D1987" s="34" t="s">
        <v>52</v>
      </c>
      <c r="E1987" s="39">
        <v>128400000</v>
      </c>
      <c r="F1987" s="39">
        <v>0</v>
      </c>
      <c r="G1987" s="39">
        <v>0</v>
      </c>
      <c r="H1987" s="39">
        <v>0</v>
      </c>
      <c r="I1987" s="39">
        <v>0</v>
      </c>
      <c r="J1987" s="39">
        <v>128400000</v>
      </c>
      <c r="K1987" s="39">
        <v>0</v>
      </c>
      <c r="L1987" s="39">
        <v>0</v>
      </c>
      <c r="M1987" s="39">
        <v>0</v>
      </c>
      <c r="N1987" s="39">
        <v>0</v>
      </c>
      <c r="O1987" s="39">
        <v>0</v>
      </c>
      <c r="P1987" s="39">
        <v>0</v>
      </c>
      <c r="Q1987" s="39">
        <v>0</v>
      </c>
      <c r="R1987" s="39">
        <v>0</v>
      </c>
      <c r="S1987" s="39">
        <v>128400000</v>
      </c>
      <c r="T1987" s="39">
        <v>0</v>
      </c>
      <c r="U1987" s="39">
        <v>0</v>
      </c>
      <c r="V1987" s="34">
        <v>0</v>
      </c>
    </row>
    <row r="1988" spans="1:22" ht="25.5" x14ac:dyDescent="0.2">
      <c r="A1988" t="s">
        <v>15</v>
      </c>
      <c r="B1988" s="34" t="s">
        <v>2025</v>
      </c>
      <c r="C1988" s="38" t="s">
        <v>1973</v>
      </c>
      <c r="D1988" s="34" t="s">
        <v>1974</v>
      </c>
      <c r="E1988" s="39">
        <v>192600000</v>
      </c>
      <c r="F1988" s="39">
        <v>0</v>
      </c>
      <c r="G1988" s="39">
        <v>0</v>
      </c>
      <c r="H1988" s="39">
        <v>0</v>
      </c>
      <c r="I1988" s="39">
        <v>0</v>
      </c>
      <c r="J1988" s="39">
        <v>192600000</v>
      </c>
      <c r="K1988" s="39">
        <v>0</v>
      </c>
      <c r="L1988" s="39">
        <v>0</v>
      </c>
      <c r="M1988" s="39">
        <v>0</v>
      </c>
      <c r="N1988" s="39">
        <v>0</v>
      </c>
      <c r="O1988" s="39">
        <v>0</v>
      </c>
      <c r="P1988" s="39">
        <v>0</v>
      </c>
      <c r="Q1988" s="39">
        <v>0</v>
      </c>
      <c r="R1988" s="39">
        <v>0</v>
      </c>
      <c r="S1988" s="39">
        <v>192600000</v>
      </c>
      <c r="T1988" s="39">
        <v>0</v>
      </c>
      <c r="U1988" s="39">
        <v>0</v>
      </c>
      <c r="V1988" s="34">
        <v>0</v>
      </c>
    </row>
    <row r="1989" spans="1:22" ht="38.25" x14ac:dyDescent="0.2">
      <c r="A1989" t="s">
        <v>15</v>
      </c>
      <c r="B1989" s="27" t="s">
        <v>670</v>
      </c>
      <c r="C1989" s="28" t="s">
        <v>2026</v>
      </c>
      <c r="D1989" s="32"/>
      <c r="E1989" s="33"/>
      <c r="F1989" s="33"/>
      <c r="G1989" s="33"/>
      <c r="H1989" s="33"/>
      <c r="I1989" s="33"/>
      <c r="J1989" s="33"/>
      <c r="K1989" s="33"/>
      <c r="L1989" s="33"/>
      <c r="M1989" s="33"/>
      <c r="N1989" s="33"/>
      <c r="O1989" s="33"/>
      <c r="P1989" s="33"/>
      <c r="Q1989" s="33"/>
      <c r="R1989" s="33"/>
      <c r="S1989" s="33"/>
      <c r="T1989" s="33"/>
      <c r="U1989" s="33"/>
      <c r="V1989" s="31"/>
    </row>
    <row r="1990" spans="1:22" ht="25.5" x14ac:dyDescent="0.2">
      <c r="A1990" t="s">
        <v>15</v>
      </c>
      <c r="B1990" s="34" t="s">
        <v>2027</v>
      </c>
      <c r="C1990" s="38" t="s">
        <v>1971</v>
      </c>
      <c r="D1990" s="34" t="s">
        <v>52</v>
      </c>
      <c r="E1990" s="39">
        <v>54000000</v>
      </c>
      <c r="F1990" s="39">
        <v>0</v>
      </c>
      <c r="G1990" s="39">
        <v>0</v>
      </c>
      <c r="H1990" s="39">
        <v>0</v>
      </c>
      <c r="I1990" s="39">
        <v>0</v>
      </c>
      <c r="J1990" s="39">
        <v>54000000</v>
      </c>
      <c r="K1990" s="39">
        <v>0</v>
      </c>
      <c r="L1990" s="39">
        <v>0</v>
      </c>
      <c r="M1990" s="39">
        <v>0</v>
      </c>
      <c r="N1990" s="39">
        <v>0</v>
      </c>
      <c r="O1990" s="39">
        <v>0</v>
      </c>
      <c r="P1990" s="39">
        <v>0</v>
      </c>
      <c r="Q1990" s="39">
        <v>0</v>
      </c>
      <c r="R1990" s="39">
        <v>0</v>
      </c>
      <c r="S1990" s="39">
        <v>54000000</v>
      </c>
      <c r="T1990" s="39">
        <v>0</v>
      </c>
      <c r="U1990" s="39">
        <v>0</v>
      </c>
      <c r="V1990" s="34">
        <v>0</v>
      </c>
    </row>
    <row r="1991" spans="1:22" ht="25.5" x14ac:dyDescent="0.2">
      <c r="A1991" t="s">
        <v>15</v>
      </c>
      <c r="B1991" s="34" t="s">
        <v>2028</v>
      </c>
      <c r="C1991" s="38" t="s">
        <v>1973</v>
      </c>
      <c r="D1991" s="34" t="s">
        <v>1974</v>
      </c>
      <c r="E1991" s="39">
        <v>81000000</v>
      </c>
      <c r="F1991" s="39">
        <v>0</v>
      </c>
      <c r="G1991" s="39">
        <v>0</v>
      </c>
      <c r="H1991" s="39">
        <v>0</v>
      </c>
      <c r="I1991" s="39">
        <v>0</v>
      </c>
      <c r="J1991" s="39">
        <v>81000000</v>
      </c>
      <c r="K1991" s="39">
        <v>0</v>
      </c>
      <c r="L1991" s="39">
        <v>0</v>
      </c>
      <c r="M1991" s="39">
        <v>0</v>
      </c>
      <c r="N1991" s="39">
        <v>0</v>
      </c>
      <c r="O1991" s="39">
        <v>0</v>
      </c>
      <c r="P1991" s="39">
        <v>0</v>
      </c>
      <c r="Q1991" s="39">
        <v>0</v>
      </c>
      <c r="R1991" s="39">
        <v>0</v>
      </c>
      <c r="S1991" s="39">
        <v>81000000</v>
      </c>
      <c r="T1991" s="39">
        <v>0</v>
      </c>
      <c r="U1991" s="39">
        <v>0</v>
      </c>
      <c r="V1991" s="34">
        <v>0</v>
      </c>
    </row>
    <row r="1992" spans="1:22" x14ac:dyDescent="0.2">
      <c r="A1992" t="s">
        <v>15</v>
      </c>
      <c r="B1992" s="31"/>
      <c r="C1992" s="32"/>
      <c r="D1992" s="32"/>
      <c r="E1992" s="33"/>
      <c r="F1992" s="33"/>
      <c r="G1992" s="33"/>
      <c r="H1992" s="33"/>
      <c r="I1992" s="33"/>
      <c r="J1992" s="33"/>
      <c r="K1992" s="33"/>
      <c r="L1992" s="33"/>
      <c r="M1992" s="33"/>
      <c r="N1992" s="33"/>
      <c r="O1992" s="33"/>
      <c r="P1992" s="33"/>
      <c r="Q1992" s="33"/>
      <c r="R1992" s="33"/>
      <c r="S1992" s="33"/>
      <c r="T1992" s="33"/>
      <c r="U1992" s="33"/>
      <c r="V1992" s="31"/>
    </row>
    <row r="1993" spans="1:22" ht="38.25" x14ac:dyDescent="0.2">
      <c r="A1993" t="s">
        <v>15</v>
      </c>
      <c r="B1993" s="31"/>
      <c r="C1993" s="28" t="s">
        <v>2029</v>
      </c>
      <c r="D1993" s="32"/>
      <c r="E1993" s="33"/>
      <c r="F1993" s="33"/>
      <c r="G1993" s="33"/>
      <c r="H1993" s="33"/>
      <c r="I1993" s="33"/>
      <c r="J1993" s="33"/>
      <c r="K1993" s="33"/>
      <c r="L1993" s="33"/>
      <c r="M1993" s="33"/>
      <c r="N1993" s="33"/>
      <c r="O1993" s="33"/>
      <c r="P1993" s="33"/>
      <c r="Q1993" s="33"/>
      <c r="R1993" s="33"/>
      <c r="S1993" s="33"/>
      <c r="T1993" s="33"/>
      <c r="U1993" s="33"/>
      <c r="V1993" s="31"/>
    </row>
    <row r="1994" spans="1:22" x14ac:dyDescent="0.2">
      <c r="A1994" t="s">
        <v>15</v>
      </c>
      <c r="B1994" s="27" t="s">
        <v>670</v>
      </c>
      <c r="C1994" s="28" t="s">
        <v>2030</v>
      </c>
      <c r="D1994" s="32"/>
      <c r="E1994" s="33"/>
      <c r="F1994" s="33"/>
      <c r="G1994" s="33"/>
      <c r="H1994" s="33"/>
      <c r="I1994" s="33"/>
      <c r="J1994" s="33"/>
      <c r="K1994" s="33"/>
      <c r="L1994" s="33"/>
      <c r="M1994" s="33"/>
      <c r="N1994" s="33"/>
      <c r="O1994" s="33"/>
      <c r="P1994" s="33"/>
      <c r="Q1994" s="33"/>
      <c r="R1994" s="33"/>
      <c r="S1994" s="33"/>
      <c r="T1994" s="33"/>
      <c r="U1994" s="33"/>
      <c r="V1994" s="31"/>
    </row>
    <row r="1995" spans="1:22" ht="25.5" x14ac:dyDescent="0.2">
      <c r="A1995" t="s">
        <v>15</v>
      </c>
      <c r="B1995" s="34" t="s">
        <v>2031</v>
      </c>
      <c r="C1995" s="38" t="s">
        <v>2032</v>
      </c>
      <c r="D1995" s="34" t="s">
        <v>603</v>
      </c>
      <c r="E1995" s="39">
        <v>10000000</v>
      </c>
      <c r="F1995" s="39">
        <v>0</v>
      </c>
      <c r="G1995" s="39">
        <v>0</v>
      </c>
      <c r="H1995" s="39">
        <v>0</v>
      </c>
      <c r="I1995" s="39">
        <v>0</v>
      </c>
      <c r="J1995" s="39">
        <v>10000000</v>
      </c>
      <c r="K1995" s="39">
        <v>0</v>
      </c>
      <c r="L1995" s="39">
        <v>0</v>
      </c>
      <c r="M1995" s="39">
        <v>0</v>
      </c>
      <c r="N1995" s="39">
        <v>0</v>
      </c>
      <c r="O1995" s="39">
        <v>0</v>
      </c>
      <c r="P1995" s="39">
        <v>0</v>
      </c>
      <c r="Q1995" s="39">
        <v>0</v>
      </c>
      <c r="R1995" s="39">
        <v>0</v>
      </c>
      <c r="S1995" s="39">
        <v>10000000</v>
      </c>
      <c r="T1995" s="39">
        <v>0</v>
      </c>
      <c r="U1995" s="39">
        <v>0</v>
      </c>
      <c r="V1995" s="34">
        <v>0</v>
      </c>
    </row>
    <row r="1996" spans="1:22" x14ac:dyDescent="0.2">
      <c r="A1996" t="s">
        <v>15</v>
      </c>
      <c r="B1996" s="31"/>
      <c r="C1996" s="32"/>
      <c r="D1996" s="32"/>
      <c r="E1996" s="33"/>
      <c r="F1996" s="33"/>
      <c r="G1996" s="33"/>
      <c r="H1996" s="33"/>
      <c r="I1996" s="33"/>
      <c r="J1996" s="33"/>
      <c r="K1996" s="33"/>
      <c r="L1996" s="33"/>
      <c r="M1996" s="33"/>
      <c r="N1996" s="33"/>
      <c r="O1996" s="33"/>
      <c r="P1996" s="33"/>
      <c r="Q1996" s="33"/>
      <c r="R1996" s="33"/>
      <c r="S1996" s="33"/>
      <c r="T1996" s="33"/>
      <c r="U1996" s="33"/>
      <c r="V1996" s="31"/>
    </row>
    <row r="1997" spans="1:22" x14ac:dyDescent="0.2">
      <c r="A1997" t="s">
        <v>15</v>
      </c>
      <c r="B1997" s="31"/>
      <c r="C1997" s="28" t="s">
        <v>1899</v>
      </c>
      <c r="D1997" s="32"/>
      <c r="E1997" s="33"/>
      <c r="F1997" s="33"/>
      <c r="G1997" s="33"/>
      <c r="H1997" s="33"/>
      <c r="I1997" s="33"/>
      <c r="J1997" s="33"/>
      <c r="K1997" s="33"/>
      <c r="L1997" s="33"/>
      <c r="M1997" s="33"/>
      <c r="N1997" s="33"/>
      <c r="O1997" s="33"/>
      <c r="P1997" s="33"/>
      <c r="Q1997" s="33"/>
      <c r="R1997" s="33"/>
      <c r="S1997" s="33"/>
      <c r="T1997" s="33"/>
      <c r="U1997" s="33"/>
      <c r="V1997" s="31"/>
    </row>
    <row r="1998" spans="1:22" ht="38.25" x14ac:dyDescent="0.2">
      <c r="A1998" t="s">
        <v>15</v>
      </c>
      <c r="B1998" s="27" t="s">
        <v>670</v>
      </c>
      <c r="C1998" s="28" t="s">
        <v>2033</v>
      </c>
      <c r="D1998" s="32"/>
      <c r="E1998" s="33"/>
      <c r="F1998" s="33"/>
      <c r="G1998" s="33"/>
      <c r="H1998" s="33"/>
      <c r="I1998" s="33"/>
      <c r="J1998" s="33"/>
      <c r="K1998" s="33"/>
      <c r="L1998" s="33"/>
      <c r="M1998" s="33"/>
      <c r="N1998" s="33"/>
      <c r="O1998" s="33"/>
      <c r="P1998" s="33"/>
      <c r="Q1998" s="33"/>
      <c r="R1998" s="33"/>
      <c r="S1998" s="33"/>
      <c r="T1998" s="33"/>
      <c r="U1998" s="33"/>
      <c r="V1998" s="31"/>
    </row>
    <row r="1999" spans="1:22" x14ac:dyDescent="0.2">
      <c r="A1999" t="s">
        <v>15</v>
      </c>
      <c r="B1999" s="34" t="s">
        <v>2034</v>
      </c>
      <c r="C1999" s="38" t="s">
        <v>1902</v>
      </c>
      <c r="D1999" s="34" t="s">
        <v>52</v>
      </c>
      <c r="E1999" s="39">
        <v>80000000</v>
      </c>
      <c r="F1999" s="39">
        <v>0</v>
      </c>
      <c r="G1999" s="39">
        <v>0</v>
      </c>
      <c r="H1999" s="39">
        <v>0</v>
      </c>
      <c r="I1999" s="39">
        <v>0</v>
      </c>
      <c r="J1999" s="39">
        <v>80000000</v>
      </c>
      <c r="K1999" s="39">
        <v>0</v>
      </c>
      <c r="L1999" s="39">
        <v>0</v>
      </c>
      <c r="M1999" s="39">
        <v>0</v>
      </c>
      <c r="N1999" s="39">
        <v>0</v>
      </c>
      <c r="O1999" s="39">
        <v>0</v>
      </c>
      <c r="P1999" s="39">
        <v>0</v>
      </c>
      <c r="Q1999" s="39">
        <v>0</v>
      </c>
      <c r="R1999" s="39">
        <v>0</v>
      </c>
      <c r="S1999" s="39">
        <v>80000000</v>
      </c>
      <c r="T1999" s="39">
        <v>0</v>
      </c>
      <c r="U1999" s="39">
        <v>0</v>
      </c>
      <c r="V1999" s="34">
        <v>0</v>
      </c>
    </row>
    <row r="2000" spans="1:22" ht="25.5" x14ac:dyDescent="0.2">
      <c r="A2000" t="s">
        <v>15</v>
      </c>
      <c r="B2000" s="27" t="s">
        <v>670</v>
      </c>
      <c r="C2000" s="28" t="s">
        <v>2035</v>
      </c>
      <c r="D2000" s="32"/>
      <c r="E2000" s="33"/>
      <c r="F2000" s="33"/>
      <c r="G2000" s="33"/>
      <c r="H2000" s="33"/>
      <c r="I2000" s="33"/>
      <c r="J2000" s="33"/>
      <c r="K2000" s="33"/>
      <c r="L2000" s="33"/>
      <c r="M2000" s="33"/>
      <c r="N2000" s="33"/>
      <c r="O2000" s="33"/>
      <c r="P2000" s="33"/>
      <c r="Q2000" s="33"/>
      <c r="R2000" s="33"/>
      <c r="S2000" s="33"/>
      <c r="T2000" s="33"/>
      <c r="U2000" s="33"/>
      <c r="V2000" s="31"/>
    </row>
    <row r="2001" spans="1:22" x14ac:dyDescent="0.2">
      <c r="A2001" t="s">
        <v>15</v>
      </c>
      <c r="B2001" s="34" t="s">
        <v>2036</v>
      </c>
      <c r="C2001" s="38" t="s">
        <v>1902</v>
      </c>
      <c r="D2001" s="34" t="s">
        <v>52</v>
      </c>
      <c r="E2001" s="39">
        <v>100800000</v>
      </c>
      <c r="F2001" s="39">
        <v>0</v>
      </c>
      <c r="G2001" s="39">
        <v>0</v>
      </c>
      <c r="H2001" s="39">
        <v>0</v>
      </c>
      <c r="I2001" s="39">
        <v>0</v>
      </c>
      <c r="J2001" s="39">
        <v>100800000</v>
      </c>
      <c r="K2001" s="39">
        <v>0</v>
      </c>
      <c r="L2001" s="39">
        <v>0</v>
      </c>
      <c r="M2001" s="39">
        <v>0</v>
      </c>
      <c r="N2001" s="39">
        <v>0</v>
      </c>
      <c r="O2001" s="39">
        <v>0</v>
      </c>
      <c r="P2001" s="39">
        <v>0</v>
      </c>
      <c r="Q2001" s="39">
        <v>0</v>
      </c>
      <c r="R2001" s="39">
        <v>0</v>
      </c>
      <c r="S2001" s="39">
        <v>100800000</v>
      </c>
      <c r="T2001" s="39">
        <v>0</v>
      </c>
      <c r="U2001" s="39">
        <v>0</v>
      </c>
      <c r="V2001" s="34">
        <v>0</v>
      </c>
    </row>
    <row r="2002" spans="1:22" ht="25.5" x14ac:dyDescent="0.2">
      <c r="A2002" t="s">
        <v>15</v>
      </c>
      <c r="B2002" s="27" t="s">
        <v>670</v>
      </c>
      <c r="C2002" s="28" t="s">
        <v>2037</v>
      </c>
      <c r="D2002" s="32"/>
      <c r="E2002" s="33"/>
      <c r="F2002" s="33"/>
      <c r="G2002" s="33"/>
      <c r="H2002" s="33"/>
      <c r="I2002" s="33"/>
      <c r="J2002" s="33"/>
      <c r="K2002" s="33"/>
      <c r="L2002" s="33"/>
      <c r="M2002" s="33"/>
      <c r="N2002" s="33"/>
      <c r="O2002" s="33"/>
      <c r="P2002" s="33"/>
      <c r="Q2002" s="33"/>
      <c r="R2002" s="33"/>
      <c r="S2002" s="33"/>
      <c r="T2002" s="33"/>
      <c r="U2002" s="33"/>
      <c r="V2002" s="31"/>
    </row>
    <row r="2003" spans="1:22" x14ac:dyDescent="0.2">
      <c r="A2003" t="s">
        <v>15</v>
      </c>
      <c r="B2003" s="34" t="s">
        <v>2038</v>
      </c>
      <c r="C2003" s="38" t="s">
        <v>1902</v>
      </c>
      <c r="D2003" s="34" t="s">
        <v>52</v>
      </c>
      <c r="E2003" s="39">
        <v>25000000</v>
      </c>
      <c r="F2003" s="39">
        <v>0</v>
      </c>
      <c r="G2003" s="39">
        <v>0</v>
      </c>
      <c r="H2003" s="39">
        <v>0</v>
      </c>
      <c r="I2003" s="39">
        <v>0</v>
      </c>
      <c r="J2003" s="39">
        <v>25000000</v>
      </c>
      <c r="K2003" s="39">
        <v>0</v>
      </c>
      <c r="L2003" s="39">
        <v>0</v>
      </c>
      <c r="M2003" s="39">
        <v>0</v>
      </c>
      <c r="N2003" s="39">
        <v>0</v>
      </c>
      <c r="O2003" s="39">
        <v>0</v>
      </c>
      <c r="P2003" s="39">
        <v>0</v>
      </c>
      <c r="Q2003" s="39">
        <v>0</v>
      </c>
      <c r="R2003" s="39">
        <v>0</v>
      </c>
      <c r="S2003" s="39">
        <v>25000000</v>
      </c>
      <c r="T2003" s="39">
        <v>0</v>
      </c>
      <c r="U2003" s="39">
        <v>0</v>
      </c>
      <c r="V2003" s="34">
        <v>0</v>
      </c>
    </row>
    <row r="2004" spans="1:22" x14ac:dyDescent="0.2">
      <c r="A2004" t="s">
        <v>15</v>
      </c>
      <c r="B2004" s="31"/>
      <c r="C2004" s="32"/>
      <c r="D2004" s="32"/>
      <c r="E2004" s="33"/>
      <c r="F2004" s="33"/>
      <c r="G2004" s="33"/>
      <c r="H2004" s="33"/>
      <c r="I2004" s="33"/>
      <c r="J2004" s="33"/>
      <c r="K2004" s="33"/>
      <c r="L2004" s="33"/>
      <c r="M2004" s="33"/>
      <c r="N2004" s="33"/>
      <c r="O2004" s="33"/>
      <c r="P2004" s="33"/>
      <c r="Q2004" s="33"/>
      <c r="R2004" s="33"/>
      <c r="S2004" s="33"/>
      <c r="T2004" s="33"/>
      <c r="U2004" s="33"/>
      <c r="V2004" s="31"/>
    </row>
    <row r="2005" spans="1:22" x14ac:dyDescent="0.2">
      <c r="A2005" t="s">
        <v>15</v>
      </c>
      <c r="B2005" s="31"/>
      <c r="C2005" s="28" t="s">
        <v>2039</v>
      </c>
      <c r="D2005" s="32"/>
      <c r="E2005" s="33"/>
      <c r="F2005" s="33"/>
      <c r="G2005" s="33"/>
      <c r="H2005" s="33"/>
      <c r="I2005" s="33"/>
      <c r="J2005" s="33"/>
      <c r="K2005" s="33"/>
      <c r="L2005" s="33"/>
      <c r="M2005" s="33"/>
      <c r="N2005" s="33"/>
      <c r="O2005" s="33"/>
      <c r="P2005" s="33"/>
      <c r="Q2005" s="33"/>
      <c r="R2005" s="33"/>
      <c r="S2005" s="33"/>
      <c r="T2005" s="33"/>
      <c r="U2005" s="33"/>
      <c r="V2005" s="31"/>
    </row>
    <row r="2006" spans="1:22" x14ac:dyDescent="0.2">
      <c r="A2006" t="s">
        <v>15</v>
      </c>
      <c r="B2006" s="27" t="s">
        <v>670</v>
      </c>
      <c r="C2006" s="28" t="s">
        <v>2030</v>
      </c>
      <c r="D2006" s="32"/>
      <c r="E2006" s="33"/>
      <c r="F2006" s="33"/>
      <c r="G2006" s="33"/>
      <c r="H2006" s="33"/>
      <c r="I2006" s="33"/>
      <c r="J2006" s="33"/>
      <c r="K2006" s="33"/>
      <c r="L2006" s="33"/>
      <c r="M2006" s="33"/>
      <c r="N2006" s="33"/>
      <c r="O2006" s="33"/>
      <c r="P2006" s="33"/>
      <c r="Q2006" s="33"/>
      <c r="R2006" s="33"/>
      <c r="S2006" s="33"/>
      <c r="T2006" s="33"/>
      <c r="U2006" s="33"/>
      <c r="V2006" s="31"/>
    </row>
    <row r="2007" spans="1:22" x14ac:dyDescent="0.2">
      <c r="A2007" t="s">
        <v>15</v>
      </c>
      <c r="B2007" s="34" t="s">
        <v>2040</v>
      </c>
      <c r="C2007" s="38" t="s">
        <v>2041</v>
      </c>
      <c r="D2007" s="34" t="s">
        <v>52</v>
      </c>
      <c r="E2007" s="39">
        <v>40456026</v>
      </c>
      <c r="F2007" s="39">
        <v>0</v>
      </c>
      <c r="G2007" s="39">
        <v>0</v>
      </c>
      <c r="H2007" s="39">
        <v>0</v>
      </c>
      <c r="I2007" s="39">
        <v>0</v>
      </c>
      <c r="J2007" s="39">
        <v>40456026</v>
      </c>
      <c r="K2007" s="39">
        <v>0</v>
      </c>
      <c r="L2007" s="39">
        <v>40456026</v>
      </c>
      <c r="M2007" s="39">
        <v>0</v>
      </c>
      <c r="N2007" s="39">
        <v>40456026</v>
      </c>
      <c r="O2007" s="39">
        <v>40456026</v>
      </c>
      <c r="P2007" s="39">
        <v>0</v>
      </c>
      <c r="Q2007" s="39">
        <v>0</v>
      </c>
      <c r="R2007" s="39">
        <v>40456026</v>
      </c>
      <c r="S2007" s="39">
        <v>0</v>
      </c>
      <c r="T2007" s="39">
        <v>0</v>
      </c>
      <c r="U2007" s="39">
        <v>0</v>
      </c>
      <c r="V2007" s="34">
        <v>100</v>
      </c>
    </row>
    <row r="2008" spans="1:22" x14ac:dyDescent="0.2">
      <c r="A2008" t="s">
        <v>15</v>
      </c>
      <c r="B2008" s="34" t="s">
        <v>2042</v>
      </c>
      <c r="C2008" s="38" t="s">
        <v>2043</v>
      </c>
      <c r="D2008" s="34" t="s">
        <v>603</v>
      </c>
      <c r="E2008" s="39">
        <v>46000000</v>
      </c>
      <c r="F2008" s="39">
        <v>0</v>
      </c>
      <c r="G2008" s="39">
        <v>0</v>
      </c>
      <c r="H2008" s="39">
        <v>0</v>
      </c>
      <c r="I2008" s="39">
        <v>0</v>
      </c>
      <c r="J2008" s="39">
        <v>46000000</v>
      </c>
      <c r="K2008" s="39">
        <v>0</v>
      </c>
      <c r="L2008" s="39">
        <v>0</v>
      </c>
      <c r="M2008" s="39">
        <v>0</v>
      </c>
      <c r="N2008" s="39">
        <v>0</v>
      </c>
      <c r="O2008" s="39">
        <v>0</v>
      </c>
      <c r="P2008" s="39">
        <v>0</v>
      </c>
      <c r="Q2008" s="39">
        <v>0</v>
      </c>
      <c r="R2008" s="39">
        <v>0</v>
      </c>
      <c r="S2008" s="39">
        <v>46000000</v>
      </c>
      <c r="T2008" s="39">
        <v>0</v>
      </c>
      <c r="U2008" s="39">
        <v>0</v>
      </c>
      <c r="V2008" s="34">
        <v>0</v>
      </c>
    </row>
    <row r="2009" spans="1:22" ht="25.5" x14ac:dyDescent="0.2">
      <c r="A2009" t="s">
        <v>15</v>
      </c>
      <c r="B2009" s="27" t="s">
        <v>670</v>
      </c>
      <c r="C2009" s="28" t="s">
        <v>2044</v>
      </c>
      <c r="D2009" s="32"/>
      <c r="E2009" s="33"/>
      <c r="F2009" s="33"/>
      <c r="G2009" s="33"/>
      <c r="H2009" s="33"/>
      <c r="I2009" s="33"/>
      <c r="J2009" s="33"/>
      <c r="K2009" s="33"/>
      <c r="L2009" s="33"/>
      <c r="M2009" s="33"/>
      <c r="N2009" s="33"/>
      <c r="O2009" s="33"/>
      <c r="P2009" s="33"/>
      <c r="Q2009" s="33"/>
      <c r="R2009" s="33"/>
      <c r="S2009" s="33"/>
      <c r="T2009" s="33"/>
      <c r="U2009" s="33"/>
      <c r="V2009" s="31"/>
    </row>
    <row r="2010" spans="1:22" x14ac:dyDescent="0.2">
      <c r="A2010" t="s">
        <v>15</v>
      </c>
      <c r="B2010" s="34" t="s">
        <v>2045</v>
      </c>
      <c r="C2010" s="38" t="s">
        <v>2041</v>
      </c>
      <c r="D2010" s="34" t="s">
        <v>52</v>
      </c>
      <c r="E2010" s="39">
        <v>1000000000</v>
      </c>
      <c r="F2010" s="39">
        <v>0</v>
      </c>
      <c r="G2010" s="39">
        <v>0</v>
      </c>
      <c r="H2010" s="39">
        <v>0</v>
      </c>
      <c r="I2010" s="39">
        <v>0</v>
      </c>
      <c r="J2010" s="39">
        <v>1000000000</v>
      </c>
      <c r="K2010" s="39">
        <v>104204668.83</v>
      </c>
      <c r="L2010" s="39">
        <v>336362649.31999999</v>
      </c>
      <c r="M2010" s="39">
        <v>104204668.83</v>
      </c>
      <c r="N2010" s="39">
        <v>336362649.31999999</v>
      </c>
      <c r="O2010" s="39">
        <v>336362649.31999999</v>
      </c>
      <c r="P2010" s="39">
        <v>0</v>
      </c>
      <c r="Q2010" s="39">
        <v>104204668.83</v>
      </c>
      <c r="R2010" s="39">
        <v>336362649.31999999</v>
      </c>
      <c r="S2010" s="39">
        <v>663637350.67999995</v>
      </c>
      <c r="T2010" s="39">
        <v>0</v>
      </c>
      <c r="U2010" s="39">
        <v>0</v>
      </c>
      <c r="V2010" s="34">
        <v>33.630000000000003</v>
      </c>
    </row>
    <row r="2011" spans="1:22" ht="38.25" x14ac:dyDescent="0.2">
      <c r="A2011" t="s">
        <v>15</v>
      </c>
      <c r="B2011" s="27" t="s">
        <v>670</v>
      </c>
      <c r="C2011" s="28" t="s">
        <v>2046</v>
      </c>
      <c r="D2011" s="32"/>
      <c r="E2011" s="33"/>
      <c r="F2011" s="33"/>
      <c r="G2011" s="33"/>
      <c r="H2011" s="33"/>
      <c r="I2011" s="33"/>
      <c r="J2011" s="33"/>
      <c r="K2011" s="33"/>
      <c r="L2011" s="33"/>
      <c r="M2011" s="33"/>
      <c r="N2011" s="33"/>
      <c r="O2011" s="33"/>
      <c r="P2011" s="33"/>
      <c r="Q2011" s="33"/>
      <c r="R2011" s="33"/>
      <c r="S2011" s="33"/>
      <c r="T2011" s="33"/>
      <c r="U2011" s="33"/>
      <c r="V2011" s="31"/>
    </row>
    <row r="2012" spans="1:22" x14ac:dyDescent="0.2">
      <c r="A2012" t="s">
        <v>15</v>
      </c>
      <c r="B2012" s="34" t="s">
        <v>2047</v>
      </c>
      <c r="C2012" s="38" t="s">
        <v>2043</v>
      </c>
      <c r="D2012" s="34" t="s">
        <v>603</v>
      </c>
      <c r="E2012" s="39">
        <v>20543974</v>
      </c>
      <c r="F2012" s="39">
        <v>0</v>
      </c>
      <c r="G2012" s="39">
        <v>0</v>
      </c>
      <c r="H2012" s="39">
        <v>0</v>
      </c>
      <c r="I2012" s="39">
        <v>0</v>
      </c>
      <c r="J2012" s="39">
        <v>20543974</v>
      </c>
      <c r="K2012" s="39">
        <v>0</v>
      </c>
      <c r="L2012" s="39">
        <v>0</v>
      </c>
      <c r="M2012" s="39">
        <v>0</v>
      </c>
      <c r="N2012" s="39">
        <v>0</v>
      </c>
      <c r="O2012" s="39">
        <v>0</v>
      </c>
      <c r="P2012" s="39">
        <v>0</v>
      </c>
      <c r="Q2012" s="39">
        <v>0</v>
      </c>
      <c r="R2012" s="39">
        <v>0</v>
      </c>
      <c r="S2012" s="39">
        <v>20543974</v>
      </c>
      <c r="T2012" s="39">
        <v>0</v>
      </c>
      <c r="U2012" s="39">
        <v>0</v>
      </c>
      <c r="V2012" s="34">
        <v>0</v>
      </c>
    </row>
    <row r="2013" spans="1:22" x14ac:dyDescent="0.2">
      <c r="A2013" t="s">
        <v>15</v>
      </c>
      <c r="B2013" s="31"/>
      <c r="C2013" s="32"/>
      <c r="D2013" s="32"/>
      <c r="E2013" s="33"/>
      <c r="F2013" s="33"/>
      <c r="G2013" s="33"/>
      <c r="H2013" s="33"/>
      <c r="I2013" s="33"/>
      <c r="J2013" s="33"/>
      <c r="K2013" s="33"/>
      <c r="L2013" s="33"/>
      <c r="M2013" s="33"/>
      <c r="N2013" s="33"/>
      <c r="O2013" s="33"/>
      <c r="P2013" s="33"/>
      <c r="Q2013" s="33"/>
      <c r="R2013" s="33"/>
      <c r="S2013" s="33"/>
      <c r="T2013" s="33"/>
      <c r="U2013" s="33"/>
      <c r="V2013" s="31"/>
    </row>
    <row r="2014" spans="1:22" ht="25.5" x14ac:dyDescent="0.2">
      <c r="A2014" t="s">
        <v>15</v>
      </c>
      <c r="B2014" s="31"/>
      <c r="C2014" s="28" t="s">
        <v>2048</v>
      </c>
      <c r="D2014" s="32"/>
      <c r="E2014" s="33"/>
      <c r="F2014" s="33"/>
      <c r="G2014" s="33"/>
      <c r="H2014" s="33"/>
      <c r="I2014" s="33"/>
      <c r="J2014" s="33"/>
      <c r="K2014" s="33"/>
      <c r="L2014" s="33"/>
      <c r="M2014" s="33"/>
      <c r="N2014" s="33"/>
      <c r="O2014" s="33"/>
      <c r="P2014" s="33"/>
      <c r="Q2014" s="33"/>
      <c r="R2014" s="33"/>
      <c r="S2014" s="33"/>
      <c r="T2014" s="33"/>
      <c r="U2014" s="33"/>
      <c r="V2014" s="31"/>
    </row>
    <row r="2015" spans="1:22" ht="51" x14ac:dyDescent="0.2">
      <c r="A2015" t="s">
        <v>15</v>
      </c>
      <c r="B2015" s="27" t="s">
        <v>670</v>
      </c>
      <c r="C2015" s="28" t="s">
        <v>2049</v>
      </c>
      <c r="D2015" s="32"/>
      <c r="E2015" s="33"/>
      <c r="F2015" s="33"/>
      <c r="G2015" s="33"/>
      <c r="H2015" s="33"/>
      <c r="I2015" s="33"/>
      <c r="J2015" s="33"/>
      <c r="K2015" s="33"/>
      <c r="L2015" s="33"/>
      <c r="M2015" s="33"/>
      <c r="N2015" s="33"/>
      <c r="O2015" s="33"/>
      <c r="P2015" s="33"/>
      <c r="Q2015" s="33"/>
      <c r="R2015" s="33"/>
      <c r="S2015" s="33"/>
      <c r="T2015" s="33"/>
      <c r="U2015" s="33"/>
      <c r="V2015" s="31"/>
    </row>
    <row r="2016" spans="1:22" ht="25.5" x14ac:dyDescent="0.2">
      <c r="A2016" t="s">
        <v>15</v>
      </c>
      <c r="B2016" s="34" t="s">
        <v>2050</v>
      </c>
      <c r="C2016" s="38" t="s">
        <v>2051</v>
      </c>
      <c r="D2016" s="34" t="s">
        <v>52</v>
      </c>
      <c r="E2016" s="39">
        <v>170000000</v>
      </c>
      <c r="F2016" s="39">
        <v>0</v>
      </c>
      <c r="G2016" s="39">
        <v>0</v>
      </c>
      <c r="H2016" s="39">
        <v>0</v>
      </c>
      <c r="I2016" s="39">
        <v>0</v>
      </c>
      <c r="J2016" s="39">
        <v>170000000</v>
      </c>
      <c r="K2016" s="39">
        <v>0</v>
      </c>
      <c r="L2016" s="39">
        <v>0</v>
      </c>
      <c r="M2016" s="39">
        <v>0</v>
      </c>
      <c r="N2016" s="39">
        <v>0</v>
      </c>
      <c r="O2016" s="39">
        <v>0</v>
      </c>
      <c r="P2016" s="39">
        <v>0</v>
      </c>
      <c r="Q2016" s="39">
        <v>0</v>
      </c>
      <c r="R2016" s="39">
        <v>0</v>
      </c>
      <c r="S2016" s="39">
        <v>170000000</v>
      </c>
      <c r="T2016" s="39">
        <v>0</v>
      </c>
      <c r="U2016" s="39">
        <v>0</v>
      </c>
      <c r="V2016" s="34">
        <v>0</v>
      </c>
    </row>
    <row r="2017" spans="1:22" ht="25.5" x14ac:dyDescent="0.2">
      <c r="A2017" t="s">
        <v>15</v>
      </c>
      <c r="B2017" s="34" t="s">
        <v>2052</v>
      </c>
      <c r="C2017" s="38" t="s">
        <v>2053</v>
      </c>
      <c r="D2017" s="34" t="s">
        <v>614</v>
      </c>
      <c r="E2017" s="39">
        <v>30000000</v>
      </c>
      <c r="F2017" s="39">
        <v>0</v>
      </c>
      <c r="G2017" s="39">
        <v>0</v>
      </c>
      <c r="H2017" s="39">
        <v>0</v>
      </c>
      <c r="I2017" s="39">
        <v>0</v>
      </c>
      <c r="J2017" s="39">
        <v>30000000</v>
      </c>
      <c r="K2017" s="39">
        <v>0</v>
      </c>
      <c r="L2017" s="39">
        <v>0</v>
      </c>
      <c r="M2017" s="39">
        <v>0</v>
      </c>
      <c r="N2017" s="39">
        <v>0</v>
      </c>
      <c r="O2017" s="39">
        <v>0</v>
      </c>
      <c r="P2017" s="39">
        <v>0</v>
      </c>
      <c r="Q2017" s="39">
        <v>0</v>
      </c>
      <c r="R2017" s="39">
        <v>0</v>
      </c>
      <c r="S2017" s="39">
        <v>30000000</v>
      </c>
      <c r="T2017" s="39">
        <v>0</v>
      </c>
      <c r="U2017" s="39">
        <v>0</v>
      </c>
      <c r="V2017" s="34">
        <v>0</v>
      </c>
    </row>
    <row r="2018" spans="1:22" x14ac:dyDescent="0.2">
      <c r="A2018" t="s">
        <v>15</v>
      </c>
      <c r="B2018" s="31"/>
      <c r="C2018" s="32"/>
      <c r="D2018" s="32"/>
      <c r="E2018" s="33"/>
      <c r="F2018" s="33"/>
      <c r="G2018" s="33"/>
      <c r="H2018" s="33"/>
      <c r="I2018" s="33"/>
      <c r="J2018" s="33"/>
      <c r="K2018" s="33"/>
      <c r="L2018" s="33"/>
      <c r="M2018" s="33"/>
      <c r="N2018" s="33"/>
      <c r="O2018" s="33"/>
      <c r="P2018" s="33"/>
      <c r="Q2018" s="33"/>
      <c r="R2018" s="33"/>
      <c r="S2018" s="33"/>
      <c r="T2018" s="33"/>
      <c r="U2018" s="33"/>
      <c r="V2018" s="31"/>
    </row>
    <row r="2019" spans="1:22" ht="38.25" x14ac:dyDescent="0.2">
      <c r="A2019" t="s">
        <v>15</v>
      </c>
      <c r="B2019" s="31"/>
      <c r="C2019" s="28" t="s">
        <v>2054</v>
      </c>
      <c r="D2019" s="32"/>
      <c r="E2019" s="33"/>
      <c r="F2019" s="33"/>
      <c r="G2019" s="33"/>
      <c r="H2019" s="33"/>
      <c r="I2019" s="33"/>
      <c r="J2019" s="33"/>
      <c r="K2019" s="33"/>
      <c r="L2019" s="33"/>
      <c r="M2019" s="33"/>
      <c r="N2019" s="33"/>
      <c r="O2019" s="33"/>
      <c r="P2019" s="33"/>
      <c r="Q2019" s="33"/>
      <c r="R2019" s="33"/>
      <c r="S2019" s="33"/>
      <c r="T2019" s="33"/>
      <c r="U2019" s="33"/>
      <c r="V2019" s="31"/>
    </row>
    <row r="2020" spans="1:22" ht="25.5" x14ac:dyDescent="0.2">
      <c r="A2020" t="s">
        <v>15</v>
      </c>
      <c r="B2020" s="27" t="s">
        <v>670</v>
      </c>
      <c r="C2020" s="28" t="s">
        <v>1998</v>
      </c>
      <c r="D2020" s="32"/>
      <c r="E2020" s="33"/>
      <c r="F2020" s="33"/>
      <c r="G2020" s="33"/>
      <c r="H2020" s="33"/>
      <c r="I2020" s="33"/>
      <c r="J2020" s="33"/>
      <c r="K2020" s="33"/>
      <c r="L2020" s="33"/>
      <c r="M2020" s="33"/>
      <c r="N2020" s="33"/>
      <c r="O2020" s="33"/>
      <c r="P2020" s="33"/>
      <c r="Q2020" s="33"/>
      <c r="R2020" s="33"/>
      <c r="S2020" s="33"/>
      <c r="T2020" s="33"/>
      <c r="U2020" s="33"/>
      <c r="V2020" s="31"/>
    </row>
    <row r="2021" spans="1:22" x14ac:dyDescent="0.2">
      <c r="A2021" t="s">
        <v>15</v>
      </c>
      <c r="B2021" s="34" t="s">
        <v>2055</v>
      </c>
      <c r="C2021" s="38" t="s">
        <v>1922</v>
      </c>
      <c r="D2021" s="34" t="s">
        <v>603</v>
      </c>
      <c r="E2021" s="39">
        <v>647500000</v>
      </c>
      <c r="F2021" s="39">
        <v>0</v>
      </c>
      <c r="G2021" s="39">
        <v>0</v>
      </c>
      <c r="H2021" s="39">
        <v>0</v>
      </c>
      <c r="I2021" s="39">
        <v>0</v>
      </c>
      <c r="J2021" s="39">
        <v>647500000</v>
      </c>
      <c r="K2021" s="39">
        <v>0</v>
      </c>
      <c r="L2021" s="39">
        <v>0</v>
      </c>
      <c r="M2021" s="39">
        <v>0</v>
      </c>
      <c r="N2021" s="39">
        <v>0</v>
      </c>
      <c r="O2021" s="39">
        <v>0</v>
      </c>
      <c r="P2021" s="39">
        <v>0</v>
      </c>
      <c r="Q2021" s="39">
        <v>0</v>
      </c>
      <c r="R2021" s="39">
        <v>0</v>
      </c>
      <c r="S2021" s="39">
        <v>647500000</v>
      </c>
      <c r="T2021" s="39">
        <v>0</v>
      </c>
      <c r="U2021" s="39">
        <v>0</v>
      </c>
      <c r="V2021" s="34">
        <v>0</v>
      </c>
    </row>
    <row r="2022" spans="1:22" x14ac:dyDescent="0.2">
      <c r="A2022" t="s">
        <v>15</v>
      </c>
      <c r="B2022" s="31"/>
      <c r="C2022" s="32"/>
      <c r="D2022" s="32"/>
      <c r="E2022" s="33"/>
      <c r="F2022" s="33"/>
      <c r="G2022" s="33"/>
      <c r="H2022" s="33"/>
      <c r="I2022" s="33"/>
      <c r="J2022" s="33"/>
      <c r="K2022" s="33"/>
      <c r="L2022" s="33"/>
      <c r="M2022" s="33"/>
      <c r="N2022" s="33"/>
      <c r="O2022" s="33"/>
      <c r="P2022" s="33"/>
      <c r="Q2022" s="33"/>
      <c r="R2022" s="33"/>
      <c r="S2022" s="33"/>
      <c r="T2022" s="33"/>
      <c r="U2022" s="33"/>
      <c r="V2022" s="31"/>
    </row>
    <row r="2023" spans="1:22" ht="38.25" x14ac:dyDescent="0.2">
      <c r="A2023" t="s">
        <v>15</v>
      </c>
      <c r="B2023" s="31"/>
      <c r="C2023" s="28" t="s">
        <v>2056</v>
      </c>
      <c r="D2023" s="32"/>
      <c r="E2023" s="33"/>
      <c r="F2023" s="33"/>
      <c r="G2023" s="33"/>
      <c r="H2023" s="33"/>
      <c r="I2023" s="33"/>
      <c r="J2023" s="33"/>
      <c r="K2023" s="33"/>
      <c r="L2023" s="33"/>
      <c r="M2023" s="33"/>
      <c r="N2023" s="33"/>
      <c r="O2023" s="33"/>
      <c r="P2023" s="33"/>
      <c r="Q2023" s="33"/>
      <c r="R2023" s="33"/>
      <c r="S2023" s="33"/>
      <c r="T2023" s="33"/>
      <c r="U2023" s="33"/>
      <c r="V2023" s="31"/>
    </row>
    <row r="2024" spans="1:22" x14ac:dyDescent="0.2">
      <c r="A2024" t="s">
        <v>15</v>
      </c>
      <c r="B2024" s="27" t="s">
        <v>670</v>
      </c>
      <c r="C2024" s="28" t="s">
        <v>2057</v>
      </c>
      <c r="D2024" s="32"/>
      <c r="E2024" s="33"/>
      <c r="F2024" s="33"/>
      <c r="G2024" s="33"/>
      <c r="H2024" s="33"/>
      <c r="I2024" s="33"/>
      <c r="J2024" s="33"/>
      <c r="K2024" s="33"/>
      <c r="L2024" s="33"/>
      <c r="M2024" s="33"/>
      <c r="N2024" s="33"/>
      <c r="O2024" s="33"/>
      <c r="P2024" s="33"/>
      <c r="Q2024" s="33"/>
      <c r="R2024" s="33"/>
      <c r="S2024" s="33"/>
      <c r="T2024" s="33"/>
      <c r="U2024" s="33"/>
      <c r="V2024" s="31"/>
    </row>
    <row r="2025" spans="1:22" x14ac:dyDescent="0.2">
      <c r="A2025" t="s">
        <v>15</v>
      </c>
      <c r="B2025" s="34" t="s">
        <v>2058</v>
      </c>
      <c r="C2025" s="38" t="s">
        <v>2059</v>
      </c>
      <c r="D2025" s="34" t="s">
        <v>52</v>
      </c>
      <c r="E2025" s="39">
        <v>50000000</v>
      </c>
      <c r="F2025" s="39">
        <v>0</v>
      </c>
      <c r="G2025" s="39">
        <v>0</v>
      </c>
      <c r="H2025" s="39">
        <v>0</v>
      </c>
      <c r="I2025" s="39">
        <v>0</v>
      </c>
      <c r="J2025" s="39">
        <v>50000000</v>
      </c>
      <c r="K2025" s="39">
        <v>0</v>
      </c>
      <c r="L2025" s="39">
        <v>0</v>
      </c>
      <c r="M2025" s="39">
        <v>0</v>
      </c>
      <c r="N2025" s="39">
        <v>0</v>
      </c>
      <c r="O2025" s="39">
        <v>0</v>
      </c>
      <c r="P2025" s="39">
        <v>0</v>
      </c>
      <c r="Q2025" s="39">
        <v>0</v>
      </c>
      <c r="R2025" s="39">
        <v>0</v>
      </c>
      <c r="S2025" s="39">
        <v>50000000</v>
      </c>
      <c r="T2025" s="39">
        <v>0</v>
      </c>
      <c r="U2025" s="39">
        <v>0</v>
      </c>
      <c r="V2025" s="34">
        <v>0</v>
      </c>
    </row>
    <row r="2026" spans="1:22" x14ac:dyDescent="0.2">
      <c r="A2026" t="s">
        <v>15</v>
      </c>
      <c r="B2026" s="31"/>
      <c r="C2026" s="32"/>
      <c r="D2026" s="32"/>
      <c r="E2026" s="33"/>
      <c r="F2026" s="33"/>
      <c r="G2026" s="33"/>
      <c r="H2026" s="33"/>
      <c r="I2026" s="33"/>
      <c r="J2026" s="33"/>
      <c r="K2026" s="33"/>
      <c r="L2026" s="33"/>
      <c r="M2026" s="33"/>
      <c r="N2026" s="33"/>
      <c r="O2026" s="33"/>
      <c r="P2026" s="33"/>
      <c r="Q2026" s="33"/>
      <c r="R2026" s="33"/>
      <c r="S2026" s="33"/>
      <c r="T2026" s="33"/>
      <c r="U2026" s="33"/>
      <c r="V2026" s="31"/>
    </row>
    <row r="2027" spans="1:22" ht="38.25" x14ac:dyDescent="0.2">
      <c r="A2027" t="s">
        <v>15</v>
      </c>
      <c r="B2027" s="31"/>
      <c r="C2027" s="28" t="s">
        <v>2060</v>
      </c>
      <c r="D2027" s="32"/>
      <c r="E2027" s="33"/>
      <c r="F2027" s="33"/>
      <c r="G2027" s="33"/>
      <c r="H2027" s="33"/>
      <c r="I2027" s="33"/>
      <c r="J2027" s="33"/>
      <c r="K2027" s="33"/>
      <c r="L2027" s="33"/>
      <c r="M2027" s="33"/>
      <c r="N2027" s="33"/>
      <c r="O2027" s="33"/>
      <c r="P2027" s="33"/>
      <c r="Q2027" s="33"/>
      <c r="R2027" s="33"/>
      <c r="S2027" s="33"/>
      <c r="T2027" s="33"/>
      <c r="U2027" s="33"/>
      <c r="V2027" s="31"/>
    </row>
    <row r="2028" spans="1:22" ht="25.5" x14ac:dyDescent="0.2">
      <c r="A2028" t="s">
        <v>15</v>
      </c>
      <c r="B2028" s="27" t="s">
        <v>670</v>
      </c>
      <c r="C2028" s="28" t="s">
        <v>2061</v>
      </c>
      <c r="D2028" s="32"/>
      <c r="E2028" s="33"/>
      <c r="F2028" s="33"/>
      <c r="G2028" s="33"/>
      <c r="H2028" s="33"/>
      <c r="I2028" s="33"/>
      <c r="J2028" s="33"/>
      <c r="K2028" s="33"/>
      <c r="L2028" s="33"/>
      <c r="M2028" s="33"/>
      <c r="N2028" s="33"/>
      <c r="O2028" s="33"/>
      <c r="P2028" s="33"/>
      <c r="Q2028" s="33"/>
      <c r="R2028" s="33"/>
      <c r="S2028" s="33"/>
      <c r="T2028" s="33"/>
      <c r="U2028" s="33"/>
      <c r="V2028" s="31"/>
    </row>
    <row r="2029" spans="1:22" x14ac:dyDescent="0.2">
      <c r="A2029" t="s">
        <v>15</v>
      </c>
      <c r="B2029" s="34" t="s">
        <v>2062</v>
      </c>
      <c r="C2029" s="38" t="s">
        <v>1908</v>
      </c>
      <c r="D2029" s="34" t="s">
        <v>52</v>
      </c>
      <c r="E2029" s="39">
        <v>651700000</v>
      </c>
      <c r="F2029" s="39">
        <v>0</v>
      </c>
      <c r="G2029" s="39">
        <v>0</v>
      </c>
      <c r="H2029" s="39">
        <v>0</v>
      </c>
      <c r="I2029" s="39">
        <v>0</v>
      </c>
      <c r="J2029" s="39">
        <v>651700000</v>
      </c>
      <c r="K2029" s="39">
        <v>0</v>
      </c>
      <c r="L2029" s="39">
        <v>0</v>
      </c>
      <c r="M2029" s="39">
        <v>0</v>
      </c>
      <c r="N2029" s="39">
        <v>0</v>
      </c>
      <c r="O2029" s="39">
        <v>0</v>
      </c>
      <c r="P2029" s="39">
        <v>0</v>
      </c>
      <c r="Q2029" s="39">
        <v>0</v>
      </c>
      <c r="R2029" s="39">
        <v>0</v>
      </c>
      <c r="S2029" s="39">
        <v>651700000</v>
      </c>
      <c r="T2029" s="39">
        <v>0</v>
      </c>
      <c r="U2029" s="39">
        <v>0</v>
      </c>
      <c r="V2029" s="34">
        <v>0</v>
      </c>
    </row>
    <row r="2030" spans="1:22" x14ac:dyDescent="0.2">
      <c r="A2030" t="s">
        <v>15</v>
      </c>
      <c r="B2030" s="34" t="s">
        <v>2063</v>
      </c>
      <c r="C2030" s="38" t="s">
        <v>2064</v>
      </c>
      <c r="D2030" s="34" t="s">
        <v>1575</v>
      </c>
      <c r="E2030" s="39">
        <v>0</v>
      </c>
      <c r="F2030" s="39">
        <v>4500000000</v>
      </c>
      <c r="G2030" s="39">
        <v>0</v>
      </c>
      <c r="H2030" s="39">
        <v>0</v>
      </c>
      <c r="I2030" s="39">
        <v>0</v>
      </c>
      <c r="J2030" s="39">
        <v>4500000000</v>
      </c>
      <c r="K2030" s="39">
        <v>0</v>
      </c>
      <c r="L2030" s="39">
        <v>4500000000</v>
      </c>
      <c r="M2030" s="39">
        <v>0</v>
      </c>
      <c r="N2030" s="39">
        <v>4500000000</v>
      </c>
      <c r="O2030" s="39">
        <v>4500000000</v>
      </c>
      <c r="P2030" s="39">
        <v>0</v>
      </c>
      <c r="Q2030" s="39">
        <v>0</v>
      </c>
      <c r="R2030" s="39">
        <v>4500000000</v>
      </c>
      <c r="S2030" s="39">
        <v>0</v>
      </c>
      <c r="T2030" s="39">
        <v>0</v>
      </c>
      <c r="U2030" s="39">
        <v>0</v>
      </c>
      <c r="V2030" s="34">
        <v>100</v>
      </c>
    </row>
    <row r="2031" spans="1:22" x14ac:dyDescent="0.2">
      <c r="A2031" t="s">
        <v>15</v>
      </c>
      <c r="B2031" s="31"/>
      <c r="C2031" s="32"/>
      <c r="D2031" s="32"/>
      <c r="E2031" s="33"/>
      <c r="F2031" s="33"/>
      <c r="G2031" s="33"/>
      <c r="H2031" s="33"/>
      <c r="I2031" s="33"/>
      <c r="J2031" s="33"/>
      <c r="K2031" s="33"/>
      <c r="L2031" s="33"/>
      <c r="M2031" s="33"/>
      <c r="N2031" s="33"/>
      <c r="O2031" s="33"/>
      <c r="P2031" s="33"/>
      <c r="Q2031" s="33"/>
      <c r="R2031" s="33"/>
      <c r="S2031" s="33"/>
      <c r="T2031" s="33"/>
      <c r="U2031" s="33"/>
      <c r="V2031" s="31"/>
    </row>
    <row r="2032" spans="1:22" ht="38.25" x14ac:dyDescent="0.2">
      <c r="A2032" t="s">
        <v>15</v>
      </c>
      <c r="B2032" s="31"/>
      <c r="C2032" s="28" t="s">
        <v>2065</v>
      </c>
      <c r="D2032" s="32"/>
      <c r="E2032" s="33"/>
      <c r="F2032" s="33"/>
      <c r="G2032" s="33"/>
      <c r="H2032" s="33"/>
      <c r="I2032" s="33"/>
      <c r="J2032" s="33"/>
      <c r="K2032" s="33"/>
      <c r="L2032" s="33"/>
      <c r="M2032" s="33"/>
      <c r="N2032" s="33"/>
      <c r="O2032" s="33"/>
      <c r="P2032" s="33"/>
      <c r="Q2032" s="33"/>
      <c r="R2032" s="33"/>
      <c r="S2032" s="33"/>
      <c r="T2032" s="33"/>
      <c r="U2032" s="33"/>
      <c r="V2032" s="31"/>
    </row>
    <row r="2033" spans="1:22" ht="25.5" x14ac:dyDescent="0.2">
      <c r="A2033" t="s">
        <v>15</v>
      </c>
      <c r="B2033" s="27" t="s">
        <v>670</v>
      </c>
      <c r="C2033" s="28" t="s">
        <v>2066</v>
      </c>
      <c r="D2033" s="32"/>
      <c r="E2033" s="33"/>
      <c r="F2033" s="33"/>
      <c r="G2033" s="33"/>
      <c r="H2033" s="33"/>
      <c r="I2033" s="33"/>
      <c r="J2033" s="33"/>
      <c r="K2033" s="33"/>
      <c r="L2033" s="33"/>
      <c r="M2033" s="33"/>
      <c r="N2033" s="33"/>
      <c r="O2033" s="33"/>
      <c r="P2033" s="33"/>
      <c r="Q2033" s="33"/>
      <c r="R2033" s="33"/>
      <c r="S2033" s="33"/>
      <c r="T2033" s="33"/>
      <c r="U2033" s="33"/>
      <c r="V2033" s="31"/>
    </row>
    <row r="2034" spans="1:22" x14ac:dyDescent="0.2">
      <c r="A2034" t="s">
        <v>15</v>
      </c>
      <c r="B2034" s="34" t="s">
        <v>2067</v>
      </c>
      <c r="C2034" s="38" t="s">
        <v>1991</v>
      </c>
      <c r="D2034" s="34" t="s">
        <v>52</v>
      </c>
      <c r="E2034" s="39">
        <v>140200000</v>
      </c>
      <c r="F2034" s="39">
        <v>0</v>
      </c>
      <c r="G2034" s="39">
        <v>0</v>
      </c>
      <c r="H2034" s="39">
        <v>0</v>
      </c>
      <c r="I2034" s="39">
        <v>0</v>
      </c>
      <c r="J2034" s="39">
        <v>140200000</v>
      </c>
      <c r="K2034" s="39">
        <v>0</v>
      </c>
      <c r="L2034" s="39">
        <v>0</v>
      </c>
      <c r="M2034" s="39">
        <v>0</v>
      </c>
      <c r="N2034" s="39">
        <v>0</v>
      </c>
      <c r="O2034" s="39">
        <v>0</v>
      </c>
      <c r="P2034" s="39">
        <v>0</v>
      </c>
      <c r="Q2034" s="39">
        <v>0</v>
      </c>
      <c r="R2034" s="39">
        <v>0</v>
      </c>
      <c r="S2034" s="39">
        <v>140200000</v>
      </c>
      <c r="T2034" s="39">
        <v>0</v>
      </c>
      <c r="U2034" s="39">
        <v>0</v>
      </c>
      <c r="V2034" s="34">
        <v>0</v>
      </c>
    </row>
    <row r="2035" spans="1:22" x14ac:dyDescent="0.2">
      <c r="A2035" t="s">
        <v>15</v>
      </c>
      <c r="B2035" s="31"/>
      <c r="C2035" s="32"/>
      <c r="D2035" s="32"/>
      <c r="E2035" s="33"/>
      <c r="F2035" s="33"/>
      <c r="G2035" s="33"/>
      <c r="H2035" s="33"/>
      <c r="I2035" s="33"/>
      <c r="J2035" s="33"/>
      <c r="K2035" s="33"/>
      <c r="L2035" s="33"/>
      <c r="M2035" s="33"/>
      <c r="N2035" s="33"/>
      <c r="O2035" s="33"/>
      <c r="P2035" s="33"/>
      <c r="Q2035" s="33"/>
      <c r="R2035" s="33"/>
      <c r="S2035" s="33"/>
      <c r="T2035" s="33"/>
      <c r="U2035" s="33"/>
      <c r="V2035" s="31"/>
    </row>
    <row r="2036" spans="1:22" x14ac:dyDescent="0.2">
      <c r="A2036" t="s">
        <v>15</v>
      </c>
      <c r="B2036" s="44"/>
      <c r="C2036" s="23" t="s">
        <v>2068</v>
      </c>
      <c r="D2036" s="45"/>
      <c r="E2036" s="24">
        <f>SUM(E1811:E2034)</f>
        <v>13663041278</v>
      </c>
      <c r="F2036" s="24">
        <f t="shared" ref="F2036:U2036" si="10">SUM(F1811:F2034)</f>
        <v>4500000000</v>
      </c>
      <c r="G2036" s="24">
        <f t="shared" si="10"/>
        <v>0</v>
      </c>
      <c r="H2036" s="24">
        <f t="shared" si="10"/>
        <v>0</v>
      </c>
      <c r="I2036" s="24">
        <f t="shared" si="10"/>
        <v>0</v>
      </c>
      <c r="J2036" s="24">
        <f t="shared" si="10"/>
        <v>18163041278</v>
      </c>
      <c r="K2036" s="24">
        <f t="shared" si="10"/>
        <v>944661108.47000003</v>
      </c>
      <c r="L2036" s="24">
        <f t="shared" si="10"/>
        <v>8663631428.9599991</v>
      </c>
      <c r="M2036" s="24">
        <f t="shared" si="10"/>
        <v>944661108.47000003</v>
      </c>
      <c r="N2036" s="24">
        <f t="shared" si="10"/>
        <v>8663631428.9599991</v>
      </c>
      <c r="O2036" s="24">
        <f t="shared" si="10"/>
        <v>8663631428.9599991</v>
      </c>
      <c r="P2036" s="24">
        <f t="shared" si="10"/>
        <v>0</v>
      </c>
      <c r="Q2036" s="24">
        <f t="shared" si="10"/>
        <v>944661108.47000003</v>
      </c>
      <c r="R2036" s="24">
        <f t="shared" si="10"/>
        <v>8663631428.9599991</v>
      </c>
      <c r="S2036" s="24">
        <f t="shared" si="10"/>
        <v>9499409849.0400009</v>
      </c>
      <c r="T2036" s="24">
        <f t="shared" si="10"/>
        <v>0</v>
      </c>
      <c r="U2036" s="24">
        <f t="shared" si="10"/>
        <v>0</v>
      </c>
      <c r="V2036" s="46">
        <v>47.699233274626927</v>
      </c>
    </row>
    <row r="2037" spans="1:22" x14ac:dyDescent="0.2">
      <c r="A2037" t="s">
        <v>15</v>
      </c>
      <c r="B2037" s="31"/>
      <c r="C2037" s="32"/>
      <c r="D2037" s="32"/>
      <c r="E2037" s="33"/>
      <c r="F2037" s="33"/>
      <c r="G2037" s="33"/>
      <c r="H2037" s="33"/>
      <c r="I2037" s="33"/>
      <c r="J2037" s="33"/>
      <c r="K2037" s="33"/>
      <c r="L2037" s="33"/>
      <c r="M2037" s="33"/>
      <c r="N2037" s="33"/>
      <c r="O2037" s="33"/>
      <c r="P2037" s="33"/>
      <c r="Q2037" s="33"/>
      <c r="R2037" s="33"/>
      <c r="S2037" s="33"/>
      <c r="T2037" s="33"/>
      <c r="U2037" s="33"/>
      <c r="V2037" s="31"/>
    </row>
    <row r="2038" spans="1:22" ht="25.5" x14ac:dyDescent="0.2">
      <c r="A2038" t="s">
        <v>15</v>
      </c>
      <c r="B2038" s="44"/>
      <c r="C2038" s="23" t="s">
        <v>2069</v>
      </c>
      <c r="D2038" s="45"/>
      <c r="E2038" s="47"/>
      <c r="F2038" s="47"/>
      <c r="G2038" s="47"/>
      <c r="H2038" s="47"/>
      <c r="I2038" s="47"/>
      <c r="J2038" s="47"/>
      <c r="K2038" s="47"/>
      <c r="L2038" s="47"/>
      <c r="M2038" s="47"/>
      <c r="N2038" s="47"/>
      <c r="O2038" s="47"/>
      <c r="P2038" s="47"/>
      <c r="Q2038" s="47"/>
      <c r="R2038" s="47"/>
      <c r="S2038" s="47"/>
      <c r="T2038" s="47"/>
      <c r="U2038" s="47"/>
      <c r="V2038" s="44"/>
    </row>
    <row r="2039" spans="1:22" x14ac:dyDescent="0.2">
      <c r="A2039" t="s">
        <v>15</v>
      </c>
      <c r="B2039" s="31"/>
      <c r="C2039" s="28" t="s">
        <v>476</v>
      </c>
      <c r="D2039" s="32"/>
      <c r="E2039" s="33"/>
      <c r="F2039" s="33"/>
      <c r="G2039" s="33"/>
      <c r="H2039" s="33"/>
      <c r="I2039" s="33"/>
      <c r="J2039" s="33"/>
      <c r="K2039" s="33"/>
      <c r="L2039" s="33"/>
      <c r="M2039" s="33"/>
      <c r="N2039" s="33"/>
      <c r="O2039" s="33"/>
      <c r="P2039" s="33"/>
      <c r="Q2039" s="33"/>
      <c r="R2039" s="33"/>
      <c r="S2039" s="33"/>
      <c r="T2039" s="33"/>
      <c r="U2039" s="33"/>
      <c r="V2039" s="31"/>
    </row>
    <row r="2040" spans="1:22" x14ac:dyDescent="0.2">
      <c r="A2040" t="s">
        <v>15</v>
      </c>
      <c r="B2040" s="31"/>
      <c r="C2040" s="28" t="s">
        <v>478</v>
      </c>
      <c r="D2040" s="32"/>
      <c r="E2040" s="33"/>
      <c r="F2040" s="33"/>
      <c r="G2040" s="33"/>
      <c r="H2040" s="33"/>
      <c r="I2040" s="33"/>
      <c r="J2040" s="33"/>
      <c r="K2040" s="33"/>
      <c r="L2040" s="33"/>
      <c r="M2040" s="33"/>
      <c r="N2040" s="33"/>
      <c r="O2040" s="33"/>
      <c r="P2040" s="33"/>
      <c r="Q2040" s="33"/>
      <c r="R2040" s="33"/>
      <c r="S2040" s="33"/>
      <c r="T2040" s="33"/>
      <c r="U2040" s="33"/>
      <c r="V2040" s="31"/>
    </row>
    <row r="2041" spans="1:22" x14ac:dyDescent="0.2">
      <c r="A2041" t="s">
        <v>15</v>
      </c>
      <c r="B2041" s="31"/>
      <c r="C2041" s="28" t="s">
        <v>490</v>
      </c>
      <c r="D2041" s="32"/>
      <c r="E2041" s="33"/>
      <c r="F2041" s="33"/>
      <c r="G2041" s="33"/>
      <c r="H2041" s="33"/>
      <c r="I2041" s="33"/>
      <c r="J2041" s="33"/>
      <c r="K2041" s="33"/>
      <c r="L2041" s="33"/>
      <c r="M2041" s="33"/>
      <c r="N2041" s="33"/>
      <c r="O2041" s="33"/>
      <c r="P2041" s="33"/>
      <c r="Q2041" s="33"/>
      <c r="R2041" s="33"/>
      <c r="S2041" s="33"/>
      <c r="T2041" s="33"/>
      <c r="U2041" s="33"/>
      <c r="V2041" s="31"/>
    </row>
    <row r="2042" spans="1:22" x14ac:dyDescent="0.2">
      <c r="A2042" t="s">
        <v>15</v>
      </c>
      <c r="B2042" s="31"/>
      <c r="C2042" s="28" t="s">
        <v>863</v>
      </c>
      <c r="D2042" s="32"/>
      <c r="E2042" s="33"/>
      <c r="F2042" s="33"/>
      <c r="G2042" s="33"/>
      <c r="H2042" s="33"/>
      <c r="I2042" s="33"/>
      <c r="J2042" s="33"/>
      <c r="K2042" s="33"/>
      <c r="L2042" s="33"/>
      <c r="M2042" s="33"/>
      <c r="N2042" s="33"/>
      <c r="O2042" s="33"/>
      <c r="P2042" s="33"/>
      <c r="Q2042" s="33"/>
      <c r="R2042" s="33"/>
      <c r="S2042" s="33"/>
      <c r="T2042" s="33"/>
      <c r="U2042" s="33"/>
      <c r="V2042" s="31"/>
    </row>
    <row r="2043" spans="1:22" ht="25.5" x14ac:dyDescent="0.2">
      <c r="A2043" t="s">
        <v>15</v>
      </c>
      <c r="B2043" s="31"/>
      <c r="C2043" s="28" t="s">
        <v>2070</v>
      </c>
      <c r="D2043" s="32"/>
      <c r="E2043" s="33"/>
      <c r="F2043" s="33"/>
      <c r="G2043" s="33"/>
      <c r="H2043" s="33"/>
      <c r="I2043" s="33"/>
      <c r="J2043" s="33"/>
      <c r="K2043" s="33"/>
      <c r="L2043" s="33"/>
      <c r="M2043" s="33"/>
      <c r="N2043" s="33"/>
      <c r="O2043" s="33"/>
      <c r="P2043" s="33"/>
      <c r="Q2043" s="33"/>
      <c r="R2043" s="33"/>
      <c r="S2043" s="33"/>
      <c r="T2043" s="33"/>
      <c r="U2043" s="33"/>
      <c r="V2043" s="31"/>
    </row>
    <row r="2044" spans="1:22" ht="63.75" x14ac:dyDescent="0.2">
      <c r="A2044" t="s">
        <v>15</v>
      </c>
      <c r="B2044" s="27" t="s">
        <v>670</v>
      </c>
      <c r="C2044" s="28" t="s">
        <v>2071</v>
      </c>
      <c r="D2044" s="32"/>
      <c r="E2044" s="33"/>
      <c r="F2044" s="33"/>
      <c r="G2044" s="33"/>
      <c r="H2044" s="33"/>
      <c r="I2044" s="33"/>
      <c r="J2044" s="33"/>
      <c r="K2044" s="33"/>
      <c r="L2044" s="33"/>
      <c r="M2044" s="33"/>
      <c r="N2044" s="33"/>
      <c r="O2044" s="33"/>
      <c r="P2044" s="33"/>
      <c r="Q2044" s="33"/>
      <c r="R2044" s="33"/>
      <c r="S2044" s="33"/>
      <c r="T2044" s="33"/>
      <c r="U2044" s="33"/>
      <c r="V2044" s="31"/>
    </row>
    <row r="2045" spans="1:22" x14ac:dyDescent="0.2">
      <c r="A2045" t="s">
        <v>15</v>
      </c>
      <c r="B2045" s="34" t="s">
        <v>2072</v>
      </c>
      <c r="C2045" s="38" t="s">
        <v>2073</v>
      </c>
      <c r="D2045" s="34" t="s">
        <v>1575</v>
      </c>
      <c r="E2045" s="39">
        <v>0</v>
      </c>
      <c r="F2045" s="39">
        <v>2000000000</v>
      </c>
      <c r="G2045" s="39">
        <v>0</v>
      </c>
      <c r="H2045" s="39">
        <v>0</v>
      </c>
      <c r="I2045" s="39">
        <v>0</v>
      </c>
      <c r="J2045" s="39">
        <v>2000000000</v>
      </c>
      <c r="K2045" s="39">
        <v>0</v>
      </c>
      <c r="L2045" s="39">
        <v>0</v>
      </c>
      <c r="M2045" s="39">
        <v>0</v>
      </c>
      <c r="N2045" s="39">
        <v>0</v>
      </c>
      <c r="O2045" s="39">
        <v>0</v>
      </c>
      <c r="P2045" s="39">
        <v>0</v>
      </c>
      <c r="Q2045" s="39">
        <v>0</v>
      </c>
      <c r="R2045" s="39">
        <v>0</v>
      </c>
      <c r="S2045" s="39">
        <v>2000000000</v>
      </c>
      <c r="T2045" s="39">
        <v>0</v>
      </c>
      <c r="U2045" s="39">
        <v>0</v>
      </c>
      <c r="V2045" s="34">
        <v>0</v>
      </c>
    </row>
    <row r="2046" spans="1:22" x14ac:dyDescent="0.2">
      <c r="A2046" t="s">
        <v>15</v>
      </c>
      <c r="B2046" s="31"/>
      <c r="C2046" s="32"/>
      <c r="D2046" s="32"/>
      <c r="E2046" s="33"/>
      <c r="F2046" s="33"/>
      <c r="G2046" s="33"/>
      <c r="H2046" s="33"/>
      <c r="I2046" s="33"/>
      <c r="J2046" s="33"/>
      <c r="K2046" s="33"/>
      <c r="L2046" s="33"/>
      <c r="M2046" s="33"/>
      <c r="N2046" s="33"/>
      <c r="O2046" s="33"/>
      <c r="P2046" s="33"/>
      <c r="Q2046" s="33"/>
      <c r="R2046" s="33"/>
      <c r="S2046" s="33"/>
      <c r="T2046" s="33"/>
      <c r="U2046" s="33"/>
      <c r="V2046" s="31"/>
    </row>
    <row r="2047" spans="1:22" ht="38.25" x14ac:dyDescent="0.2">
      <c r="A2047" t="s">
        <v>15</v>
      </c>
      <c r="B2047" s="31"/>
      <c r="C2047" s="28" t="s">
        <v>2074</v>
      </c>
      <c r="D2047" s="32"/>
      <c r="E2047" s="33"/>
      <c r="F2047" s="33"/>
      <c r="G2047" s="33"/>
      <c r="H2047" s="33"/>
      <c r="I2047" s="33"/>
      <c r="J2047" s="33"/>
      <c r="K2047" s="33"/>
      <c r="L2047" s="33"/>
      <c r="M2047" s="33"/>
      <c r="N2047" s="33"/>
      <c r="O2047" s="33"/>
      <c r="P2047" s="33"/>
      <c r="Q2047" s="33"/>
      <c r="R2047" s="33"/>
      <c r="S2047" s="33"/>
      <c r="T2047" s="33"/>
      <c r="U2047" s="33"/>
      <c r="V2047" s="31"/>
    </row>
    <row r="2048" spans="1:22" ht="51" x14ac:dyDescent="0.2">
      <c r="A2048" t="s">
        <v>15</v>
      </c>
      <c r="B2048" s="27" t="s">
        <v>670</v>
      </c>
      <c r="C2048" s="28" t="s">
        <v>2075</v>
      </c>
      <c r="D2048" s="32"/>
      <c r="E2048" s="33"/>
      <c r="F2048" s="33"/>
      <c r="G2048" s="33"/>
      <c r="H2048" s="33"/>
      <c r="I2048" s="33"/>
      <c r="J2048" s="33"/>
      <c r="K2048" s="33"/>
      <c r="L2048" s="33"/>
      <c r="M2048" s="33"/>
      <c r="N2048" s="33"/>
      <c r="O2048" s="33"/>
      <c r="P2048" s="33"/>
      <c r="Q2048" s="33"/>
      <c r="R2048" s="33"/>
      <c r="S2048" s="33"/>
      <c r="T2048" s="33"/>
      <c r="U2048" s="33"/>
      <c r="V2048" s="31"/>
    </row>
    <row r="2049" spans="1:22" ht="25.5" x14ac:dyDescent="0.2">
      <c r="A2049" t="s">
        <v>15</v>
      </c>
      <c r="B2049" s="34" t="s">
        <v>2076</v>
      </c>
      <c r="C2049" s="38" t="s">
        <v>2077</v>
      </c>
      <c r="D2049" s="34" t="s">
        <v>52</v>
      </c>
      <c r="E2049" s="39">
        <v>784350000</v>
      </c>
      <c r="F2049" s="39">
        <v>0</v>
      </c>
      <c r="G2049" s="39">
        <v>0</v>
      </c>
      <c r="H2049" s="39">
        <v>0</v>
      </c>
      <c r="I2049" s="39">
        <v>0</v>
      </c>
      <c r="J2049" s="39">
        <v>784350000</v>
      </c>
      <c r="K2049" s="39">
        <v>65362500</v>
      </c>
      <c r="L2049" s="39">
        <v>261450000</v>
      </c>
      <c r="M2049" s="39">
        <v>65362500</v>
      </c>
      <c r="N2049" s="39">
        <v>261450000</v>
      </c>
      <c r="O2049" s="39">
        <v>261450000</v>
      </c>
      <c r="P2049" s="39">
        <v>0</v>
      </c>
      <c r="Q2049" s="39">
        <v>65362500</v>
      </c>
      <c r="R2049" s="39">
        <v>261450000</v>
      </c>
      <c r="S2049" s="39">
        <v>522900000</v>
      </c>
      <c r="T2049" s="39">
        <v>0</v>
      </c>
      <c r="U2049" s="39">
        <v>0</v>
      </c>
      <c r="V2049" s="34">
        <v>33.33</v>
      </c>
    </row>
    <row r="2050" spans="1:22" x14ac:dyDescent="0.2">
      <c r="A2050" t="s">
        <v>15</v>
      </c>
      <c r="B2050" s="31"/>
      <c r="C2050" s="32"/>
      <c r="D2050" s="32"/>
      <c r="E2050" s="33"/>
      <c r="F2050" s="33"/>
      <c r="G2050" s="33"/>
      <c r="H2050" s="33"/>
      <c r="I2050" s="33"/>
      <c r="J2050" s="33"/>
      <c r="K2050" s="33"/>
      <c r="L2050" s="33"/>
      <c r="M2050" s="33"/>
      <c r="N2050" s="33"/>
      <c r="O2050" s="33"/>
      <c r="P2050" s="33"/>
      <c r="Q2050" s="33"/>
      <c r="R2050" s="33"/>
      <c r="S2050" s="33"/>
      <c r="T2050" s="33"/>
      <c r="U2050" s="33"/>
      <c r="V2050" s="31"/>
    </row>
    <row r="2051" spans="1:22" ht="25.5" x14ac:dyDescent="0.2">
      <c r="A2051" t="s">
        <v>15</v>
      </c>
      <c r="B2051" s="31"/>
      <c r="C2051" s="28" t="s">
        <v>2078</v>
      </c>
      <c r="D2051" s="32"/>
      <c r="E2051" s="33"/>
      <c r="F2051" s="33"/>
      <c r="G2051" s="33"/>
      <c r="H2051" s="33"/>
      <c r="I2051" s="33"/>
      <c r="J2051" s="33"/>
      <c r="K2051" s="33"/>
      <c r="L2051" s="33"/>
      <c r="M2051" s="33"/>
      <c r="N2051" s="33"/>
      <c r="O2051" s="33"/>
      <c r="P2051" s="33"/>
      <c r="Q2051" s="33"/>
      <c r="R2051" s="33"/>
      <c r="S2051" s="33"/>
      <c r="T2051" s="33"/>
      <c r="U2051" s="33"/>
      <c r="V2051" s="31"/>
    </row>
    <row r="2052" spans="1:22" ht="38.25" x14ac:dyDescent="0.2">
      <c r="A2052" t="s">
        <v>15</v>
      </c>
      <c r="B2052" s="27" t="s">
        <v>670</v>
      </c>
      <c r="C2052" s="28" t="s">
        <v>2079</v>
      </c>
      <c r="D2052" s="32"/>
      <c r="E2052" s="33"/>
      <c r="F2052" s="33"/>
      <c r="G2052" s="33"/>
      <c r="H2052" s="33"/>
      <c r="I2052" s="33"/>
      <c r="J2052" s="33"/>
      <c r="K2052" s="33"/>
      <c r="L2052" s="33"/>
      <c r="M2052" s="33"/>
      <c r="N2052" s="33"/>
      <c r="O2052" s="33"/>
      <c r="P2052" s="33"/>
      <c r="Q2052" s="33"/>
      <c r="R2052" s="33"/>
      <c r="S2052" s="33"/>
      <c r="T2052" s="33"/>
      <c r="U2052" s="33"/>
      <c r="V2052" s="31"/>
    </row>
    <row r="2053" spans="1:22" x14ac:dyDescent="0.2">
      <c r="A2053" t="s">
        <v>15</v>
      </c>
      <c r="B2053" s="34" t="s">
        <v>2080</v>
      </c>
      <c r="C2053" s="38" t="s">
        <v>2081</v>
      </c>
      <c r="D2053" s="34" t="s">
        <v>52</v>
      </c>
      <c r="E2053" s="39">
        <v>1500000000</v>
      </c>
      <c r="F2053" s="39">
        <v>0</v>
      </c>
      <c r="G2053" s="39">
        <v>0</v>
      </c>
      <c r="H2053" s="39">
        <v>0</v>
      </c>
      <c r="I2053" s="39">
        <v>0</v>
      </c>
      <c r="J2053" s="39">
        <v>1500000000</v>
      </c>
      <c r="K2053" s="39">
        <v>125000000</v>
      </c>
      <c r="L2053" s="39">
        <v>500000000</v>
      </c>
      <c r="M2053" s="39">
        <v>125000000</v>
      </c>
      <c r="N2053" s="39">
        <v>500000000</v>
      </c>
      <c r="O2053" s="39">
        <v>500000000</v>
      </c>
      <c r="P2053" s="39">
        <v>0</v>
      </c>
      <c r="Q2053" s="39">
        <v>125000000</v>
      </c>
      <c r="R2053" s="39">
        <v>500000000</v>
      </c>
      <c r="S2053" s="39">
        <v>1000000000</v>
      </c>
      <c r="T2053" s="39">
        <v>0</v>
      </c>
      <c r="U2053" s="39">
        <v>0</v>
      </c>
      <c r="V2053" s="34">
        <v>33.33</v>
      </c>
    </row>
    <row r="2054" spans="1:22" x14ac:dyDescent="0.2">
      <c r="A2054" t="s">
        <v>15</v>
      </c>
      <c r="B2054" s="31"/>
      <c r="C2054" s="32"/>
      <c r="D2054" s="32"/>
      <c r="E2054" s="33"/>
      <c r="F2054" s="33"/>
      <c r="G2054" s="33"/>
      <c r="H2054" s="33"/>
      <c r="I2054" s="33"/>
      <c r="J2054" s="33"/>
      <c r="K2054" s="33"/>
      <c r="L2054" s="33"/>
      <c r="M2054" s="33"/>
      <c r="N2054" s="33"/>
      <c r="O2054" s="33"/>
      <c r="P2054" s="33"/>
      <c r="Q2054" s="33"/>
      <c r="R2054" s="33"/>
      <c r="S2054" s="33"/>
      <c r="T2054" s="33"/>
      <c r="U2054" s="33"/>
      <c r="V2054" s="31"/>
    </row>
    <row r="2055" spans="1:22" ht="25.5" x14ac:dyDescent="0.2">
      <c r="A2055" t="s">
        <v>15</v>
      </c>
      <c r="B2055" s="31"/>
      <c r="C2055" s="28" t="s">
        <v>2082</v>
      </c>
      <c r="D2055" s="32"/>
      <c r="E2055" s="33"/>
      <c r="F2055" s="33"/>
      <c r="G2055" s="33"/>
      <c r="H2055" s="33"/>
      <c r="I2055" s="33"/>
      <c r="J2055" s="33"/>
      <c r="K2055" s="33"/>
      <c r="L2055" s="33"/>
      <c r="M2055" s="33"/>
      <c r="N2055" s="33"/>
      <c r="O2055" s="33"/>
      <c r="P2055" s="33"/>
      <c r="Q2055" s="33"/>
      <c r="R2055" s="33"/>
      <c r="S2055" s="33"/>
      <c r="T2055" s="33"/>
      <c r="U2055" s="33"/>
      <c r="V2055" s="31"/>
    </row>
    <row r="2056" spans="1:22" ht="38.25" x14ac:dyDescent="0.2">
      <c r="A2056" t="s">
        <v>15</v>
      </c>
      <c r="B2056" s="27" t="s">
        <v>670</v>
      </c>
      <c r="C2056" s="28" t="s">
        <v>2083</v>
      </c>
      <c r="D2056" s="32"/>
      <c r="E2056" s="33"/>
      <c r="F2056" s="33"/>
      <c r="G2056" s="33"/>
      <c r="H2056" s="33"/>
      <c r="I2056" s="33"/>
      <c r="J2056" s="33"/>
      <c r="K2056" s="33"/>
      <c r="L2056" s="33"/>
      <c r="M2056" s="33"/>
      <c r="N2056" s="33"/>
      <c r="O2056" s="33"/>
      <c r="P2056" s="33"/>
      <c r="Q2056" s="33"/>
      <c r="R2056" s="33"/>
      <c r="S2056" s="33"/>
      <c r="T2056" s="33"/>
      <c r="U2056" s="33"/>
      <c r="V2056" s="31"/>
    </row>
    <row r="2057" spans="1:22" x14ac:dyDescent="0.2">
      <c r="A2057" t="s">
        <v>15</v>
      </c>
      <c r="B2057" s="34" t="s">
        <v>2084</v>
      </c>
      <c r="C2057" s="38" t="s">
        <v>2085</v>
      </c>
      <c r="D2057" s="34" t="s">
        <v>52</v>
      </c>
      <c r="E2057" s="39">
        <v>1938600000</v>
      </c>
      <c r="F2057" s="39">
        <v>0</v>
      </c>
      <c r="G2057" s="39">
        <v>0</v>
      </c>
      <c r="H2057" s="39">
        <v>0</v>
      </c>
      <c r="I2057" s="39">
        <v>0</v>
      </c>
      <c r="J2057" s="39">
        <v>1938600000</v>
      </c>
      <c r="K2057" s="39">
        <v>161550000</v>
      </c>
      <c r="L2057" s="39">
        <v>646200000</v>
      </c>
      <c r="M2057" s="39">
        <v>161550000</v>
      </c>
      <c r="N2057" s="39">
        <v>646200000</v>
      </c>
      <c r="O2057" s="39">
        <v>646200000</v>
      </c>
      <c r="P2057" s="39">
        <v>0</v>
      </c>
      <c r="Q2057" s="39">
        <v>161550000</v>
      </c>
      <c r="R2057" s="39">
        <v>646200000</v>
      </c>
      <c r="S2057" s="39">
        <v>1292400000</v>
      </c>
      <c r="T2057" s="39">
        <v>0</v>
      </c>
      <c r="U2057" s="39">
        <v>0</v>
      </c>
      <c r="V2057" s="34">
        <v>33.33</v>
      </c>
    </row>
    <row r="2058" spans="1:22" x14ac:dyDescent="0.2">
      <c r="A2058" t="s">
        <v>15</v>
      </c>
      <c r="B2058" s="31"/>
      <c r="C2058" s="32"/>
      <c r="D2058" s="32"/>
      <c r="E2058" s="33"/>
      <c r="F2058" s="33"/>
      <c r="G2058" s="33"/>
      <c r="H2058" s="33"/>
      <c r="I2058" s="33"/>
      <c r="J2058" s="33"/>
      <c r="K2058" s="33"/>
      <c r="L2058" s="33"/>
      <c r="M2058" s="33"/>
      <c r="N2058" s="33"/>
      <c r="O2058" s="33"/>
      <c r="P2058" s="33"/>
      <c r="Q2058" s="33"/>
      <c r="R2058" s="33"/>
      <c r="S2058" s="33"/>
      <c r="T2058" s="33"/>
      <c r="U2058" s="33"/>
      <c r="V2058" s="31"/>
    </row>
    <row r="2059" spans="1:22" ht="25.5" x14ac:dyDescent="0.2">
      <c r="A2059" t="s">
        <v>15</v>
      </c>
      <c r="B2059" s="31"/>
      <c r="C2059" s="28" t="s">
        <v>496</v>
      </c>
      <c r="D2059" s="32"/>
      <c r="E2059" s="33"/>
      <c r="F2059" s="33"/>
      <c r="G2059" s="33"/>
      <c r="H2059" s="33"/>
      <c r="I2059" s="33"/>
      <c r="J2059" s="33"/>
      <c r="K2059" s="33"/>
      <c r="L2059" s="33"/>
      <c r="M2059" s="33"/>
      <c r="N2059" s="33"/>
      <c r="O2059" s="33"/>
      <c r="P2059" s="33"/>
      <c r="Q2059" s="33"/>
      <c r="R2059" s="33"/>
      <c r="S2059" s="33"/>
      <c r="T2059" s="33"/>
      <c r="U2059" s="33"/>
      <c r="V2059" s="31"/>
    </row>
    <row r="2060" spans="1:22" ht="25.5" x14ac:dyDescent="0.2">
      <c r="A2060" t="s">
        <v>15</v>
      </c>
      <c r="B2060" s="31"/>
      <c r="C2060" s="28" t="s">
        <v>2086</v>
      </c>
      <c r="D2060" s="32"/>
      <c r="E2060" s="33"/>
      <c r="F2060" s="33"/>
      <c r="G2060" s="33"/>
      <c r="H2060" s="33"/>
      <c r="I2060" s="33"/>
      <c r="J2060" s="33"/>
      <c r="K2060" s="33"/>
      <c r="L2060" s="33"/>
      <c r="M2060" s="33"/>
      <c r="N2060" s="33"/>
      <c r="O2060" s="33"/>
      <c r="P2060" s="33"/>
      <c r="Q2060" s="33"/>
      <c r="R2060" s="33"/>
      <c r="S2060" s="33"/>
      <c r="T2060" s="33"/>
      <c r="U2060" s="33"/>
      <c r="V2060" s="31"/>
    </row>
    <row r="2061" spans="1:22" ht="38.25" x14ac:dyDescent="0.2">
      <c r="A2061" t="s">
        <v>15</v>
      </c>
      <c r="B2061" s="27" t="s">
        <v>670</v>
      </c>
      <c r="C2061" s="28" t="s">
        <v>2087</v>
      </c>
      <c r="D2061" s="32"/>
      <c r="E2061" s="33"/>
      <c r="F2061" s="33"/>
      <c r="G2061" s="33"/>
      <c r="H2061" s="33"/>
      <c r="I2061" s="33"/>
      <c r="J2061" s="33"/>
      <c r="K2061" s="33"/>
      <c r="L2061" s="33"/>
      <c r="M2061" s="33"/>
      <c r="N2061" s="33"/>
      <c r="O2061" s="33"/>
      <c r="P2061" s="33"/>
      <c r="Q2061" s="33"/>
      <c r="R2061" s="33"/>
      <c r="S2061" s="33"/>
      <c r="T2061" s="33"/>
      <c r="U2061" s="33"/>
      <c r="V2061" s="31"/>
    </row>
    <row r="2062" spans="1:22" ht="25.5" x14ac:dyDescent="0.2">
      <c r="A2062" t="s">
        <v>15</v>
      </c>
      <c r="B2062" s="34" t="s">
        <v>2088</v>
      </c>
      <c r="C2062" s="38" t="s">
        <v>2077</v>
      </c>
      <c r="D2062" s="34" t="s">
        <v>52</v>
      </c>
      <c r="E2062" s="39">
        <v>310500000</v>
      </c>
      <c r="F2062" s="39">
        <v>0</v>
      </c>
      <c r="G2062" s="39">
        <v>0</v>
      </c>
      <c r="H2062" s="39">
        <v>0</v>
      </c>
      <c r="I2062" s="39">
        <v>0</v>
      </c>
      <c r="J2062" s="39">
        <v>310500000</v>
      </c>
      <c r="K2062" s="39">
        <v>25875000</v>
      </c>
      <c r="L2062" s="39">
        <v>103500000</v>
      </c>
      <c r="M2062" s="39">
        <v>25875000</v>
      </c>
      <c r="N2062" s="39">
        <v>103500000</v>
      </c>
      <c r="O2062" s="39">
        <v>103500000</v>
      </c>
      <c r="P2062" s="39">
        <v>0</v>
      </c>
      <c r="Q2062" s="39">
        <v>25875000</v>
      </c>
      <c r="R2062" s="39">
        <v>103500000</v>
      </c>
      <c r="S2062" s="39">
        <v>207000000</v>
      </c>
      <c r="T2062" s="39">
        <v>0</v>
      </c>
      <c r="U2062" s="39">
        <v>0</v>
      </c>
      <c r="V2062" s="34">
        <v>33.33</v>
      </c>
    </row>
    <row r="2063" spans="1:22" x14ac:dyDescent="0.2">
      <c r="A2063" t="s">
        <v>15</v>
      </c>
      <c r="B2063" s="31"/>
      <c r="C2063" s="32"/>
      <c r="D2063" s="32"/>
      <c r="E2063" s="33"/>
      <c r="F2063" s="33"/>
      <c r="G2063" s="33"/>
      <c r="H2063" s="33"/>
      <c r="I2063" s="33"/>
      <c r="J2063" s="33"/>
      <c r="K2063" s="33"/>
      <c r="L2063" s="33"/>
      <c r="M2063" s="33"/>
      <c r="N2063" s="33"/>
      <c r="O2063" s="33"/>
      <c r="P2063" s="33"/>
      <c r="Q2063" s="33"/>
      <c r="R2063" s="33"/>
      <c r="S2063" s="33"/>
      <c r="T2063" s="33"/>
      <c r="U2063" s="33"/>
      <c r="V2063" s="31"/>
    </row>
    <row r="2064" spans="1:22" x14ac:dyDescent="0.2">
      <c r="A2064" t="s">
        <v>15</v>
      </c>
      <c r="B2064" s="31"/>
      <c r="C2064" s="28" t="s">
        <v>2089</v>
      </c>
      <c r="D2064" s="32"/>
      <c r="E2064" s="33"/>
      <c r="F2064" s="33"/>
      <c r="G2064" s="33"/>
      <c r="H2064" s="33"/>
      <c r="I2064" s="33"/>
      <c r="J2064" s="33"/>
      <c r="K2064" s="33"/>
      <c r="L2064" s="33"/>
      <c r="M2064" s="33"/>
      <c r="N2064" s="33"/>
      <c r="O2064" s="33"/>
      <c r="P2064" s="33"/>
      <c r="Q2064" s="33"/>
      <c r="R2064" s="33"/>
      <c r="S2064" s="33"/>
      <c r="T2064" s="33"/>
      <c r="U2064" s="33"/>
      <c r="V2064" s="31"/>
    </row>
    <row r="2065" spans="1:22" ht="25.5" x14ac:dyDescent="0.2">
      <c r="A2065" t="s">
        <v>15</v>
      </c>
      <c r="B2065" s="27" t="s">
        <v>670</v>
      </c>
      <c r="C2065" s="28" t="s">
        <v>2090</v>
      </c>
      <c r="D2065" s="32"/>
      <c r="E2065" s="33"/>
      <c r="F2065" s="33"/>
      <c r="G2065" s="33"/>
      <c r="H2065" s="33"/>
      <c r="I2065" s="33"/>
      <c r="J2065" s="33"/>
      <c r="K2065" s="33"/>
      <c r="L2065" s="33"/>
      <c r="M2065" s="33"/>
      <c r="N2065" s="33"/>
      <c r="O2065" s="33"/>
      <c r="P2065" s="33"/>
      <c r="Q2065" s="33"/>
      <c r="R2065" s="33"/>
      <c r="S2065" s="33"/>
      <c r="T2065" s="33"/>
      <c r="U2065" s="33"/>
      <c r="V2065" s="31"/>
    </row>
    <row r="2066" spans="1:22" x14ac:dyDescent="0.2">
      <c r="A2066" t="s">
        <v>15</v>
      </c>
      <c r="B2066" s="34" t="s">
        <v>2091</v>
      </c>
      <c r="C2066" s="38" t="s">
        <v>2085</v>
      </c>
      <c r="D2066" s="34" t="s">
        <v>52</v>
      </c>
      <c r="E2066" s="39">
        <v>966550000</v>
      </c>
      <c r="F2066" s="39">
        <v>0</v>
      </c>
      <c r="G2066" s="39">
        <v>0</v>
      </c>
      <c r="H2066" s="39">
        <v>0</v>
      </c>
      <c r="I2066" s="39">
        <v>0</v>
      </c>
      <c r="J2066" s="39">
        <v>966550000</v>
      </c>
      <c r="K2066" s="39">
        <v>80545833.329999998</v>
      </c>
      <c r="L2066" s="39">
        <v>322183333.31999999</v>
      </c>
      <c r="M2066" s="39">
        <v>80545833.329999998</v>
      </c>
      <c r="N2066" s="39">
        <v>322183333.31999999</v>
      </c>
      <c r="O2066" s="39">
        <v>322183333.31999999</v>
      </c>
      <c r="P2066" s="39">
        <v>0</v>
      </c>
      <c r="Q2066" s="39">
        <v>80545833.329999998</v>
      </c>
      <c r="R2066" s="39">
        <v>322183333.31999999</v>
      </c>
      <c r="S2066" s="39">
        <v>644366666.67999995</v>
      </c>
      <c r="T2066" s="39">
        <v>0</v>
      </c>
      <c r="U2066" s="39">
        <v>0</v>
      </c>
      <c r="V2066" s="34">
        <v>33.33</v>
      </c>
    </row>
    <row r="2067" spans="1:22" x14ac:dyDescent="0.2">
      <c r="A2067" t="s">
        <v>15</v>
      </c>
      <c r="B2067" s="31"/>
      <c r="C2067" s="32"/>
      <c r="D2067" s="32"/>
      <c r="E2067" s="33"/>
      <c r="F2067" s="33"/>
      <c r="G2067" s="33"/>
      <c r="H2067" s="33"/>
      <c r="I2067" s="33"/>
      <c r="J2067" s="33"/>
      <c r="K2067" s="33"/>
      <c r="L2067" s="33"/>
      <c r="M2067" s="33"/>
      <c r="N2067" s="33"/>
      <c r="O2067" s="33"/>
      <c r="P2067" s="33"/>
      <c r="Q2067" s="33"/>
      <c r="R2067" s="33"/>
      <c r="S2067" s="33"/>
      <c r="T2067" s="33"/>
      <c r="U2067" s="33"/>
      <c r="V2067" s="31"/>
    </row>
    <row r="2068" spans="1:22" x14ac:dyDescent="0.2">
      <c r="A2068" t="s">
        <v>15</v>
      </c>
      <c r="B2068" s="44"/>
      <c r="C2068" s="23" t="s">
        <v>2092</v>
      </c>
      <c r="D2068" s="45"/>
      <c r="E2068" s="24">
        <f>SUM(E2041:E2066)</f>
        <v>5500000000</v>
      </c>
      <c r="F2068" s="24">
        <f t="shared" ref="F2068:U2068" si="11">SUM(F2041:F2066)</f>
        <v>2000000000</v>
      </c>
      <c r="G2068" s="24">
        <f t="shared" si="11"/>
        <v>0</v>
      </c>
      <c r="H2068" s="24">
        <f t="shared" si="11"/>
        <v>0</v>
      </c>
      <c r="I2068" s="24">
        <f t="shared" si="11"/>
        <v>0</v>
      </c>
      <c r="J2068" s="24">
        <f t="shared" si="11"/>
        <v>7500000000</v>
      </c>
      <c r="K2068" s="24">
        <f t="shared" si="11"/>
        <v>458333333.32999998</v>
      </c>
      <c r="L2068" s="24">
        <f t="shared" si="11"/>
        <v>1833333333.3199999</v>
      </c>
      <c r="M2068" s="24">
        <f t="shared" si="11"/>
        <v>458333333.32999998</v>
      </c>
      <c r="N2068" s="24">
        <f t="shared" si="11"/>
        <v>1833333333.3199999</v>
      </c>
      <c r="O2068" s="24">
        <f t="shared" si="11"/>
        <v>1833333333.3199999</v>
      </c>
      <c r="P2068" s="24">
        <f t="shared" si="11"/>
        <v>0</v>
      </c>
      <c r="Q2068" s="24">
        <f t="shared" si="11"/>
        <v>458333333.32999998</v>
      </c>
      <c r="R2068" s="24">
        <f t="shared" si="11"/>
        <v>1833333333.3199999</v>
      </c>
      <c r="S2068" s="24">
        <f t="shared" si="11"/>
        <v>5666666666.6800003</v>
      </c>
      <c r="T2068" s="24">
        <f t="shared" si="11"/>
        <v>0</v>
      </c>
      <c r="U2068" s="24">
        <f t="shared" si="11"/>
        <v>0</v>
      </c>
      <c r="V2068" s="46">
        <v>24.444444444266665</v>
      </c>
    </row>
    <row r="2069" spans="1:22" x14ac:dyDescent="0.2">
      <c r="A2069" t="s">
        <v>15</v>
      </c>
      <c r="B2069" s="31"/>
      <c r="C2069" s="32"/>
      <c r="D2069" s="32"/>
      <c r="E2069" s="33"/>
      <c r="F2069" s="33"/>
      <c r="G2069" s="33"/>
      <c r="H2069" s="33"/>
      <c r="I2069" s="33"/>
      <c r="J2069" s="33"/>
      <c r="K2069" s="33"/>
      <c r="L2069" s="33"/>
      <c r="M2069" s="33"/>
      <c r="N2069" s="33"/>
      <c r="O2069" s="33"/>
      <c r="P2069" s="33"/>
      <c r="Q2069" s="33"/>
      <c r="R2069" s="33"/>
      <c r="S2069" s="33"/>
      <c r="T2069" s="33"/>
      <c r="U2069" s="33"/>
      <c r="V2069" s="31"/>
    </row>
    <row r="2070" spans="1:22" x14ac:dyDescent="0.2">
      <c r="A2070" t="s">
        <v>15</v>
      </c>
      <c r="B2070" s="44"/>
      <c r="C2070" s="23" t="s">
        <v>2093</v>
      </c>
      <c r="D2070" s="32"/>
      <c r="E2070" s="47"/>
      <c r="F2070" s="47"/>
      <c r="G2070" s="47"/>
      <c r="H2070" s="47"/>
      <c r="I2070" s="47"/>
      <c r="J2070" s="47"/>
      <c r="K2070" s="47"/>
      <c r="L2070" s="47"/>
      <c r="M2070" s="47"/>
      <c r="N2070" s="47"/>
      <c r="O2070" s="47"/>
      <c r="P2070" s="47"/>
      <c r="Q2070" s="47"/>
      <c r="R2070" s="47"/>
      <c r="S2070" s="47"/>
      <c r="T2070" s="47"/>
      <c r="U2070" s="47"/>
      <c r="V2070" s="44"/>
    </row>
    <row r="2071" spans="1:22" x14ac:dyDescent="0.2">
      <c r="A2071" t="s">
        <v>15</v>
      </c>
      <c r="B2071" s="31"/>
      <c r="C2071" s="28" t="s">
        <v>476</v>
      </c>
      <c r="D2071" s="32"/>
      <c r="E2071" s="33"/>
      <c r="F2071" s="33"/>
      <c r="G2071" s="33"/>
      <c r="H2071" s="33"/>
      <c r="I2071" s="33"/>
      <c r="J2071" s="33"/>
      <c r="K2071" s="33"/>
      <c r="L2071" s="33"/>
      <c r="M2071" s="33"/>
      <c r="N2071" s="33"/>
      <c r="O2071" s="33"/>
      <c r="P2071" s="33"/>
      <c r="Q2071" s="33"/>
      <c r="R2071" s="33"/>
      <c r="S2071" s="33"/>
      <c r="T2071" s="33"/>
      <c r="U2071" s="33"/>
      <c r="V2071" s="31"/>
    </row>
    <row r="2072" spans="1:22" x14ac:dyDescent="0.2">
      <c r="A2072" t="s">
        <v>15</v>
      </c>
      <c r="B2072" s="31"/>
      <c r="C2072" s="28" t="s">
        <v>478</v>
      </c>
      <c r="D2072" s="32"/>
      <c r="E2072" s="33"/>
      <c r="F2072" s="33"/>
      <c r="G2072" s="33"/>
      <c r="H2072" s="33"/>
      <c r="I2072" s="33"/>
      <c r="J2072" s="33"/>
      <c r="K2072" s="33"/>
      <c r="L2072" s="33"/>
      <c r="M2072" s="33"/>
      <c r="N2072" s="33"/>
      <c r="O2072" s="33"/>
      <c r="P2072" s="33"/>
      <c r="Q2072" s="33"/>
      <c r="R2072" s="33"/>
      <c r="S2072" s="33"/>
      <c r="T2072" s="33"/>
      <c r="U2072" s="33"/>
      <c r="V2072" s="31"/>
    </row>
    <row r="2073" spans="1:22" x14ac:dyDescent="0.2">
      <c r="A2073" t="s">
        <v>15</v>
      </c>
      <c r="B2073" s="31"/>
      <c r="C2073" s="28" t="s">
        <v>490</v>
      </c>
      <c r="D2073" s="32"/>
      <c r="E2073" s="33"/>
      <c r="F2073" s="33"/>
      <c r="G2073" s="33"/>
      <c r="H2073" s="33"/>
      <c r="I2073" s="33"/>
      <c r="J2073" s="33"/>
      <c r="K2073" s="33"/>
      <c r="L2073" s="33"/>
      <c r="M2073" s="33"/>
      <c r="N2073" s="33"/>
      <c r="O2073" s="33"/>
      <c r="P2073" s="33"/>
      <c r="Q2073" s="33"/>
      <c r="R2073" s="33"/>
      <c r="S2073" s="33"/>
      <c r="T2073" s="33"/>
      <c r="U2073" s="33"/>
      <c r="V2073" s="31"/>
    </row>
    <row r="2074" spans="1:22" ht="25.5" x14ac:dyDescent="0.2">
      <c r="A2074" t="s">
        <v>15</v>
      </c>
      <c r="B2074" s="31"/>
      <c r="C2074" s="28" t="s">
        <v>496</v>
      </c>
      <c r="D2074" s="32"/>
      <c r="E2074" s="33"/>
      <c r="F2074" s="33"/>
      <c r="G2074" s="33"/>
      <c r="H2074" s="33"/>
      <c r="I2074" s="33"/>
      <c r="J2074" s="33"/>
      <c r="K2074" s="33"/>
      <c r="L2074" s="33"/>
      <c r="M2074" s="33"/>
      <c r="N2074" s="33"/>
      <c r="O2074" s="33"/>
      <c r="P2074" s="33"/>
      <c r="Q2074" s="33"/>
      <c r="R2074" s="33"/>
      <c r="S2074" s="33"/>
      <c r="T2074" s="33"/>
      <c r="U2074" s="33"/>
      <c r="V2074" s="31"/>
    </row>
    <row r="2075" spans="1:22" ht="25.5" x14ac:dyDescent="0.2">
      <c r="A2075" t="s">
        <v>15</v>
      </c>
      <c r="B2075" s="31"/>
      <c r="C2075" s="28" t="s">
        <v>2094</v>
      </c>
      <c r="D2075" s="32"/>
      <c r="E2075" s="33"/>
      <c r="F2075" s="33"/>
      <c r="G2075" s="33"/>
      <c r="H2075" s="33"/>
      <c r="I2075" s="33"/>
      <c r="J2075" s="33"/>
      <c r="K2075" s="33"/>
      <c r="L2075" s="33"/>
      <c r="M2075" s="33"/>
      <c r="N2075" s="33"/>
      <c r="O2075" s="33"/>
      <c r="P2075" s="33"/>
      <c r="Q2075" s="33"/>
      <c r="R2075" s="33"/>
      <c r="S2075" s="33"/>
      <c r="T2075" s="33"/>
      <c r="U2075" s="33"/>
      <c r="V2075" s="31"/>
    </row>
    <row r="2076" spans="1:22" ht="51" x14ac:dyDescent="0.2">
      <c r="A2076" t="s">
        <v>15</v>
      </c>
      <c r="B2076" s="27" t="s">
        <v>670</v>
      </c>
      <c r="C2076" s="28" t="s">
        <v>2095</v>
      </c>
      <c r="D2076" s="32"/>
      <c r="E2076" s="33"/>
      <c r="F2076" s="33"/>
      <c r="G2076" s="33"/>
      <c r="H2076" s="33"/>
      <c r="I2076" s="33"/>
      <c r="J2076" s="33"/>
      <c r="K2076" s="33"/>
      <c r="L2076" s="33"/>
      <c r="M2076" s="33"/>
      <c r="N2076" s="33"/>
      <c r="O2076" s="33"/>
      <c r="P2076" s="33"/>
      <c r="Q2076" s="33"/>
      <c r="R2076" s="33"/>
      <c r="S2076" s="33"/>
      <c r="T2076" s="33"/>
      <c r="U2076" s="33"/>
      <c r="V2076" s="31"/>
    </row>
    <row r="2077" spans="1:22" ht="25.5" x14ac:dyDescent="0.2">
      <c r="A2077" t="s">
        <v>15</v>
      </c>
      <c r="B2077" s="34" t="s">
        <v>2096</v>
      </c>
      <c r="C2077" s="38" t="s">
        <v>2097</v>
      </c>
      <c r="D2077" s="34" t="s">
        <v>52</v>
      </c>
      <c r="E2077" s="39">
        <v>66000000</v>
      </c>
      <c r="F2077" s="39">
        <v>0</v>
      </c>
      <c r="G2077" s="39">
        <v>0</v>
      </c>
      <c r="H2077" s="39">
        <v>0</v>
      </c>
      <c r="I2077" s="39">
        <v>0</v>
      </c>
      <c r="J2077" s="39">
        <v>66000000</v>
      </c>
      <c r="K2077" s="39">
        <v>0</v>
      </c>
      <c r="L2077" s="39">
        <v>64600000</v>
      </c>
      <c r="M2077" s="39">
        <v>0</v>
      </c>
      <c r="N2077" s="39">
        <v>64600000</v>
      </c>
      <c r="O2077" s="39">
        <v>27753333.329999998</v>
      </c>
      <c r="P2077" s="39">
        <v>0</v>
      </c>
      <c r="Q2077" s="39">
        <v>13400000</v>
      </c>
      <c r="R2077" s="39">
        <v>27753333.329999998</v>
      </c>
      <c r="S2077" s="39">
        <v>1400000</v>
      </c>
      <c r="T2077" s="39">
        <v>0</v>
      </c>
      <c r="U2077" s="39">
        <v>36846666.670000002</v>
      </c>
      <c r="V2077" s="34">
        <v>97.87</v>
      </c>
    </row>
    <row r="2078" spans="1:22" ht="38.25" x14ac:dyDescent="0.2">
      <c r="A2078" t="s">
        <v>15</v>
      </c>
      <c r="B2078" s="27" t="s">
        <v>670</v>
      </c>
      <c r="C2078" s="28" t="s">
        <v>2098</v>
      </c>
      <c r="D2078" s="32"/>
      <c r="E2078" s="33"/>
      <c r="F2078" s="33"/>
      <c r="G2078" s="33"/>
      <c r="H2078" s="33"/>
      <c r="I2078" s="33"/>
      <c r="J2078" s="33"/>
      <c r="K2078" s="33"/>
      <c r="L2078" s="33"/>
      <c r="M2078" s="33"/>
      <c r="N2078" s="33"/>
      <c r="O2078" s="33"/>
      <c r="P2078" s="33"/>
      <c r="Q2078" s="33"/>
      <c r="R2078" s="33"/>
      <c r="S2078" s="33"/>
      <c r="T2078" s="33"/>
      <c r="U2078" s="33"/>
      <c r="V2078" s="31"/>
    </row>
    <row r="2079" spans="1:22" ht="25.5" x14ac:dyDescent="0.2">
      <c r="A2079" t="s">
        <v>15</v>
      </c>
      <c r="B2079" s="34" t="s">
        <v>2099</v>
      </c>
      <c r="C2079" s="38" t="s">
        <v>2097</v>
      </c>
      <c r="D2079" s="34" t="s">
        <v>52</v>
      </c>
      <c r="E2079" s="39">
        <v>13425000</v>
      </c>
      <c r="F2079" s="39">
        <v>0</v>
      </c>
      <c r="G2079" s="39">
        <v>0</v>
      </c>
      <c r="H2079" s="39">
        <v>0</v>
      </c>
      <c r="I2079" s="39">
        <v>0</v>
      </c>
      <c r="J2079" s="39">
        <v>13425000</v>
      </c>
      <c r="K2079" s="39">
        <v>0</v>
      </c>
      <c r="L2079" s="39">
        <v>6975000</v>
      </c>
      <c r="M2079" s="39">
        <v>0</v>
      </c>
      <c r="N2079" s="39">
        <v>6975000</v>
      </c>
      <c r="O2079" s="39">
        <v>0</v>
      </c>
      <c r="P2079" s="39">
        <v>0</v>
      </c>
      <c r="Q2079" s="39">
        <v>0</v>
      </c>
      <c r="R2079" s="39">
        <v>0</v>
      </c>
      <c r="S2079" s="39">
        <v>6450000</v>
      </c>
      <c r="T2079" s="39">
        <v>0</v>
      </c>
      <c r="U2079" s="39">
        <v>6975000</v>
      </c>
      <c r="V2079" s="34">
        <v>51.95</v>
      </c>
    </row>
    <row r="2080" spans="1:22" x14ac:dyDescent="0.2">
      <c r="A2080" t="s">
        <v>15</v>
      </c>
      <c r="B2080" s="31"/>
      <c r="C2080" s="32"/>
      <c r="D2080" s="32"/>
      <c r="E2080" s="33"/>
      <c r="F2080" s="33"/>
      <c r="G2080" s="33"/>
      <c r="H2080" s="33"/>
      <c r="I2080" s="33"/>
      <c r="J2080" s="33"/>
      <c r="K2080" s="33"/>
      <c r="L2080" s="33"/>
      <c r="M2080" s="33"/>
      <c r="N2080" s="33"/>
      <c r="O2080" s="33"/>
      <c r="P2080" s="33"/>
      <c r="Q2080" s="33"/>
      <c r="R2080" s="33"/>
      <c r="S2080" s="33"/>
      <c r="T2080" s="33"/>
      <c r="U2080" s="33"/>
      <c r="V2080" s="31"/>
    </row>
    <row r="2081" spans="1:22" ht="25.5" x14ac:dyDescent="0.2">
      <c r="A2081" t="s">
        <v>15</v>
      </c>
      <c r="B2081" s="31"/>
      <c r="C2081" s="28" t="s">
        <v>2100</v>
      </c>
      <c r="D2081" s="32"/>
      <c r="E2081" s="33"/>
      <c r="F2081" s="33"/>
      <c r="G2081" s="33"/>
      <c r="H2081" s="33"/>
      <c r="I2081" s="33"/>
      <c r="J2081" s="33"/>
      <c r="K2081" s="33"/>
      <c r="L2081" s="33"/>
      <c r="M2081" s="33"/>
      <c r="N2081" s="33"/>
      <c r="O2081" s="33"/>
      <c r="P2081" s="33"/>
      <c r="Q2081" s="33"/>
      <c r="R2081" s="33"/>
      <c r="S2081" s="33"/>
      <c r="T2081" s="33"/>
      <c r="U2081" s="33"/>
      <c r="V2081" s="31"/>
    </row>
    <row r="2082" spans="1:22" ht="38.25" x14ac:dyDescent="0.2">
      <c r="A2082" t="s">
        <v>15</v>
      </c>
      <c r="B2082" s="27" t="s">
        <v>670</v>
      </c>
      <c r="C2082" s="28" t="s">
        <v>2101</v>
      </c>
      <c r="D2082" s="32"/>
      <c r="E2082" s="33"/>
      <c r="F2082" s="33"/>
      <c r="G2082" s="33"/>
      <c r="H2082" s="33"/>
      <c r="I2082" s="33"/>
      <c r="J2082" s="33"/>
      <c r="K2082" s="33"/>
      <c r="L2082" s="33"/>
      <c r="M2082" s="33"/>
      <c r="N2082" s="33"/>
      <c r="O2082" s="33"/>
      <c r="P2082" s="33"/>
      <c r="Q2082" s="33"/>
      <c r="R2082" s="33"/>
      <c r="S2082" s="33"/>
      <c r="T2082" s="33"/>
      <c r="U2082" s="33"/>
      <c r="V2082" s="31"/>
    </row>
    <row r="2083" spans="1:22" x14ac:dyDescent="0.2">
      <c r="A2083" t="s">
        <v>15</v>
      </c>
      <c r="B2083" s="34" t="s">
        <v>2102</v>
      </c>
      <c r="C2083" s="38" t="s">
        <v>2103</v>
      </c>
      <c r="D2083" s="34" t="s">
        <v>52</v>
      </c>
      <c r="E2083" s="39">
        <v>268975000</v>
      </c>
      <c r="F2083" s="39">
        <v>0</v>
      </c>
      <c r="G2083" s="39">
        <v>0</v>
      </c>
      <c r="H2083" s="39">
        <v>0</v>
      </c>
      <c r="I2083" s="39">
        <v>0</v>
      </c>
      <c r="J2083" s="39">
        <v>268975000</v>
      </c>
      <c r="K2083" s="39">
        <v>13500000</v>
      </c>
      <c r="L2083" s="39">
        <v>252375000</v>
      </c>
      <c r="M2083" s="39">
        <v>0</v>
      </c>
      <c r="N2083" s="39">
        <v>238875000</v>
      </c>
      <c r="O2083" s="39">
        <v>75663541.680000007</v>
      </c>
      <c r="P2083" s="39">
        <v>7600000</v>
      </c>
      <c r="Q2083" s="39">
        <v>31835416.670000002</v>
      </c>
      <c r="R2083" s="39">
        <v>68063541.680000007</v>
      </c>
      <c r="S2083" s="39">
        <v>16600000</v>
      </c>
      <c r="T2083" s="39">
        <v>13500000</v>
      </c>
      <c r="U2083" s="39">
        <v>163211458.31999999</v>
      </c>
      <c r="V2083" s="34">
        <v>88.8</v>
      </c>
    </row>
    <row r="2084" spans="1:22" x14ac:dyDescent="0.2">
      <c r="A2084" t="s">
        <v>15</v>
      </c>
      <c r="B2084" s="31"/>
      <c r="C2084" s="32"/>
      <c r="D2084" s="32"/>
      <c r="E2084" s="33"/>
      <c r="F2084" s="33"/>
      <c r="G2084" s="33"/>
      <c r="H2084" s="33"/>
      <c r="I2084" s="33"/>
      <c r="J2084" s="33"/>
      <c r="K2084" s="33"/>
      <c r="L2084" s="33"/>
      <c r="M2084" s="33"/>
      <c r="N2084" s="33"/>
      <c r="O2084" s="33"/>
      <c r="P2084" s="33"/>
      <c r="Q2084" s="33"/>
      <c r="R2084" s="33"/>
      <c r="S2084" s="33"/>
      <c r="T2084" s="33"/>
      <c r="U2084" s="33"/>
      <c r="V2084" s="31"/>
    </row>
    <row r="2085" spans="1:22" ht="51" x14ac:dyDescent="0.2">
      <c r="A2085" t="s">
        <v>15</v>
      </c>
      <c r="B2085" s="31"/>
      <c r="C2085" s="28" t="s">
        <v>2104</v>
      </c>
      <c r="D2085" s="32"/>
      <c r="E2085" s="33"/>
      <c r="F2085" s="33"/>
      <c r="G2085" s="33"/>
      <c r="H2085" s="33"/>
      <c r="I2085" s="33"/>
      <c r="J2085" s="33"/>
      <c r="K2085" s="33"/>
      <c r="L2085" s="33"/>
      <c r="M2085" s="33"/>
      <c r="N2085" s="33"/>
      <c r="O2085" s="33"/>
      <c r="P2085" s="33"/>
      <c r="Q2085" s="33"/>
      <c r="R2085" s="33"/>
      <c r="S2085" s="33"/>
      <c r="T2085" s="33"/>
      <c r="U2085" s="33"/>
      <c r="V2085" s="31"/>
    </row>
    <row r="2086" spans="1:22" ht="38.25" x14ac:dyDescent="0.2">
      <c r="A2086" t="s">
        <v>15</v>
      </c>
      <c r="B2086" s="27" t="s">
        <v>670</v>
      </c>
      <c r="C2086" s="28" t="s">
        <v>1095</v>
      </c>
      <c r="D2086" s="32"/>
      <c r="E2086" s="33"/>
      <c r="F2086" s="33"/>
      <c r="G2086" s="33"/>
      <c r="H2086" s="33"/>
      <c r="I2086" s="33"/>
      <c r="J2086" s="33"/>
      <c r="K2086" s="33"/>
      <c r="L2086" s="33"/>
      <c r="M2086" s="33"/>
      <c r="N2086" s="33"/>
      <c r="O2086" s="33"/>
      <c r="P2086" s="33"/>
      <c r="Q2086" s="33"/>
      <c r="R2086" s="33"/>
      <c r="S2086" s="33"/>
      <c r="T2086" s="33"/>
      <c r="U2086" s="33"/>
      <c r="V2086" s="31"/>
    </row>
    <row r="2087" spans="1:22" x14ac:dyDescent="0.2">
      <c r="A2087" t="s">
        <v>15</v>
      </c>
      <c r="B2087" s="34" t="s">
        <v>2105</v>
      </c>
      <c r="C2087" s="38" t="s">
        <v>1097</v>
      </c>
      <c r="D2087" s="34" t="s">
        <v>52</v>
      </c>
      <c r="E2087" s="39">
        <v>51600000</v>
      </c>
      <c r="F2087" s="39">
        <v>0</v>
      </c>
      <c r="G2087" s="39">
        <v>0</v>
      </c>
      <c r="H2087" s="39">
        <v>0</v>
      </c>
      <c r="I2087" s="39">
        <v>0</v>
      </c>
      <c r="J2087" s="39">
        <v>51600000</v>
      </c>
      <c r="K2087" s="39">
        <v>0</v>
      </c>
      <c r="L2087" s="39">
        <v>51600000</v>
      </c>
      <c r="M2087" s="39">
        <v>0</v>
      </c>
      <c r="N2087" s="39">
        <v>51600000</v>
      </c>
      <c r="O2087" s="39">
        <v>18933333.34</v>
      </c>
      <c r="P2087" s="39">
        <v>0</v>
      </c>
      <c r="Q2087" s="39">
        <v>8000000</v>
      </c>
      <c r="R2087" s="39">
        <v>18933333.34</v>
      </c>
      <c r="S2087" s="39">
        <v>0</v>
      </c>
      <c r="T2087" s="39">
        <v>0</v>
      </c>
      <c r="U2087" s="39">
        <v>32666666.66</v>
      </c>
      <c r="V2087" s="34">
        <v>100</v>
      </c>
    </row>
    <row r="2088" spans="1:22" x14ac:dyDescent="0.2">
      <c r="A2088" t="s">
        <v>15</v>
      </c>
      <c r="B2088" s="31"/>
      <c r="C2088" s="32"/>
      <c r="D2088" s="32"/>
      <c r="E2088" s="33"/>
      <c r="F2088" s="33"/>
      <c r="G2088" s="33"/>
      <c r="H2088" s="33"/>
      <c r="I2088" s="33"/>
      <c r="J2088" s="33"/>
      <c r="K2088" s="33"/>
      <c r="L2088" s="33"/>
      <c r="M2088" s="33"/>
      <c r="N2088" s="33"/>
      <c r="O2088" s="33"/>
      <c r="P2088" s="33"/>
      <c r="Q2088" s="33"/>
      <c r="R2088" s="33"/>
      <c r="S2088" s="33"/>
      <c r="T2088" s="33"/>
      <c r="U2088" s="33"/>
      <c r="V2088" s="31"/>
    </row>
    <row r="2089" spans="1:22" x14ac:dyDescent="0.2">
      <c r="A2089" t="s">
        <v>15</v>
      </c>
      <c r="B2089" s="44"/>
      <c r="C2089" s="23" t="s">
        <v>2106</v>
      </c>
      <c r="D2089" s="32"/>
      <c r="E2089" s="24">
        <f>SUM(E2071:E2087)</f>
        <v>400000000</v>
      </c>
      <c r="F2089" s="24">
        <f t="shared" ref="F2089:U2089" si="12">SUM(F2071:F2087)</f>
        <v>0</v>
      </c>
      <c r="G2089" s="24">
        <f t="shared" si="12"/>
        <v>0</v>
      </c>
      <c r="H2089" s="24">
        <f t="shared" si="12"/>
        <v>0</v>
      </c>
      <c r="I2089" s="24">
        <f t="shared" si="12"/>
        <v>0</v>
      </c>
      <c r="J2089" s="24">
        <f t="shared" si="12"/>
        <v>400000000</v>
      </c>
      <c r="K2089" s="24">
        <f t="shared" si="12"/>
        <v>13500000</v>
      </c>
      <c r="L2089" s="24">
        <f t="shared" si="12"/>
        <v>375550000</v>
      </c>
      <c r="M2089" s="24">
        <f t="shared" si="12"/>
        <v>0</v>
      </c>
      <c r="N2089" s="24">
        <f t="shared" si="12"/>
        <v>362050000</v>
      </c>
      <c r="O2089" s="24">
        <f t="shared" si="12"/>
        <v>122350208.35000001</v>
      </c>
      <c r="P2089" s="24">
        <f t="shared" si="12"/>
        <v>7600000</v>
      </c>
      <c r="Q2089" s="24">
        <f t="shared" si="12"/>
        <v>53235416.670000002</v>
      </c>
      <c r="R2089" s="24">
        <f t="shared" si="12"/>
        <v>114750208.35000001</v>
      </c>
      <c r="S2089" s="24">
        <f t="shared" si="12"/>
        <v>24450000</v>
      </c>
      <c r="T2089" s="24">
        <f t="shared" si="12"/>
        <v>13500000</v>
      </c>
      <c r="U2089" s="24">
        <f t="shared" si="12"/>
        <v>239699791.65000001</v>
      </c>
      <c r="V2089" s="46">
        <v>90.512500000000003</v>
      </c>
    </row>
    <row r="2090" spans="1:22" x14ac:dyDescent="0.2">
      <c r="A2090" t="s">
        <v>15</v>
      </c>
      <c r="B2090" s="31"/>
      <c r="C2090" s="32"/>
      <c r="D2090" s="32"/>
      <c r="E2090" s="33"/>
      <c r="F2090" s="33"/>
      <c r="G2090" s="33"/>
      <c r="H2090" s="33"/>
      <c r="I2090" s="33"/>
      <c r="J2090" s="33"/>
      <c r="K2090" s="33"/>
      <c r="L2090" s="33"/>
      <c r="M2090" s="33"/>
      <c r="N2090" s="33"/>
      <c r="O2090" s="33"/>
      <c r="P2090" s="33"/>
      <c r="Q2090" s="33"/>
      <c r="R2090" s="33"/>
      <c r="S2090" s="33"/>
      <c r="T2090" s="33"/>
      <c r="U2090" s="33"/>
      <c r="V2090" s="31"/>
    </row>
    <row r="2091" spans="1:22" x14ac:dyDescent="0.2">
      <c r="A2091" t="s">
        <v>15</v>
      </c>
      <c r="B2091" s="44"/>
      <c r="C2091" s="23" t="s">
        <v>2107</v>
      </c>
      <c r="D2091" s="45"/>
      <c r="E2091" s="47"/>
      <c r="F2091" s="47"/>
      <c r="G2091" s="47"/>
      <c r="H2091" s="47"/>
      <c r="I2091" s="47"/>
      <c r="J2091" s="47"/>
      <c r="K2091" s="47"/>
      <c r="L2091" s="47"/>
      <c r="M2091" s="47"/>
      <c r="N2091" s="47"/>
      <c r="O2091" s="47"/>
      <c r="P2091" s="47"/>
      <c r="Q2091" s="47"/>
      <c r="R2091" s="47"/>
      <c r="S2091" s="47"/>
      <c r="T2091" s="47"/>
      <c r="U2091" s="47"/>
      <c r="V2091" s="44"/>
    </row>
    <row r="2092" spans="1:22" x14ac:dyDescent="0.2">
      <c r="A2092" t="s">
        <v>15</v>
      </c>
      <c r="B2092" s="31"/>
      <c r="C2092" s="28" t="s">
        <v>476</v>
      </c>
      <c r="D2092" s="32"/>
      <c r="E2092" s="33"/>
      <c r="F2092" s="33"/>
      <c r="G2092" s="33"/>
      <c r="H2092" s="33"/>
      <c r="I2092" s="33"/>
      <c r="J2092" s="33"/>
      <c r="K2092" s="33"/>
      <c r="L2092" s="33"/>
      <c r="M2092" s="33"/>
      <c r="N2092" s="33"/>
      <c r="O2092" s="33"/>
      <c r="P2092" s="33"/>
      <c r="Q2092" s="33"/>
      <c r="R2092" s="33"/>
      <c r="S2092" s="33"/>
      <c r="T2092" s="33"/>
      <c r="U2092" s="33"/>
      <c r="V2092" s="31"/>
    </row>
    <row r="2093" spans="1:22" x14ac:dyDescent="0.2">
      <c r="A2093" t="s">
        <v>15</v>
      </c>
      <c r="B2093" s="31"/>
      <c r="C2093" s="28" t="s">
        <v>478</v>
      </c>
      <c r="D2093" s="32"/>
      <c r="E2093" s="33"/>
      <c r="F2093" s="33"/>
      <c r="G2093" s="33"/>
      <c r="H2093" s="33"/>
      <c r="I2093" s="33"/>
      <c r="J2093" s="33"/>
      <c r="K2093" s="33"/>
      <c r="L2093" s="33"/>
      <c r="M2093" s="33"/>
      <c r="N2093" s="33"/>
      <c r="O2093" s="33"/>
      <c r="P2093" s="33"/>
      <c r="Q2093" s="33"/>
      <c r="R2093" s="33"/>
      <c r="S2093" s="33"/>
      <c r="T2093" s="33"/>
      <c r="U2093" s="33"/>
      <c r="V2093" s="31"/>
    </row>
    <row r="2094" spans="1:22" x14ac:dyDescent="0.2">
      <c r="A2094" t="s">
        <v>15</v>
      </c>
      <c r="B2094" s="31"/>
      <c r="C2094" s="28" t="s">
        <v>490</v>
      </c>
      <c r="D2094" s="32"/>
      <c r="E2094" s="33"/>
      <c r="F2094" s="33"/>
      <c r="G2094" s="33"/>
      <c r="H2094" s="33"/>
      <c r="I2094" s="33"/>
      <c r="J2094" s="33"/>
      <c r="K2094" s="33"/>
      <c r="L2094" s="33"/>
      <c r="M2094" s="33"/>
      <c r="N2094" s="33"/>
      <c r="O2094" s="33"/>
      <c r="P2094" s="33"/>
      <c r="Q2094" s="33"/>
      <c r="R2094" s="33"/>
      <c r="S2094" s="33"/>
      <c r="T2094" s="33"/>
      <c r="U2094" s="33"/>
      <c r="V2094" s="31"/>
    </row>
    <row r="2095" spans="1:22" ht="38.25" x14ac:dyDescent="0.2">
      <c r="A2095" t="s">
        <v>15</v>
      </c>
      <c r="B2095" s="31"/>
      <c r="C2095" s="28" t="s">
        <v>2108</v>
      </c>
      <c r="D2095" s="32"/>
      <c r="E2095" s="33"/>
      <c r="F2095" s="33"/>
      <c r="G2095" s="33"/>
      <c r="H2095" s="33"/>
      <c r="I2095" s="33"/>
      <c r="J2095" s="33"/>
      <c r="K2095" s="33"/>
      <c r="L2095" s="33"/>
      <c r="M2095" s="33"/>
      <c r="N2095" s="33"/>
      <c r="O2095" s="33"/>
      <c r="P2095" s="33"/>
      <c r="Q2095" s="33"/>
      <c r="R2095" s="33"/>
      <c r="S2095" s="33"/>
      <c r="T2095" s="33"/>
      <c r="U2095" s="33"/>
      <c r="V2095" s="31"/>
    </row>
    <row r="2096" spans="1:22" ht="38.25" x14ac:dyDescent="0.2">
      <c r="A2096" t="s">
        <v>15</v>
      </c>
      <c r="B2096" s="31"/>
      <c r="C2096" s="28" t="s">
        <v>2109</v>
      </c>
      <c r="D2096" s="32"/>
      <c r="E2096" s="33"/>
      <c r="F2096" s="33"/>
      <c r="G2096" s="33"/>
      <c r="H2096" s="33"/>
      <c r="I2096" s="33"/>
      <c r="J2096" s="33"/>
      <c r="K2096" s="33"/>
      <c r="L2096" s="33"/>
      <c r="M2096" s="33"/>
      <c r="N2096" s="33"/>
      <c r="O2096" s="33"/>
      <c r="P2096" s="33"/>
      <c r="Q2096" s="33"/>
      <c r="R2096" s="33"/>
      <c r="S2096" s="33"/>
      <c r="T2096" s="33"/>
      <c r="U2096" s="33"/>
      <c r="V2096" s="31"/>
    </row>
    <row r="2097" spans="1:22" ht="51" x14ac:dyDescent="0.2">
      <c r="A2097" t="s">
        <v>15</v>
      </c>
      <c r="B2097" s="27" t="s">
        <v>670</v>
      </c>
      <c r="C2097" s="28" t="s">
        <v>2110</v>
      </c>
      <c r="D2097" s="32"/>
      <c r="E2097" s="33"/>
      <c r="F2097" s="33"/>
      <c r="G2097" s="33"/>
      <c r="H2097" s="33"/>
      <c r="I2097" s="33"/>
      <c r="J2097" s="33"/>
      <c r="K2097" s="33"/>
      <c r="L2097" s="33"/>
      <c r="M2097" s="33"/>
      <c r="N2097" s="33"/>
      <c r="O2097" s="33"/>
      <c r="P2097" s="33"/>
      <c r="Q2097" s="33"/>
      <c r="R2097" s="33"/>
      <c r="S2097" s="33"/>
      <c r="T2097" s="33"/>
      <c r="U2097" s="33"/>
      <c r="V2097" s="31"/>
    </row>
    <row r="2098" spans="1:22" ht="38.25" x14ac:dyDescent="0.2">
      <c r="A2098" t="s">
        <v>15</v>
      </c>
      <c r="B2098" s="34" t="s">
        <v>2111</v>
      </c>
      <c r="C2098" s="38" t="s">
        <v>2112</v>
      </c>
      <c r="D2098" s="34" t="s">
        <v>52</v>
      </c>
      <c r="E2098" s="39">
        <v>50000000</v>
      </c>
      <c r="F2098" s="39">
        <v>0</v>
      </c>
      <c r="G2098" s="39">
        <v>0</v>
      </c>
      <c r="H2098" s="39">
        <v>0</v>
      </c>
      <c r="I2098" s="39">
        <v>0</v>
      </c>
      <c r="J2098" s="39">
        <v>50000000</v>
      </c>
      <c r="K2098" s="39">
        <v>4166666.67</v>
      </c>
      <c r="L2098" s="39">
        <v>16666666.68</v>
      </c>
      <c r="M2098" s="39">
        <v>4166666.67</v>
      </c>
      <c r="N2098" s="39">
        <v>16666666.68</v>
      </c>
      <c r="O2098" s="39">
        <v>16666666.68</v>
      </c>
      <c r="P2098" s="39">
        <v>0</v>
      </c>
      <c r="Q2098" s="39">
        <v>4166666.67</v>
      </c>
      <c r="R2098" s="39">
        <v>16666666.68</v>
      </c>
      <c r="S2098" s="39">
        <v>33333333.32</v>
      </c>
      <c r="T2098" s="39">
        <v>0</v>
      </c>
      <c r="U2098" s="39">
        <v>0</v>
      </c>
      <c r="V2098" s="34">
        <v>33.33</v>
      </c>
    </row>
    <row r="2099" spans="1:22" x14ac:dyDescent="0.2">
      <c r="A2099" t="s">
        <v>15</v>
      </c>
      <c r="B2099" s="31"/>
      <c r="C2099" s="32"/>
      <c r="D2099" s="32"/>
      <c r="E2099" s="33"/>
      <c r="F2099" s="33"/>
      <c r="G2099" s="33"/>
      <c r="H2099" s="33"/>
      <c r="I2099" s="33"/>
      <c r="J2099" s="33"/>
      <c r="K2099" s="33"/>
      <c r="L2099" s="33"/>
      <c r="M2099" s="33"/>
      <c r="N2099" s="33"/>
      <c r="O2099" s="33"/>
      <c r="P2099" s="33"/>
      <c r="Q2099" s="33"/>
      <c r="R2099" s="33"/>
      <c r="S2099" s="33"/>
      <c r="T2099" s="33"/>
      <c r="U2099" s="33"/>
      <c r="V2099" s="31"/>
    </row>
    <row r="2100" spans="1:22" ht="25.5" x14ac:dyDescent="0.2">
      <c r="A2100" t="s">
        <v>15</v>
      </c>
      <c r="B2100" s="31"/>
      <c r="C2100" s="28" t="s">
        <v>2113</v>
      </c>
      <c r="D2100" s="32"/>
      <c r="E2100" s="33"/>
      <c r="F2100" s="33"/>
      <c r="G2100" s="33"/>
      <c r="H2100" s="33"/>
      <c r="I2100" s="33"/>
      <c r="J2100" s="33"/>
      <c r="K2100" s="33"/>
      <c r="L2100" s="33"/>
      <c r="M2100" s="33"/>
      <c r="N2100" s="33"/>
      <c r="O2100" s="33"/>
      <c r="P2100" s="33"/>
      <c r="Q2100" s="33"/>
      <c r="R2100" s="33"/>
      <c r="S2100" s="33"/>
      <c r="T2100" s="33"/>
      <c r="U2100" s="33"/>
      <c r="V2100" s="31"/>
    </row>
    <row r="2101" spans="1:22" ht="38.25" x14ac:dyDescent="0.2">
      <c r="A2101" t="s">
        <v>15</v>
      </c>
      <c r="B2101" s="31"/>
      <c r="C2101" s="28" t="s">
        <v>2109</v>
      </c>
      <c r="D2101" s="32"/>
      <c r="E2101" s="33"/>
      <c r="F2101" s="33"/>
      <c r="G2101" s="33"/>
      <c r="H2101" s="33"/>
      <c r="I2101" s="33"/>
      <c r="J2101" s="33"/>
      <c r="K2101" s="33"/>
      <c r="L2101" s="33"/>
      <c r="M2101" s="33"/>
      <c r="N2101" s="33"/>
      <c r="O2101" s="33"/>
      <c r="P2101" s="33"/>
      <c r="Q2101" s="33"/>
      <c r="R2101" s="33"/>
      <c r="S2101" s="33"/>
      <c r="T2101" s="33"/>
      <c r="U2101" s="33"/>
      <c r="V2101" s="31"/>
    </row>
    <row r="2102" spans="1:22" ht="38.25" x14ac:dyDescent="0.2">
      <c r="A2102" t="s">
        <v>15</v>
      </c>
      <c r="B2102" s="27" t="s">
        <v>670</v>
      </c>
      <c r="C2102" s="28" t="s">
        <v>1909</v>
      </c>
      <c r="D2102" s="32"/>
      <c r="E2102" s="33"/>
      <c r="F2102" s="33"/>
      <c r="G2102" s="33"/>
      <c r="H2102" s="33"/>
      <c r="I2102" s="33"/>
      <c r="J2102" s="33"/>
      <c r="K2102" s="33"/>
      <c r="L2102" s="33"/>
      <c r="M2102" s="33"/>
      <c r="N2102" s="33"/>
      <c r="O2102" s="33"/>
      <c r="P2102" s="33"/>
      <c r="Q2102" s="33"/>
      <c r="R2102" s="33"/>
      <c r="S2102" s="33"/>
      <c r="T2102" s="33"/>
      <c r="U2102" s="33"/>
      <c r="V2102" s="31"/>
    </row>
    <row r="2103" spans="1:22" ht="38.25" x14ac:dyDescent="0.2">
      <c r="A2103" t="s">
        <v>15</v>
      </c>
      <c r="B2103" s="34" t="s">
        <v>2114</v>
      </c>
      <c r="C2103" s="38" t="s">
        <v>2112</v>
      </c>
      <c r="D2103" s="34" t="s">
        <v>52</v>
      </c>
      <c r="E2103" s="39">
        <v>219441514</v>
      </c>
      <c r="F2103" s="39">
        <v>0</v>
      </c>
      <c r="G2103" s="39">
        <v>0</v>
      </c>
      <c r="H2103" s="39">
        <v>0</v>
      </c>
      <c r="I2103" s="39">
        <v>0</v>
      </c>
      <c r="J2103" s="39">
        <v>219441514</v>
      </c>
      <c r="K2103" s="39">
        <v>18286792.829999998</v>
      </c>
      <c r="L2103" s="39">
        <v>73147171.319999993</v>
      </c>
      <c r="M2103" s="39">
        <v>18286792.829999998</v>
      </c>
      <c r="N2103" s="39">
        <v>73147171.319999993</v>
      </c>
      <c r="O2103" s="39">
        <v>73147171.319999993</v>
      </c>
      <c r="P2103" s="39">
        <v>0</v>
      </c>
      <c r="Q2103" s="39">
        <v>18286792.829999998</v>
      </c>
      <c r="R2103" s="39">
        <v>73147171.319999993</v>
      </c>
      <c r="S2103" s="39">
        <v>146294342.68000001</v>
      </c>
      <c r="T2103" s="39">
        <v>0</v>
      </c>
      <c r="U2103" s="39">
        <v>0</v>
      </c>
      <c r="V2103" s="34">
        <v>33.33</v>
      </c>
    </row>
    <row r="2104" spans="1:22" x14ac:dyDescent="0.2">
      <c r="A2104" t="s">
        <v>15</v>
      </c>
      <c r="B2104" s="31"/>
      <c r="C2104" s="32"/>
      <c r="D2104" s="32"/>
      <c r="E2104" s="33"/>
      <c r="F2104" s="33"/>
      <c r="G2104" s="33"/>
      <c r="H2104" s="33"/>
      <c r="I2104" s="33"/>
      <c r="J2104" s="33"/>
      <c r="K2104" s="33"/>
      <c r="L2104" s="33"/>
      <c r="M2104" s="33"/>
      <c r="N2104" s="33"/>
      <c r="O2104" s="33"/>
      <c r="P2104" s="33"/>
      <c r="Q2104" s="33"/>
      <c r="R2104" s="33"/>
      <c r="S2104" s="33"/>
      <c r="T2104" s="33"/>
      <c r="U2104" s="33"/>
      <c r="V2104" s="31"/>
    </row>
    <row r="2105" spans="1:22" ht="25.5" x14ac:dyDescent="0.2">
      <c r="A2105" t="s">
        <v>15</v>
      </c>
      <c r="B2105" s="31"/>
      <c r="C2105" s="28" t="s">
        <v>2115</v>
      </c>
      <c r="D2105" s="32"/>
      <c r="E2105" s="33"/>
      <c r="F2105" s="33"/>
      <c r="G2105" s="33"/>
      <c r="H2105" s="33"/>
      <c r="I2105" s="33"/>
      <c r="J2105" s="33"/>
      <c r="K2105" s="33"/>
      <c r="L2105" s="33"/>
      <c r="M2105" s="33"/>
      <c r="N2105" s="33"/>
      <c r="O2105" s="33"/>
      <c r="P2105" s="33"/>
      <c r="Q2105" s="33"/>
      <c r="R2105" s="33"/>
      <c r="S2105" s="33"/>
      <c r="T2105" s="33"/>
      <c r="U2105" s="33"/>
      <c r="V2105" s="31"/>
    </row>
    <row r="2106" spans="1:22" ht="38.25" x14ac:dyDescent="0.2">
      <c r="A2106" t="s">
        <v>15</v>
      </c>
      <c r="B2106" s="27" t="s">
        <v>670</v>
      </c>
      <c r="C2106" s="28" t="s">
        <v>1909</v>
      </c>
      <c r="D2106" s="32"/>
      <c r="E2106" s="33"/>
      <c r="F2106" s="33"/>
      <c r="G2106" s="33"/>
      <c r="H2106" s="33"/>
      <c r="I2106" s="33"/>
      <c r="J2106" s="33"/>
      <c r="K2106" s="33"/>
      <c r="L2106" s="33"/>
      <c r="M2106" s="33"/>
      <c r="N2106" s="33"/>
      <c r="O2106" s="33"/>
      <c r="P2106" s="33"/>
      <c r="Q2106" s="33"/>
      <c r="R2106" s="33"/>
      <c r="S2106" s="33"/>
      <c r="T2106" s="33"/>
      <c r="U2106" s="33"/>
      <c r="V2106" s="31"/>
    </row>
    <row r="2107" spans="1:22" ht="25.5" x14ac:dyDescent="0.2">
      <c r="A2107" t="s">
        <v>15</v>
      </c>
      <c r="B2107" s="34" t="s">
        <v>2116</v>
      </c>
      <c r="C2107" s="38" t="s">
        <v>2117</v>
      </c>
      <c r="D2107" s="34" t="s">
        <v>52</v>
      </c>
      <c r="E2107" s="39">
        <v>170000000</v>
      </c>
      <c r="F2107" s="39">
        <v>0</v>
      </c>
      <c r="G2107" s="39">
        <v>0</v>
      </c>
      <c r="H2107" s="39">
        <v>0</v>
      </c>
      <c r="I2107" s="39">
        <v>0</v>
      </c>
      <c r="J2107" s="39">
        <v>170000000</v>
      </c>
      <c r="K2107" s="39">
        <v>14166666.67</v>
      </c>
      <c r="L2107" s="39">
        <v>56666666.68</v>
      </c>
      <c r="M2107" s="39">
        <v>14166666.67</v>
      </c>
      <c r="N2107" s="39">
        <v>56666666.68</v>
      </c>
      <c r="O2107" s="39">
        <v>56666666.68</v>
      </c>
      <c r="P2107" s="39">
        <v>0</v>
      </c>
      <c r="Q2107" s="39">
        <v>14166666.67</v>
      </c>
      <c r="R2107" s="39">
        <v>56666666.68</v>
      </c>
      <c r="S2107" s="39">
        <v>113333333.31999999</v>
      </c>
      <c r="T2107" s="39">
        <v>0</v>
      </c>
      <c r="U2107" s="39">
        <v>0</v>
      </c>
      <c r="V2107" s="34">
        <v>33.33</v>
      </c>
    </row>
    <row r="2108" spans="1:22" x14ac:dyDescent="0.2">
      <c r="A2108" t="s">
        <v>15</v>
      </c>
      <c r="B2108" s="31"/>
      <c r="C2108" s="32"/>
      <c r="D2108" s="32"/>
      <c r="E2108" s="33"/>
      <c r="F2108" s="33"/>
      <c r="G2108" s="33"/>
      <c r="H2108" s="33"/>
      <c r="I2108" s="33"/>
      <c r="J2108" s="33"/>
      <c r="K2108" s="33"/>
      <c r="L2108" s="33"/>
      <c r="M2108" s="33"/>
      <c r="N2108" s="33"/>
      <c r="O2108" s="33"/>
      <c r="P2108" s="33"/>
      <c r="Q2108" s="33"/>
      <c r="R2108" s="33"/>
      <c r="S2108" s="33"/>
      <c r="T2108" s="33"/>
      <c r="U2108" s="33"/>
      <c r="V2108" s="31"/>
    </row>
    <row r="2109" spans="1:22" x14ac:dyDescent="0.2">
      <c r="A2109" t="s">
        <v>15</v>
      </c>
      <c r="B2109" s="31"/>
      <c r="C2109" s="28" t="s">
        <v>498</v>
      </c>
      <c r="D2109" s="32"/>
      <c r="E2109" s="33"/>
      <c r="F2109" s="33"/>
      <c r="G2109" s="33"/>
      <c r="H2109" s="33"/>
      <c r="I2109" s="33"/>
      <c r="J2109" s="33"/>
      <c r="K2109" s="33"/>
      <c r="L2109" s="33"/>
      <c r="M2109" s="33"/>
      <c r="N2109" s="33"/>
      <c r="O2109" s="33"/>
      <c r="P2109" s="33"/>
      <c r="Q2109" s="33"/>
      <c r="R2109" s="33"/>
      <c r="S2109" s="33"/>
      <c r="T2109" s="33"/>
      <c r="U2109" s="33"/>
      <c r="V2109" s="31"/>
    </row>
    <row r="2110" spans="1:22" ht="25.5" x14ac:dyDescent="0.2">
      <c r="A2110" t="s">
        <v>15</v>
      </c>
      <c r="B2110" s="31"/>
      <c r="C2110" s="28" t="s">
        <v>2118</v>
      </c>
      <c r="D2110" s="32"/>
      <c r="E2110" s="33"/>
      <c r="F2110" s="33"/>
      <c r="G2110" s="33"/>
      <c r="H2110" s="33"/>
      <c r="I2110" s="33"/>
      <c r="J2110" s="33"/>
      <c r="K2110" s="33"/>
      <c r="L2110" s="33"/>
      <c r="M2110" s="33"/>
      <c r="N2110" s="33"/>
      <c r="O2110" s="33"/>
      <c r="P2110" s="33"/>
      <c r="Q2110" s="33"/>
      <c r="R2110" s="33"/>
      <c r="S2110" s="33"/>
      <c r="T2110" s="33"/>
      <c r="U2110" s="33"/>
      <c r="V2110" s="31"/>
    </row>
    <row r="2111" spans="1:22" x14ac:dyDescent="0.2">
      <c r="A2111" t="s">
        <v>15</v>
      </c>
      <c r="B2111" s="27" t="s">
        <v>670</v>
      </c>
      <c r="C2111" s="28" t="s">
        <v>2119</v>
      </c>
      <c r="D2111" s="32"/>
      <c r="E2111" s="33"/>
      <c r="F2111" s="33"/>
      <c r="G2111" s="33"/>
      <c r="H2111" s="33"/>
      <c r="I2111" s="33"/>
      <c r="J2111" s="33"/>
      <c r="K2111" s="33"/>
      <c r="L2111" s="33"/>
      <c r="M2111" s="33"/>
      <c r="N2111" s="33"/>
      <c r="O2111" s="33"/>
      <c r="P2111" s="33"/>
      <c r="Q2111" s="33"/>
      <c r="R2111" s="33"/>
      <c r="S2111" s="33"/>
      <c r="T2111" s="33"/>
      <c r="U2111" s="33"/>
      <c r="V2111" s="31"/>
    </row>
    <row r="2112" spans="1:22" ht="25.5" x14ac:dyDescent="0.2">
      <c r="A2112" t="s">
        <v>15</v>
      </c>
      <c r="B2112" s="34" t="s">
        <v>2120</v>
      </c>
      <c r="C2112" s="38" t="s">
        <v>2121</v>
      </c>
      <c r="D2112" s="34" t="s">
        <v>52</v>
      </c>
      <c r="E2112" s="39">
        <v>1230360000</v>
      </c>
      <c r="F2112" s="39">
        <v>0</v>
      </c>
      <c r="G2112" s="39">
        <v>0</v>
      </c>
      <c r="H2112" s="39">
        <v>0</v>
      </c>
      <c r="I2112" s="39">
        <v>0</v>
      </c>
      <c r="J2112" s="39">
        <v>1230360000</v>
      </c>
      <c r="K2112" s="39">
        <v>102530000</v>
      </c>
      <c r="L2112" s="39">
        <v>410120000</v>
      </c>
      <c r="M2112" s="39">
        <v>102530000</v>
      </c>
      <c r="N2112" s="39">
        <v>410120000</v>
      </c>
      <c r="O2112" s="39">
        <v>410120000</v>
      </c>
      <c r="P2112" s="39">
        <v>0</v>
      </c>
      <c r="Q2112" s="39">
        <v>102530000</v>
      </c>
      <c r="R2112" s="39">
        <v>410120000</v>
      </c>
      <c r="S2112" s="39">
        <v>820240000</v>
      </c>
      <c r="T2112" s="39">
        <v>0</v>
      </c>
      <c r="U2112" s="39">
        <v>0</v>
      </c>
      <c r="V2112" s="34">
        <v>33.33</v>
      </c>
    </row>
    <row r="2113" spans="1:22" x14ac:dyDescent="0.2">
      <c r="A2113" t="s">
        <v>15</v>
      </c>
      <c r="B2113" s="31"/>
      <c r="C2113" s="32"/>
      <c r="D2113" s="32"/>
      <c r="E2113" s="33"/>
      <c r="F2113" s="33"/>
      <c r="G2113" s="33"/>
      <c r="H2113" s="33"/>
      <c r="I2113" s="33"/>
      <c r="J2113" s="33"/>
      <c r="K2113" s="33"/>
      <c r="L2113" s="33"/>
      <c r="M2113" s="33"/>
      <c r="N2113" s="33"/>
      <c r="O2113" s="33"/>
      <c r="P2113" s="33"/>
      <c r="Q2113" s="33"/>
      <c r="R2113" s="33"/>
      <c r="S2113" s="33"/>
      <c r="T2113" s="33"/>
      <c r="U2113" s="33"/>
      <c r="V2113" s="31"/>
    </row>
    <row r="2114" spans="1:22" ht="38.25" x14ac:dyDescent="0.2">
      <c r="A2114" t="s">
        <v>15</v>
      </c>
      <c r="B2114" s="31"/>
      <c r="C2114" s="28" t="s">
        <v>2109</v>
      </c>
      <c r="D2114" s="32"/>
      <c r="E2114" s="33"/>
      <c r="F2114" s="33"/>
      <c r="G2114" s="33"/>
      <c r="H2114" s="33"/>
      <c r="I2114" s="33"/>
      <c r="J2114" s="33"/>
      <c r="K2114" s="33"/>
      <c r="L2114" s="33"/>
      <c r="M2114" s="33"/>
      <c r="N2114" s="33"/>
      <c r="O2114" s="33"/>
      <c r="P2114" s="33"/>
      <c r="Q2114" s="33"/>
      <c r="R2114" s="33"/>
      <c r="S2114" s="33"/>
      <c r="T2114" s="33"/>
      <c r="U2114" s="33"/>
      <c r="V2114" s="31"/>
    </row>
    <row r="2115" spans="1:22" ht="38.25" x14ac:dyDescent="0.2">
      <c r="A2115" t="s">
        <v>15</v>
      </c>
      <c r="B2115" s="27" t="s">
        <v>670</v>
      </c>
      <c r="C2115" s="28" t="s">
        <v>2122</v>
      </c>
      <c r="D2115" s="32"/>
      <c r="E2115" s="33"/>
      <c r="F2115" s="33"/>
      <c r="G2115" s="33"/>
      <c r="H2115" s="33"/>
      <c r="I2115" s="33"/>
      <c r="J2115" s="33"/>
      <c r="K2115" s="33"/>
      <c r="L2115" s="33"/>
      <c r="M2115" s="33"/>
      <c r="N2115" s="33"/>
      <c r="O2115" s="33"/>
      <c r="P2115" s="33"/>
      <c r="Q2115" s="33"/>
      <c r="R2115" s="33"/>
      <c r="S2115" s="33"/>
      <c r="T2115" s="33"/>
      <c r="U2115" s="33"/>
      <c r="V2115" s="31"/>
    </row>
    <row r="2116" spans="1:22" ht="38.25" x14ac:dyDescent="0.2">
      <c r="A2116" t="s">
        <v>15</v>
      </c>
      <c r="B2116" s="34" t="s">
        <v>2123</v>
      </c>
      <c r="C2116" s="38" t="s">
        <v>2112</v>
      </c>
      <c r="D2116" s="34" t="s">
        <v>52</v>
      </c>
      <c r="E2116" s="39">
        <v>1384990486</v>
      </c>
      <c r="F2116" s="39">
        <v>0</v>
      </c>
      <c r="G2116" s="39">
        <v>0</v>
      </c>
      <c r="H2116" s="39">
        <v>0</v>
      </c>
      <c r="I2116" s="39">
        <v>0</v>
      </c>
      <c r="J2116" s="39">
        <v>1384990486</v>
      </c>
      <c r="K2116" s="39">
        <v>115415873.83</v>
      </c>
      <c r="L2116" s="39">
        <v>461663495.31999999</v>
      </c>
      <c r="M2116" s="39">
        <v>115415873.83</v>
      </c>
      <c r="N2116" s="39">
        <v>461663495.31999999</v>
      </c>
      <c r="O2116" s="39">
        <v>461663495.31999999</v>
      </c>
      <c r="P2116" s="39">
        <v>0</v>
      </c>
      <c r="Q2116" s="39">
        <v>115415873.83</v>
      </c>
      <c r="R2116" s="39">
        <v>461663495.31999999</v>
      </c>
      <c r="S2116" s="39">
        <v>923326990.67999995</v>
      </c>
      <c r="T2116" s="39">
        <v>0</v>
      </c>
      <c r="U2116" s="39">
        <v>0</v>
      </c>
      <c r="V2116" s="34">
        <v>33.33</v>
      </c>
    </row>
    <row r="2117" spans="1:22" x14ac:dyDescent="0.2">
      <c r="A2117" t="s">
        <v>15</v>
      </c>
      <c r="B2117" s="31"/>
      <c r="C2117" s="32"/>
      <c r="D2117" s="32"/>
      <c r="E2117" s="33"/>
      <c r="F2117" s="33"/>
      <c r="G2117" s="33"/>
      <c r="H2117" s="33"/>
      <c r="I2117" s="33"/>
      <c r="J2117" s="33"/>
      <c r="K2117" s="33"/>
      <c r="L2117" s="33"/>
      <c r="M2117" s="33"/>
      <c r="N2117" s="33"/>
      <c r="O2117" s="33"/>
      <c r="P2117" s="33"/>
      <c r="Q2117" s="33"/>
      <c r="R2117" s="33"/>
      <c r="S2117" s="33"/>
      <c r="T2117" s="33"/>
      <c r="U2117" s="33"/>
      <c r="V2117" s="31"/>
    </row>
    <row r="2118" spans="1:22" ht="25.5" x14ac:dyDescent="0.2">
      <c r="A2118" t="s">
        <v>15</v>
      </c>
      <c r="B2118" s="31"/>
      <c r="C2118" s="28" t="s">
        <v>2115</v>
      </c>
      <c r="D2118" s="32"/>
      <c r="E2118" s="33"/>
      <c r="F2118" s="33"/>
      <c r="G2118" s="33"/>
      <c r="H2118" s="33"/>
      <c r="I2118" s="33"/>
      <c r="J2118" s="33"/>
      <c r="K2118" s="33"/>
      <c r="L2118" s="33"/>
      <c r="M2118" s="33"/>
      <c r="N2118" s="33"/>
      <c r="O2118" s="33"/>
      <c r="P2118" s="33"/>
      <c r="Q2118" s="33"/>
      <c r="R2118" s="33"/>
      <c r="S2118" s="33"/>
      <c r="T2118" s="33"/>
      <c r="U2118" s="33"/>
      <c r="V2118" s="31"/>
    </row>
    <row r="2119" spans="1:22" ht="38.25" x14ac:dyDescent="0.2">
      <c r="A2119" t="s">
        <v>15</v>
      </c>
      <c r="B2119" s="27" t="s">
        <v>670</v>
      </c>
      <c r="C2119" s="28" t="s">
        <v>2124</v>
      </c>
      <c r="D2119" s="32"/>
      <c r="E2119" s="33"/>
      <c r="F2119" s="33"/>
      <c r="G2119" s="33"/>
      <c r="H2119" s="33"/>
      <c r="I2119" s="33"/>
      <c r="J2119" s="33"/>
      <c r="K2119" s="33"/>
      <c r="L2119" s="33"/>
      <c r="M2119" s="33"/>
      <c r="N2119" s="33"/>
      <c r="O2119" s="33"/>
      <c r="P2119" s="33"/>
      <c r="Q2119" s="33"/>
      <c r="R2119" s="33"/>
      <c r="S2119" s="33"/>
      <c r="T2119" s="33"/>
      <c r="U2119" s="33"/>
      <c r="V2119" s="31"/>
    </row>
    <row r="2120" spans="1:22" ht="25.5" x14ac:dyDescent="0.2">
      <c r="A2120" t="s">
        <v>15</v>
      </c>
      <c r="B2120" s="34" t="s">
        <v>2125</v>
      </c>
      <c r="C2120" s="38" t="s">
        <v>2117</v>
      </c>
      <c r="D2120" s="34" t="s">
        <v>52</v>
      </c>
      <c r="E2120" s="39">
        <v>525900000</v>
      </c>
      <c r="F2120" s="39">
        <v>0</v>
      </c>
      <c r="G2120" s="39">
        <v>0</v>
      </c>
      <c r="H2120" s="39">
        <v>0</v>
      </c>
      <c r="I2120" s="39">
        <v>0</v>
      </c>
      <c r="J2120" s="39">
        <v>525900000</v>
      </c>
      <c r="K2120" s="39">
        <v>43825000</v>
      </c>
      <c r="L2120" s="39">
        <v>175300000</v>
      </c>
      <c r="M2120" s="39">
        <v>43825000</v>
      </c>
      <c r="N2120" s="39">
        <v>175300000</v>
      </c>
      <c r="O2120" s="39">
        <v>175300000</v>
      </c>
      <c r="P2120" s="39">
        <v>0</v>
      </c>
      <c r="Q2120" s="39">
        <v>43825000</v>
      </c>
      <c r="R2120" s="39">
        <v>175300000</v>
      </c>
      <c r="S2120" s="39">
        <v>350600000</v>
      </c>
      <c r="T2120" s="39">
        <v>0</v>
      </c>
      <c r="U2120" s="39">
        <v>0</v>
      </c>
      <c r="V2120" s="34">
        <v>33.33</v>
      </c>
    </row>
    <row r="2121" spans="1:22" x14ac:dyDescent="0.2">
      <c r="A2121" t="s">
        <v>15</v>
      </c>
      <c r="B2121" s="31"/>
      <c r="C2121" s="32"/>
      <c r="D2121" s="32"/>
      <c r="E2121" s="33"/>
      <c r="F2121" s="33"/>
      <c r="G2121" s="33"/>
      <c r="H2121" s="33"/>
      <c r="I2121" s="33"/>
      <c r="J2121" s="33"/>
      <c r="K2121" s="33"/>
      <c r="L2121" s="33"/>
      <c r="M2121" s="33"/>
      <c r="N2121" s="33"/>
      <c r="O2121" s="33"/>
      <c r="P2121" s="33"/>
      <c r="Q2121" s="33"/>
      <c r="R2121" s="33"/>
      <c r="S2121" s="33"/>
      <c r="T2121" s="33"/>
      <c r="U2121" s="33"/>
      <c r="V2121" s="31"/>
    </row>
    <row r="2122" spans="1:22" ht="25.5" x14ac:dyDescent="0.2">
      <c r="A2122" t="s">
        <v>15</v>
      </c>
      <c r="B2122" s="31"/>
      <c r="C2122" s="28" t="s">
        <v>2126</v>
      </c>
      <c r="D2122" s="32"/>
      <c r="E2122" s="33"/>
      <c r="F2122" s="33"/>
      <c r="G2122" s="33"/>
      <c r="H2122" s="33"/>
      <c r="I2122" s="33"/>
      <c r="J2122" s="33"/>
      <c r="K2122" s="33"/>
      <c r="L2122" s="33"/>
      <c r="M2122" s="33"/>
      <c r="N2122" s="33"/>
      <c r="O2122" s="33"/>
      <c r="P2122" s="33"/>
      <c r="Q2122" s="33"/>
      <c r="R2122" s="33"/>
      <c r="S2122" s="33"/>
      <c r="T2122" s="33"/>
      <c r="U2122" s="33"/>
      <c r="V2122" s="31"/>
    </row>
    <row r="2123" spans="1:22" ht="38.25" x14ac:dyDescent="0.2">
      <c r="A2123" t="s">
        <v>15</v>
      </c>
      <c r="B2123" s="27" t="s">
        <v>670</v>
      </c>
      <c r="C2123" s="28" t="s">
        <v>2127</v>
      </c>
      <c r="D2123" s="32"/>
      <c r="E2123" s="33"/>
      <c r="F2123" s="33"/>
      <c r="G2123" s="33"/>
      <c r="H2123" s="33"/>
      <c r="I2123" s="33"/>
      <c r="J2123" s="33"/>
      <c r="K2123" s="33"/>
      <c r="L2123" s="33"/>
      <c r="M2123" s="33"/>
      <c r="N2123" s="33"/>
      <c r="O2123" s="33"/>
      <c r="P2123" s="33"/>
      <c r="Q2123" s="33"/>
      <c r="R2123" s="33"/>
      <c r="S2123" s="33"/>
      <c r="T2123" s="33"/>
      <c r="U2123" s="33"/>
      <c r="V2123" s="31"/>
    </row>
    <row r="2124" spans="1:22" ht="25.5" x14ac:dyDescent="0.2">
      <c r="A2124" t="s">
        <v>15</v>
      </c>
      <c r="B2124" s="34" t="s">
        <v>2128</v>
      </c>
      <c r="C2124" s="38" t="s">
        <v>2129</v>
      </c>
      <c r="D2124" s="34" t="s">
        <v>52</v>
      </c>
      <c r="E2124" s="39">
        <v>238770000</v>
      </c>
      <c r="F2124" s="39">
        <v>0</v>
      </c>
      <c r="G2124" s="39">
        <v>0</v>
      </c>
      <c r="H2124" s="39">
        <v>0</v>
      </c>
      <c r="I2124" s="39">
        <v>0</v>
      </c>
      <c r="J2124" s="39">
        <v>238770000</v>
      </c>
      <c r="K2124" s="39">
        <v>19897500</v>
      </c>
      <c r="L2124" s="39">
        <v>79590000</v>
      </c>
      <c r="M2124" s="39">
        <v>19897500</v>
      </c>
      <c r="N2124" s="39">
        <v>79590000</v>
      </c>
      <c r="O2124" s="39">
        <v>79590000</v>
      </c>
      <c r="P2124" s="39">
        <v>0</v>
      </c>
      <c r="Q2124" s="39">
        <v>19897500</v>
      </c>
      <c r="R2124" s="39">
        <v>79590000</v>
      </c>
      <c r="S2124" s="39">
        <v>159180000</v>
      </c>
      <c r="T2124" s="39">
        <v>0</v>
      </c>
      <c r="U2124" s="39">
        <v>0</v>
      </c>
      <c r="V2124" s="34">
        <v>33.33</v>
      </c>
    </row>
    <row r="2125" spans="1:22" x14ac:dyDescent="0.2">
      <c r="A2125" t="s">
        <v>15</v>
      </c>
      <c r="B2125" s="31"/>
      <c r="C2125" s="32"/>
      <c r="D2125" s="32"/>
      <c r="E2125" s="33"/>
      <c r="F2125" s="33"/>
      <c r="G2125" s="33"/>
      <c r="H2125" s="33"/>
      <c r="I2125" s="33"/>
      <c r="J2125" s="33"/>
      <c r="K2125" s="33"/>
      <c r="L2125" s="33"/>
      <c r="M2125" s="33"/>
      <c r="N2125" s="33"/>
      <c r="O2125" s="33"/>
      <c r="P2125" s="33"/>
      <c r="Q2125" s="33"/>
      <c r="R2125" s="33"/>
      <c r="S2125" s="33"/>
      <c r="T2125" s="33"/>
      <c r="U2125" s="33"/>
      <c r="V2125" s="31"/>
    </row>
    <row r="2126" spans="1:22" x14ac:dyDescent="0.2">
      <c r="A2126" t="s">
        <v>15</v>
      </c>
      <c r="B2126" s="31"/>
      <c r="C2126" s="28" t="s">
        <v>2130</v>
      </c>
      <c r="D2126" s="32"/>
      <c r="E2126" s="33"/>
      <c r="F2126" s="33"/>
      <c r="G2126" s="33"/>
      <c r="H2126" s="33"/>
      <c r="I2126" s="33"/>
      <c r="J2126" s="33"/>
      <c r="K2126" s="33"/>
      <c r="L2126" s="33"/>
      <c r="M2126" s="33"/>
      <c r="N2126" s="33"/>
      <c r="O2126" s="33"/>
      <c r="P2126" s="33"/>
      <c r="Q2126" s="33"/>
      <c r="R2126" s="33"/>
      <c r="S2126" s="33"/>
      <c r="T2126" s="33"/>
      <c r="U2126" s="33"/>
      <c r="V2126" s="31"/>
    </row>
    <row r="2127" spans="1:22" ht="25.5" x14ac:dyDescent="0.2">
      <c r="A2127" t="s">
        <v>15</v>
      </c>
      <c r="B2127" s="27" t="s">
        <v>670</v>
      </c>
      <c r="C2127" s="28" t="s">
        <v>2131</v>
      </c>
      <c r="D2127" s="32"/>
      <c r="E2127" s="33"/>
      <c r="F2127" s="33"/>
      <c r="G2127" s="33"/>
      <c r="H2127" s="33"/>
      <c r="I2127" s="33"/>
      <c r="J2127" s="33"/>
      <c r="K2127" s="33"/>
      <c r="L2127" s="33"/>
      <c r="M2127" s="33"/>
      <c r="N2127" s="33"/>
      <c r="O2127" s="33"/>
      <c r="P2127" s="33"/>
      <c r="Q2127" s="33"/>
      <c r="R2127" s="33"/>
      <c r="S2127" s="33"/>
      <c r="T2127" s="33"/>
      <c r="U2127" s="33"/>
      <c r="V2127" s="31"/>
    </row>
    <row r="2128" spans="1:22" x14ac:dyDescent="0.2">
      <c r="A2128" t="s">
        <v>15</v>
      </c>
      <c r="B2128" s="34" t="s">
        <v>2132</v>
      </c>
      <c r="C2128" s="38" t="s">
        <v>1097</v>
      </c>
      <c r="D2128" s="34" t="s">
        <v>52</v>
      </c>
      <c r="E2128" s="39">
        <v>541456051</v>
      </c>
      <c r="F2128" s="39">
        <v>0</v>
      </c>
      <c r="G2128" s="39">
        <v>0</v>
      </c>
      <c r="H2128" s="39">
        <v>0</v>
      </c>
      <c r="I2128" s="39">
        <v>0</v>
      </c>
      <c r="J2128" s="39">
        <v>541456051</v>
      </c>
      <c r="K2128" s="39">
        <v>45121338</v>
      </c>
      <c r="L2128" s="39">
        <v>180485352</v>
      </c>
      <c r="M2128" s="39">
        <v>45121338</v>
      </c>
      <c r="N2128" s="39">
        <v>180485352</v>
      </c>
      <c r="O2128" s="39">
        <v>180485352</v>
      </c>
      <c r="P2128" s="39">
        <v>0</v>
      </c>
      <c r="Q2128" s="39">
        <v>45121338</v>
      </c>
      <c r="R2128" s="39">
        <v>180485352</v>
      </c>
      <c r="S2128" s="39">
        <v>360970699</v>
      </c>
      <c r="T2128" s="39">
        <v>0</v>
      </c>
      <c r="U2128" s="39">
        <v>0</v>
      </c>
      <c r="V2128" s="34">
        <v>33.33</v>
      </c>
    </row>
    <row r="2129" spans="1:22" x14ac:dyDescent="0.2">
      <c r="A2129" t="s">
        <v>15</v>
      </c>
      <c r="B2129" s="31"/>
      <c r="C2129" s="32"/>
      <c r="D2129" s="32"/>
      <c r="E2129" s="33"/>
      <c r="F2129" s="33"/>
      <c r="G2129" s="33"/>
      <c r="H2129" s="33"/>
      <c r="I2129" s="33"/>
      <c r="J2129" s="33"/>
      <c r="K2129" s="33"/>
      <c r="L2129" s="33"/>
      <c r="M2129" s="33"/>
      <c r="N2129" s="33"/>
      <c r="O2129" s="33"/>
      <c r="P2129" s="33"/>
      <c r="Q2129" s="33"/>
      <c r="R2129" s="33"/>
      <c r="S2129" s="33"/>
      <c r="T2129" s="33"/>
      <c r="U2129" s="33"/>
      <c r="V2129" s="31"/>
    </row>
    <row r="2130" spans="1:22" x14ac:dyDescent="0.2">
      <c r="A2130" t="s">
        <v>15</v>
      </c>
      <c r="B2130" s="44"/>
      <c r="C2130" s="23" t="s">
        <v>2133</v>
      </c>
      <c r="D2130" s="45"/>
      <c r="E2130" s="24">
        <f>SUM(E2095:E2128)</f>
        <v>4360918051</v>
      </c>
      <c r="F2130" s="24">
        <f t="shared" ref="F2130:U2130" si="13">SUM(F2095:F2128)</f>
        <v>0</v>
      </c>
      <c r="G2130" s="24">
        <f t="shared" si="13"/>
        <v>0</v>
      </c>
      <c r="H2130" s="24">
        <f t="shared" si="13"/>
        <v>0</v>
      </c>
      <c r="I2130" s="24">
        <f t="shared" si="13"/>
        <v>0</v>
      </c>
      <c r="J2130" s="24">
        <f t="shared" si="13"/>
        <v>4360918051</v>
      </c>
      <c r="K2130" s="24">
        <f t="shared" si="13"/>
        <v>363409838</v>
      </c>
      <c r="L2130" s="24">
        <f t="shared" si="13"/>
        <v>1453639352</v>
      </c>
      <c r="M2130" s="24">
        <f t="shared" si="13"/>
        <v>363409838</v>
      </c>
      <c r="N2130" s="24">
        <f t="shared" si="13"/>
        <v>1453639352</v>
      </c>
      <c r="O2130" s="24">
        <f t="shared" si="13"/>
        <v>1453639352</v>
      </c>
      <c r="P2130" s="24">
        <f t="shared" si="13"/>
        <v>0</v>
      </c>
      <c r="Q2130" s="24">
        <f t="shared" si="13"/>
        <v>363409838</v>
      </c>
      <c r="R2130" s="24">
        <f t="shared" si="13"/>
        <v>1453639352</v>
      </c>
      <c r="S2130" s="24">
        <f t="shared" si="13"/>
        <v>2907278699</v>
      </c>
      <c r="T2130" s="24">
        <f t="shared" si="13"/>
        <v>0</v>
      </c>
      <c r="U2130" s="24">
        <f t="shared" si="13"/>
        <v>0</v>
      </c>
      <c r="V2130" s="46">
        <v>33.333333371551589</v>
      </c>
    </row>
    <row r="2131" spans="1:22" x14ac:dyDescent="0.2">
      <c r="A2131" t="s">
        <v>15</v>
      </c>
      <c r="B2131" s="31"/>
      <c r="C2131" s="32"/>
      <c r="D2131" s="32"/>
      <c r="E2131" s="33"/>
      <c r="F2131" s="33"/>
      <c r="G2131" s="33"/>
      <c r="H2131" s="33"/>
      <c r="I2131" s="33"/>
      <c r="J2131" s="33"/>
      <c r="K2131" s="33"/>
      <c r="L2131" s="33"/>
      <c r="M2131" s="33"/>
      <c r="N2131" s="33"/>
      <c r="O2131" s="33"/>
      <c r="P2131" s="33"/>
      <c r="Q2131" s="33"/>
      <c r="R2131" s="33"/>
      <c r="S2131" s="33"/>
      <c r="T2131" s="33"/>
      <c r="U2131" s="33"/>
      <c r="V2131" s="31"/>
    </row>
    <row r="2132" spans="1:22" x14ac:dyDescent="0.2">
      <c r="A2132" t="s">
        <v>15</v>
      </c>
      <c r="B2132" s="44"/>
      <c r="C2132" s="23" t="s">
        <v>2134</v>
      </c>
      <c r="D2132" s="45"/>
      <c r="E2132" s="47"/>
      <c r="F2132" s="47"/>
      <c r="G2132" s="47"/>
      <c r="H2132" s="47"/>
      <c r="I2132" s="47"/>
      <c r="J2132" s="47"/>
      <c r="K2132" s="47"/>
      <c r="L2132" s="47"/>
      <c r="M2132" s="47"/>
      <c r="N2132" s="47"/>
      <c r="O2132" s="47"/>
      <c r="P2132" s="47"/>
      <c r="Q2132" s="47"/>
      <c r="R2132" s="47"/>
      <c r="S2132" s="47"/>
      <c r="T2132" s="47"/>
      <c r="U2132" s="47"/>
      <c r="V2132" s="44"/>
    </row>
    <row r="2133" spans="1:22" x14ac:dyDescent="0.2">
      <c r="A2133" t="s">
        <v>15</v>
      </c>
      <c r="B2133" s="31"/>
      <c r="C2133" s="32"/>
      <c r="D2133" s="32"/>
      <c r="E2133" s="33"/>
      <c r="F2133" s="33"/>
      <c r="G2133" s="33"/>
      <c r="H2133" s="33"/>
      <c r="I2133" s="33"/>
      <c r="J2133" s="33"/>
      <c r="K2133" s="33"/>
      <c r="L2133" s="33"/>
      <c r="M2133" s="33"/>
      <c r="N2133" s="33"/>
      <c r="O2133" s="33"/>
      <c r="P2133" s="33"/>
      <c r="Q2133" s="33"/>
      <c r="R2133" s="33"/>
      <c r="S2133" s="33"/>
      <c r="T2133" s="33"/>
      <c r="U2133" s="33"/>
      <c r="V2133" s="31"/>
    </row>
    <row r="2134" spans="1:22" x14ac:dyDescent="0.2">
      <c r="A2134" t="s">
        <v>15</v>
      </c>
      <c r="B2134" s="31"/>
      <c r="C2134" s="48" t="s">
        <v>2135</v>
      </c>
      <c r="D2134" s="32"/>
      <c r="E2134" s="33"/>
      <c r="F2134" s="33"/>
      <c r="G2134" s="33"/>
      <c r="H2134" s="33"/>
      <c r="I2134" s="33"/>
      <c r="J2134" s="33"/>
      <c r="K2134" s="33"/>
      <c r="L2134" s="33"/>
      <c r="M2134" s="33"/>
      <c r="N2134" s="33"/>
      <c r="O2134" s="33"/>
      <c r="P2134" s="33"/>
      <c r="Q2134" s="33"/>
      <c r="R2134" s="33"/>
      <c r="S2134" s="33"/>
      <c r="T2134" s="33"/>
      <c r="U2134" s="33"/>
      <c r="V2134" s="31"/>
    </row>
    <row r="2135" spans="1:22" x14ac:dyDescent="0.2">
      <c r="A2135" t="s">
        <v>15</v>
      </c>
      <c r="B2135" s="31"/>
      <c r="C2135" s="28" t="s">
        <v>2136</v>
      </c>
      <c r="D2135" s="32"/>
      <c r="E2135" s="33"/>
      <c r="F2135" s="33"/>
      <c r="G2135" s="33"/>
      <c r="H2135" s="33"/>
      <c r="I2135" s="33"/>
      <c r="J2135" s="33"/>
      <c r="K2135" s="33"/>
      <c r="L2135" s="33"/>
      <c r="M2135" s="33"/>
      <c r="N2135" s="33"/>
      <c r="O2135" s="33"/>
      <c r="P2135" s="33"/>
      <c r="Q2135" s="33"/>
      <c r="R2135" s="33"/>
      <c r="S2135" s="33"/>
      <c r="T2135" s="33"/>
      <c r="U2135" s="33"/>
      <c r="V2135" s="31"/>
    </row>
    <row r="2136" spans="1:22" ht="25.5" x14ac:dyDescent="0.2">
      <c r="A2136" t="s">
        <v>15</v>
      </c>
      <c r="B2136" s="31"/>
      <c r="C2136" s="28" t="s">
        <v>2137</v>
      </c>
      <c r="D2136" s="32"/>
      <c r="E2136" s="33"/>
      <c r="F2136" s="33"/>
      <c r="G2136" s="33"/>
      <c r="H2136" s="33"/>
      <c r="I2136" s="33"/>
      <c r="J2136" s="33"/>
      <c r="K2136" s="33"/>
      <c r="L2136" s="33"/>
      <c r="M2136" s="33"/>
      <c r="N2136" s="33"/>
      <c r="O2136" s="33"/>
      <c r="P2136" s="33"/>
      <c r="Q2136" s="33"/>
      <c r="R2136" s="33"/>
      <c r="S2136" s="33"/>
      <c r="T2136" s="33"/>
      <c r="U2136" s="33"/>
      <c r="V2136" s="31"/>
    </row>
    <row r="2137" spans="1:22" ht="25.5" x14ac:dyDescent="0.2">
      <c r="A2137" t="s">
        <v>15</v>
      </c>
      <c r="B2137" s="27" t="s">
        <v>670</v>
      </c>
      <c r="C2137" s="28" t="s">
        <v>2138</v>
      </c>
      <c r="D2137" s="32"/>
      <c r="E2137" s="33"/>
      <c r="F2137" s="33"/>
      <c r="G2137" s="33"/>
      <c r="H2137" s="33"/>
      <c r="I2137" s="33"/>
      <c r="J2137" s="33"/>
      <c r="K2137" s="33"/>
      <c r="L2137" s="33"/>
      <c r="M2137" s="33"/>
      <c r="N2137" s="33"/>
      <c r="O2137" s="33"/>
      <c r="P2137" s="33"/>
      <c r="Q2137" s="33"/>
      <c r="R2137" s="33"/>
      <c r="S2137" s="33"/>
      <c r="T2137" s="33"/>
      <c r="U2137" s="33"/>
      <c r="V2137" s="31"/>
    </row>
    <row r="2138" spans="1:22" x14ac:dyDescent="0.2">
      <c r="A2138" t="s">
        <v>15</v>
      </c>
      <c r="B2138" s="34" t="s">
        <v>2139</v>
      </c>
      <c r="C2138" s="38" t="s">
        <v>2140</v>
      </c>
      <c r="D2138" s="34" t="s">
        <v>52</v>
      </c>
      <c r="E2138" s="39">
        <v>354450000</v>
      </c>
      <c r="F2138" s="39">
        <v>0</v>
      </c>
      <c r="G2138" s="39">
        <v>0</v>
      </c>
      <c r="H2138" s="39">
        <v>0</v>
      </c>
      <c r="I2138" s="39">
        <v>0</v>
      </c>
      <c r="J2138" s="39">
        <v>354450000</v>
      </c>
      <c r="K2138" s="39">
        <v>0</v>
      </c>
      <c r="L2138" s="39">
        <v>354450000</v>
      </c>
      <c r="M2138" s="39">
        <v>0</v>
      </c>
      <c r="N2138" s="39">
        <v>354450000</v>
      </c>
      <c r="O2138" s="39">
        <v>0</v>
      </c>
      <c r="P2138" s="39">
        <v>0</v>
      </c>
      <c r="Q2138" s="39">
        <v>0</v>
      </c>
      <c r="R2138" s="39">
        <v>0</v>
      </c>
      <c r="S2138" s="39">
        <v>0</v>
      </c>
      <c r="T2138" s="39">
        <v>0</v>
      </c>
      <c r="U2138" s="39">
        <v>354450000</v>
      </c>
      <c r="V2138" s="34">
        <v>100</v>
      </c>
    </row>
    <row r="2139" spans="1:22" x14ac:dyDescent="0.2">
      <c r="A2139" t="s">
        <v>15</v>
      </c>
      <c r="B2139" s="34" t="s">
        <v>2141</v>
      </c>
      <c r="C2139" s="38" t="s">
        <v>2142</v>
      </c>
      <c r="D2139" s="34" t="s">
        <v>2143</v>
      </c>
      <c r="E2139" s="39">
        <v>571680900</v>
      </c>
      <c r="F2139" s="39">
        <v>0</v>
      </c>
      <c r="G2139" s="39">
        <v>0</v>
      </c>
      <c r="H2139" s="39">
        <v>0</v>
      </c>
      <c r="I2139" s="39">
        <v>0</v>
      </c>
      <c r="J2139" s="39">
        <v>571680900</v>
      </c>
      <c r="K2139" s="39">
        <v>0</v>
      </c>
      <c r="L2139" s="39">
        <v>458960000</v>
      </c>
      <c r="M2139" s="39">
        <v>0</v>
      </c>
      <c r="N2139" s="39">
        <v>458307666.66000003</v>
      </c>
      <c r="O2139" s="39">
        <v>73221300.010000005</v>
      </c>
      <c r="P2139" s="39">
        <v>0</v>
      </c>
      <c r="Q2139" s="39">
        <v>45052400</v>
      </c>
      <c r="R2139" s="39">
        <v>73221300.010000005</v>
      </c>
      <c r="S2139" s="39">
        <v>112720900</v>
      </c>
      <c r="T2139" s="39">
        <v>652333.34</v>
      </c>
      <c r="U2139" s="39">
        <v>385086366.64999998</v>
      </c>
      <c r="V2139" s="34">
        <v>80.16</v>
      </c>
    </row>
    <row r="2140" spans="1:22" x14ac:dyDescent="0.2">
      <c r="A2140" t="s">
        <v>15</v>
      </c>
      <c r="B2140" s="31"/>
      <c r="C2140" s="32"/>
      <c r="D2140" s="32"/>
      <c r="E2140" s="33"/>
      <c r="F2140" s="33"/>
      <c r="G2140" s="33"/>
      <c r="H2140" s="33"/>
      <c r="I2140" s="33"/>
      <c r="J2140" s="33"/>
      <c r="K2140" s="33"/>
      <c r="L2140" s="33"/>
      <c r="M2140" s="33"/>
      <c r="N2140" s="33"/>
      <c r="O2140" s="33"/>
      <c r="P2140" s="33"/>
      <c r="Q2140" s="33"/>
      <c r="R2140" s="33"/>
      <c r="S2140" s="33"/>
      <c r="T2140" s="33"/>
      <c r="U2140" s="33"/>
      <c r="V2140" s="31"/>
    </row>
    <row r="2141" spans="1:22" ht="38.25" x14ac:dyDescent="0.2">
      <c r="A2141" t="s">
        <v>15</v>
      </c>
      <c r="B2141" s="31"/>
      <c r="C2141" s="28" t="s">
        <v>2144</v>
      </c>
      <c r="D2141" s="32"/>
      <c r="E2141" s="33"/>
      <c r="F2141" s="33"/>
      <c r="G2141" s="33"/>
      <c r="H2141" s="33"/>
      <c r="I2141" s="33"/>
      <c r="J2141" s="33"/>
      <c r="K2141" s="33"/>
      <c r="L2141" s="33"/>
      <c r="M2141" s="33"/>
      <c r="N2141" s="33"/>
      <c r="O2141" s="33"/>
      <c r="P2141" s="33"/>
      <c r="Q2141" s="33"/>
      <c r="R2141" s="33"/>
      <c r="S2141" s="33"/>
      <c r="T2141" s="33"/>
      <c r="U2141" s="33"/>
      <c r="V2141" s="31"/>
    </row>
    <row r="2142" spans="1:22" ht="25.5" x14ac:dyDescent="0.2">
      <c r="A2142" t="s">
        <v>15</v>
      </c>
      <c r="B2142" s="27" t="s">
        <v>670</v>
      </c>
      <c r="C2142" s="28" t="s">
        <v>2145</v>
      </c>
      <c r="D2142" s="32"/>
      <c r="E2142" s="33"/>
      <c r="F2142" s="33"/>
      <c r="G2142" s="33"/>
      <c r="H2142" s="33"/>
      <c r="I2142" s="33"/>
      <c r="J2142" s="33"/>
      <c r="K2142" s="33"/>
      <c r="L2142" s="33"/>
      <c r="M2142" s="33"/>
      <c r="N2142" s="33"/>
      <c r="O2142" s="33"/>
      <c r="P2142" s="33"/>
      <c r="Q2142" s="33"/>
      <c r="R2142" s="33"/>
      <c r="S2142" s="33"/>
      <c r="T2142" s="33"/>
      <c r="U2142" s="33"/>
      <c r="V2142" s="31"/>
    </row>
    <row r="2143" spans="1:22" ht="25.5" x14ac:dyDescent="0.2">
      <c r="A2143" t="s">
        <v>15</v>
      </c>
      <c r="B2143" s="34" t="s">
        <v>2146</v>
      </c>
      <c r="C2143" s="38" t="s">
        <v>2147</v>
      </c>
      <c r="D2143" s="34" t="s">
        <v>52</v>
      </c>
      <c r="E2143" s="39">
        <v>511259750</v>
      </c>
      <c r="F2143" s="39">
        <v>0</v>
      </c>
      <c r="G2143" s="39">
        <v>0</v>
      </c>
      <c r="H2143" s="39">
        <v>127000000</v>
      </c>
      <c r="I2143" s="39">
        <v>0</v>
      </c>
      <c r="J2143" s="39">
        <v>638259750</v>
      </c>
      <c r="K2143" s="39">
        <f>L2143-'[1]MARZO 2023'!K2125</f>
        <v>-9200000</v>
      </c>
      <c r="L2143" s="39">
        <v>537600000</v>
      </c>
      <c r="M2143" s="39">
        <v>-9200000</v>
      </c>
      <c r="N2143" s="39">
        <v>373240000</v>
      </c>
      <c r="O2143" s="39">
        <v>124849333.33</v>
      </c>
      <c r="P2143" s="39">
        <v>4120000</v>
      </c>
      <c r="Q2143" s="39">
        <v>62946666.670000002</v>
      </c>
      <c r="R2143" s="39">
        <v>120729333.33</v>
      </c>
      <c r="S2143" s="39">
        <v>100659750</v>
      </c>
      <c r="T2143" s="39">
        <v>164360000</v>
      </c>
      <c r="U2143" s="39">
        <v>248390666.66999999</v>
      </c>
      <c r="V2143" s="34">
        <v>58.47</v>
      </c>
    </row>
    <row r="2144" spans="1:22" x14ac:dyDescent="0.2">
      <c r="A2144" t="s">
        <v>15</v>
      </c>
      <c r="B2144" s="31"/>
      <c r="C2144" s="32"/>
      <c r="D2144" s="32"/>
      <c r="E2144" s="33"/>
      <c r="F2144" s="33"/>
      <c r="G2144" s="33"/>
      <c r="H2144" s="33"/>
      <c r="I2144" s="33"/>
      <c r="J2144" s="33"/>
      <c r="K2144" s="33"/>
      <c r="L2144" s="33"/>
      <c r="M2144" s="33"/>
      <c r="N2144" s="33"/>
      <c r="O2144" s="33"/>
      <c r="P2144" s="33"/>
      <c r="Q2144" s="33"/>
      <c r="R2144" s="33"/>
      <c r="S2144" s="33"/>
      <c r="T2144" s="33"/>
      <c r="U2144" s="33"/>
      <c r="V2144" s="31"/>
    </row>
    <row r="2145" spans="1:22" ht="51" x14ac:dyDescent="0.2">
      <c r="A2145" t="s">
        <v>15</v>
      </c>
      <c r="B2145" s="31"/>
      <c r="C2145" s="28" t="s">
        <v>2148</v>
      </c>
      <c r="D2145" s="32"/>
      <c r="E2145" s="33"/>
      <c r="F2145" s="33"/>
      <c r="G2145" s="33"/>
      <c r="H2145" s="33"/>
      <c r="I2145" s="33"/>
      <c r="J2145" s="33"/>
      <c r="K2145" s="33"/>
      <c r="L2145" s="33"/>
      <c r="M2145" s="33"/>
      <c r="N2145" s="33"/>
      <c r="O2145" s="33"/>
      <c r="P2145" s="33"/>
      <c r="Q2145" s="33"/>
      <c r="R2145" s="33"/>
      <c r="S2145" s="33"/>
      <c r="T2145" s="33"/>
      <c r="U2145" s="33"/>
      <c r="V2145" s="31"/>
    </row>
    <row r="2146" spans="1:22" ht="63.75" x14ac:dyDescent="0.2">
      <c r="A2146" t="s">
        <v>15</v>
      </c>
      <c r="B2146" s="27" t="s">
        <v>670</v>
      </c>
      <c r="C2146" s="28" t="s">
        <v>2149</v>
      </c>
      <c r="D2146" s="32"/>
      <c r="E2146" s="33"/>
      <c r="F2146" s="33"/>
      <c r="G2146" s="33"/>
      <c r="H2146" s="33"/>
      <c r="I2146" s="33"/>
      <c r="J2146" s="33"/>
      <c r="K2146" s="33"/>
      <c r="L2146" s="33"/>
      <c r="M2146" s="33"/>
      <c r="N2146" s="33"/>
      <c r="O2146" s="33"/>
      <c r="P2146" s="33"/>
      <c r="Q2146" s="33"/>
      <c r="R2146" s="33"/>
      <c r="S2146" s="33"/>
      <c r="T2146" s="33"/>
      <c r="U2146" s="33"/>
      <c r="V2146" s="31"/>
    </row>
    <row r="2147" spans="1:22" ht="51" x14ac:dyDescent="0.2">
      <c r="A2147" t="s">
        <v>15</v>
      </c>
      <c r="B2147" s="34" t="s">
        <v>2150</v>
      </c>
      <c r="C2147" s="38" t="s">
        <v>2151</v>
      </c>
      <c r="D2147" s="34" t="s">
        <v>52</v>
      </c>
      <c r="E2147" s="39">
        <v>140378700</v>
      </c>
      <c r="F2147" s="39">
        <v>0</v>
      </c>
      <c r="G2147" s="39">
        <v>0</v>
      </c>
      <c r="H2147" s="39">
        <v>0</v>
      </c>
      <c r="I2147" s="39">
        <v>0</v>
      </c>
      <c r="J2147" s="39">
        <v>140378700</v>
      </c>
      <c r="K2147" s="39">
        <f>L2147-'[1]MARZO 2023'!K2129</f>
        <v>12360000</v>
      </c>
      <c r="L2147" s="39">
        <v>103778700</v>
      </c>
      <c r="M2147" s="39">
        <v>28840000</v>
      </c>
      <c r="N2147" s="39">
        <v>85680000</v>
      </c>
      <c r="O2147" s="39">
        <v>15019999.99</v>
      </c>
      <c r="P2147" s="39">
        <v>0</v>
      </c>
      <c r="Q2147" s="39">
        <v>8120000</v>
      </c>
      <c r="R2147" s="39">
        <v>15019999.99</v>
      </c>
      <c r="S2147" s="39">
        <v>36600000</v>
      </c>
      <c r="T2147" s="39">
        <v>18098700</v>
      </c>
      <c r="U2147" s="39">
        <v>70660000.010000005</v>
      </c>
      <c r="V2147" s="34">
        <v>61.03</v>
      </c>
    </row>
    <row r="2148" spans="1:22" ht="63.75" x14ac:dyDescent="0.2">
      <c r="A2148" t="s">
        <v>15</v>
      </c>
      <c r="B2148" s="27" t="s">
        <v>670</v>
      </c>
      <c r="C2148" s="28" t="s">
        <v>2152</v>
      </c>
      <c r="D2148" s="32"/>
      <c r="E2148" s="33"/>
      <c r="F2148" s="33"/>
      <c r="G2148" s="33"/>
      <c r="H2148" s="33"/>
      <c r="I2148" s="33"/>
      <c r="J2148" s="33"/>
      <c r="K2148" s="33"/>
      <c r="L2148" s="33"/>
      <c r="M2148" s="33"/>
      <c r="N2148" s="33"/>
      <c r="O2148" s="33"/>
      <c r="P2148" s="33"/>
      <c r="Q2148" s="33"/>
      <c r="R2148" s="33"/>
      <c r="S2148" s="33"/>
      <c r="T2148" s="33"/>
      <c r="U2148" s="33"/>
      <c r="V2148" s="31"/>
    </row>
    <row r="2149" spans="1:22" ht="38.25" x14ac:dyDescent="0.2">
      <c r="A2149" t="s">
        <v>15</v>
      </c>
      <c r="B2149" s="34" t="s">
        <v>2153</v>
      </c>
      <c r="C2149" s="38" t="s">
        <v>2154</v>
      </c>
      <c r="D2149" s="34" t="s">
        <v>2143</v>
      </c>
      <c r="E2149" s="39">
        <v>20000000</v>
      </c>
      <c r="F2149" s="39">
        <v>0</v>
      </c>
      <c r="G2149" s="39">
        <v>0</v>
      </c>
      <c r="H2149" s="39">
        <v>0</v>
      </c>
      <c r="I2149" s="39">
        <v>0</v>
      </c>
      <c r="J2149" s="39">
        <v>20000000</v>
      </c>
      <c r="K2149" s="39">
        <f>L2149-'[1]MARZO 2023'!K2131</f>
        <v>0</v>
      </c>
      <c r="L2149" s="39">
        <v>20000000</v>
      </c>
      <c r="M2149" s="39">
        <v>20000000</v>
      </c>
      <c r="N2149" s="39">
        <v>20000000</v>
      </c>
      <c r="O2149" s="39">
        <v>0</v>
      </c>
      <c r="P2149" s="39">
        <v>0</v>
      </c>
      <c r="Q2149" s="39">
        <v>0</v>
      </c>
      <c r="R2149" s="39">
        <v>0</v>
      </c>
      <c r="S2149" s="39">
        <v>0</v>
      </c>
      <c r="T2149" s="39">
        <v>0</v>
      </c>
      <c r="U2149" s="39">
        <v>20000000</v>
      </c>
      <c r="V2149" s="34">
        <v>100</v>
      </c>
    </row>
    <row r="2150" spans="1:22" x14ac:dyDescent="0.2">
      <c r="A2150" t="s">
        <v>15</v>
      </c>
      <c r="B2150" s="31"/>
      <c r="C2150" s="32"/>
      <c r="D2150" s="32"/>
      <c r="E2150" s="33"/>
      <c r="F2150" s="33"/>
      <c r="G2150" s="33"/>
      <c r="H2150" s="33"/>
      <c r="I2150" s="33"/>
      <c r="J2150" s="33"/>
      <c r="K2150" s="33"/>
      <c r="L2150" s="33"/>
      <c r="M2150" s="33"/>
      <c r="N2150" s="33"/>
      <c r="O2150" s="33"/>
      <c r="P2150" s="33"/>
      <c r="Q2150" s="33"/>
      <c r="R2150" s="33"/>
      <c r="S2150" s="33"/>
      <c r="T2150" s="33"/>
      <c r="U2150" s="33"/>
      <c r="V2150" s="31"/>
    </row>
    <row r="2151" spans="1:22" ht="51" x14ac:dyDescent="0.2">
      <c r="A2151" t="s">
        <v>15</v>
      </c>
      <c r="B2151" s="31"/>
      <c r="C2151" s="28" t="s">
        <v>2155</v>
      </c>
      <c r="D2151" s="32"/>
      <c r="E2151" s="33"/>
      <c r="F2151" s="33"/>
      <c r="G2151" s="33"/>
      <c r="H2151" s="33"/>
      <c r="I2151" s="33"/>
      <c r="J2151" s="33"/>
      <c r="K2151" s="33"/>
      <c r="L2151" s="33"/>
      <c r="M2151" s="33"/>
      <c r="N2151" s="33"/>
      <c r="O2151" s="33"/>
      <c r="P2151" s="33"/>
      <c r="Q2151" s="33"/>
      <c r="R2151" s="33"/>
      <c r="S2151" s="33"/>
      <c r="T2151" s="33"/>
      <c r="U2151" s="33"/>
      <c r="V2151" s="31"/>
    </row>
    <row r="2152" spans="1:22" ht="38.25" x14ac:dyDescent="0.2">
      <c r="A2152" t="s">
        <v>15</v>
      </c>
      <c r="B2152" s="27" t="s">
        <v>670</v>
      </c>
      <c r="C2152" s="28" t="s">
        <v>2156</v>
      </c>
      <c r="D2152" s="32"/>
      <c r="E2152" s="33"/>
      <c r="F2152" s="33"/>
      <c r="G2152" s="33"/>
      <c r="H2152" s="33"/>
      <c r="I2152" s="33"/>
      <c r="J2152" s="33"/>
      <c r="K2152" s="33"/>
      <c r="L2152" s="33"/>
      <c r="M2152" s="33"/>
      <c r="N2152" s="33"/>
      <c r="O2152" s="33"/>
      <c r="P2152" s="33"/>
      <c r="Q2152" s="33"/>
      <c r="R2152" s="33"/>
      <c r="S2152" s="33"/>
      <c r="T2152" s="33"/>
      <c r="U2152" s="33"/>
      <c r="V2152" s="31"/>
    </row>
    <row r="2153" spans="1:22" ht="51" x14ac:dyDescent="0.2">
      <c r="A2153" t="s">
        <v>15</v>
      </c>
      <c r="B2153" s="34" t="s">
        <v>2157</v>
      </c>
      <c r="C2153" s="38" t="s">
        <v>2158</v>
      </c>
      <c r="D2153" s="34" t="s">
        <v>52</v>
      </c>
      <c r="E2153" s="39">
        <v>151085550</v>
      </c>
      <c r="F2153" s="39">
        <v>0</v>
      </c>
      <c r="G2153" s="39">
        <v>0</v>
      </c>
      <c r="H2153" s="39">
        <v>0</v>
      </c>
      <c r="I2153" s="39">
        <v>0</v>
      </c>
      <c r="J2153" s="39">
        <v>151085550</v>
      </c>
      <c r="K2153" s="39">
        <f>L2153-'[1]MARZO 2023'!K2135</f>
        <v>0</v>
      </c>
      <c r="L2153" s="39">
        <v>98245550</v>
      </c>
      <c r="M2153" s="39">
        <v>0</v>
      </c>
      <c r="N2153" s="39">
        <v>92470000</v>
      </c>
      <c r="O2153" s="39">
        <v>26286666.66</v>
      </c>
      <c r="P2153" s="39">
        <v>0</v>
      </c>
      <c r="Q2153" s="39">
        <v>4000000</v>
      </c>
      <c r="R2153" s="39">
        <v>26286666.66</v>
      </c>
      <c r="S2153" s="39">
        <v>52840000</v>
      </c>
      <c r="T2153" s="39">
        <v>5775550</v>
      </c>
      <c r="U2153" s="39">
        <v>66183333.340000004</v>
      </c>
      <c r="V2153" s="34">
        <v>61.2</v>
      </c>
    </row>
    <row r="2154" spans="1:22" ht="51" x14ac:dyDescent="0.2">
      <c r="A2154" t="s">
        <v>15</v>
      </c>
      <c r="B2154" s="34" t="s">
        <v>2159</v>
      </c>
      <c r="C2154" s="38" t="s">
        <v>2160</v>
      </c>
      <c r="D2154" s="34" t="s">
        <v>2143</v>
      </c>
      <c r="E2154" s="39">
        <v>90000000</v>
      </c>
      <c r="F2154" s="39">
        <v>0</v>
      </c>
      <c r="G2154" s="39">
        <v>0</v>
      </c>
      <c r="H2154" s="39">
        <v>0</v>
      </c>
      <c r="I2154" s="39">
        <v>0</v>
      </c>
      <c r="J2154" s="39">
        <v>90000000</v>
      </c>
      <c r="K2154" s="39">
        <f>L2154-'[1]MARZO 2023'!K2136</f>
        <v>0</v>
      </c>
      <c r="L2154" s="39">
        <v>90000000</v>
      </c>
      <c r="M2154" s="39">
        <v>0</v>
      </c>
      <c r="N2154" s="39">
        <v>90000000</v>
      </c>
      <c r="O2154" s="39">
        <v>0</v>
      </c>
      <c r="P2154" s="39">
        <v>0</v>
      </c>
      <c r="Q2154" s="39">
        <v>0</v>
      </c>
      <c r="R2154" s="39">
        <v>0</v>
      </c>
      <c r="S2154" s="39">
        <v>0</v>
      </c>
      <c r="T2154" s="39">
        <v>0</v>
      </c>
      <c r="U2154" s="39">
        <v>90000000</v>
      </c>
      <c r="V2154" s="34">
        <v>100</v>
      </c>
    </row>
    <row r="2155" spans="1:22" ht="25.5" x14ac:dyDescent="0.2">
      <c r="A2155" t="s">
        <v>15</v>
      </c>
      <c r="B2155" s="27" t="s">
        <v>670</v>
      </c>
      <c r="C2155" s="28" t="s">
        <v>2161</v>
      </c>
      <c r="D2155" s="32"/>
      <c r="E2155" s="33"/>
      <c r="F2155" s="33"/>
      <c r="G2155" s="33"/>
      <c r="H2155" s="33"/>
      <c r="I2155" s="33"/>
      <c r="J2155" s="33"/>
      <c r="K2155" s="33"/>
      <c r="L2155" s="33"/>
      <c r="M2155" s="33"/>
      <c r="N2155" s="33"/>
      <c r="O2155" s="33"/>
      <c r="P2155" s="33"/>
      <c r="Q2155" s="33"/>
      <c r="R2155" s="33"/>
      <c r="S2155" s="33"/>
      <c r="T2155" s="33"/>
      <c r="U2155" s="33"/>
      <c r="V2155" s="31"/>
    </row>
    <row r="2156" spans="1:22" ht="25.5" x14ac:dyDescent="0.2">
      <c r="A2156" t="s">
        <v>15</v>
      </c>
      <c r="B2156" s="34" t="s">
        <v>2162</v>
      </c>
      <c r="C2156" s="38" t="s">
        <v>2163</v>
      </c>
      <c r="D2156" s="34" t="s">
        <v>52</v>
      </c>
      <c r="E2156" s="39">
        <v>644835190</v>
      </c>
      <c r="F2156" s="39">
        <v>0</v>
      </c>
      <c r="G2156" s="39">
        <v>0</v>
      </c>
      <c r="H2156" s="39">
        <v>0</v>
      </c>
      <c r="I2156" s="39">
        <v>0</v>
      </c>
      <c r="J2156" s="39">
        <v>644835190</v>
      </c>
      <c r="K2156" s="33">
        <f>L2156-'[1]MARZO 2023'!K2216</f>
        <v>0</v>
      </c>
      <c r="L2156" s="39">
        <v>0</v>
      </c>
      <c r="M2156" s="39">
        <v>0</v>
      </c>
      <c r="N2156" s="39">
        <v>0</v>
      </c>
      <c r="O2156" s="39">
        <v>0</v>
      </c>
      <c r="P2156" s="39">
        <v>0</v>
      </c>
      <c r="Q2156" s="39">
        <v>0</v>
      </c>
      <c r="R2156" s="39">
        <v>0</v>
      </c>
      <c r="S2156" s="39">
        <v>644835190</v>
      </c>
      <c r="T2156" s="39">
        <v>0</v>
      </c>
      <c r="U2156" s="39">
        <v>0</v>
      </c>
      <c r="V2156" s="34">
        <v>0</v>
      </c>
    </row>
    <row r="2157" spans="1:22" ht="25.5" x14ac:dyDescent="0.2">
      <c r="A2157" t="s">
        <v>15</v>
      </c>
      <c r="B2157" s="34" t="s">
        <v>2164</v>
      </c>
      <c r="C2157" s="38" t="s">
        <v>2165</v>
      </c>
      <c r="D2157" s="34" t="s">
        <v>2143</v>
      </c>
      <c r="E2157" s="39">
        <v>1581537396</v>
      </c>
      <c r="F2157" s="39">
        <v>0</v>
      </c>
      <c r="G2157" s="39">
        <v>0</v>
      </c>
      <c r="H2157" s="39">
        <v>0</v>
      </c>
      <c r="I2157" s="39">
        <v>0</v>
      </c>
      <c r="J2157" s="39">
        <v>1581537396</v>
      </c>
      <c r="K2157" s="33">
        <f>L2157-'[1]MARZO 2023'!K2217</f>
        <v>0</v>
      </c>
      <c r="L2157" s="39">
        <v>1031184634</v>
      </c>
      <c r="M2157" s="39">
        <v>57680000</v>
      </c>
      <c r="N2157" s="39">
        <v>964738133.98000002</v>
      </c>
      <c r="O2157" s="39">
        <v>161766166.66999999</v>
      </c>
      <c r="P2157" s="39">
        <v>8240000</v>
      </c>
      <c r="Q2157" s="39">
        <v>85505000</v>
      </c>
      <c r="R2157" s="39">
        <v>153526166.66999999</v>
      </c>
      <c r="S2157" s="39">
        <v>550352762</v>
      </c>
      <c r="T2157" s="39">
        <v>66446500.020000003</v>
      </c>
      <c r="U2157" s="39">
        <v>802971967.30999994</v>
      </c>
      <c r="V2157" s="34">
        <v>61</v>
      </c>
    </row>
    <row r="2158" spans="1:22" ht="25.5" x14ac:dyDescent="0.2">
      <c r="A2158" t="s">
        <v>15</v>
      </c>
      <c r="B2158" s="34" t="s">
        <v>2166</v>
      </c>
      <c r="C2158" s="38" t="s">
        <v>2167</v>
      </c>
      <c r="D2158" s="34" t="s">
        <v>2168</v>
      </c>
      <c r="E2158" s="39">
        <v>1122235110</v>
      </c>
      <c r="F2158" s="39">
        <v>0</v>
      </c>
      <c r="G2158" s="39">
        <v>0</v>
      </c>
      <c r="H2158" s="39">
        <v>0</v>
      </c>
      <c r="I2158" s="39">
        <v>0</v>
      </c>
      <c r="J2158" s="39">
        <v>1122235110</v>
      </c>
      <c r="K2158" s="33">
        <f>L2158-'[1]MARZO 2023'!K2218</f>
        <v>57680000</v>
      </c>
      <c r="L2158" s="39">
        <v>779857332</v>
      </c>
      <c r="M2158" s="39">
        <v>28840000</v>
      </c>
      <c r="N2158" s="39">
        <v>698187581.30999994</v>
      </c>
      <c r="O2158" s="39">
        <v>231136782.69999999</v>
      </c>
      <c r="P2158" s="39">
        <v>14417499.99</v>
      </c>
      <c r="Q2158" s="39">
        <v>81927999.719999999</v>
      </c>
      <c r="R2158" s="39">
        <v>216719282.71000001</v>
      </c>
      <c r="S2158" s="39">
        <v>342377778</v>
      </c>
      <c r="T2158" s="39">
        <v>81669750.689999998</v>
      </c>
      <c r="U2158" s="39">
        <v>467050798.61000001</v>
      </c>
      <c r="V2158" s="34">
        <v>62.21</v>
      </c>
    </row>
    <row r="2159" spans="1:22" ht="25.5" x14ac:dyDescent="0.2">
      <c r="A2159" t="s">
        <v>15</v>
      </c>
      <c r="B2159" s="34" t="s">
        <v>2169</v>
      </c>
      <c r="C2159" s="38" t="s">
        <v>2170</v>
      </c>
      <c r="D2159" s="34" t="s">
        <v>895</v>
      </c>
      <c r="E2159" s="39">
        <v>60000000</v>
      </c>
      <c r="F2159" s="39">
        <v>0</v>
      </c>
      <c r="G2159" s="39">
        <v>0</v>
      </c>
      <c r="H2159" s="39">
        <v>0</v>
      </c>
      <c r="I2159" s="39">
        <v>0</v>
      </c>
      <c r="J2159" s="39">
        <v>60000000</v>
      </c>
      <c r="K2159" s="33">
        <f>L2159-'[1]MARZO 2023'!K2219</f>
        <v>0</v>
      </c>
      <c r="L2159" s="39">
        <v>0</v>
      </c>
      <c r="M2159" s="39">
        <v>0</v>
      </c>
      <c r="N2159" s="39">
        <v>0</v>
      </c>
      <c r="O2159" s="39">
        <v>0</v>
      </c>
      <c r="P2159" s="39">
        <v>0</v>
      </c>
      <c r="Q2159" s="39">
        <v>0</v>
      </c>
      <c r="R2159" s="39">
        <v>0</v>
      </c>
      <c r="S2159" s="39">
        <v>60000000</v>
      </c>
      <c r="T2159" s="39">
        <v>0</v>
      </c>
      <c r="U2159" s="39">
        <v>0</v>
      </c>
      <c r="V2159" s="34">
        <v>0</v>
      </c>
    </row>
    <row r="2160" spans="1:22" x14ac:dyDescent="0.2">
      <c r="A2160" t="s">
        <v>15</v>
      </c>
      <c r="B2160" s="31"/>
      <c r="C2160" s="32"/>
      <c r="D2160" s="32"/>
      <c r="E2160" s="33"/>
      <c r="F2160" s="33"/>
      <c r="G2160" s="33"/>
      <c r="H2160" s="33"/>
      <c r="I2160" s="33"/>
      <c r="J2160" s="33"/>
      <c r="K2160" s="33"/>
      <c r="L2160" s="33"/>
      <c r="M2160" s="33"/>
      <c r="N2160" s="33"/>
      <c r="O2160" s="33"/>
      <c r="P2160" s="33"/>
      <c r="Q2160" s="33"/>
      <c r="R2160" s="33"/>
      <c r="S2160" s="33"/>
      <c r="T2160" s="33"/>
      <c r="U2160" s="33"/>
      <c r="V2160" s="31"/>
    </row>
    <row r="2161" spans="1:22" ht="38.25" x14ac:dyDescent="0.2">
      <c r="A2161" t="s">
        <v>15</v>
      </c>
      <c r="B2161" s="31"/>
      <c r="C2161" s="28" t="s">
        <v>2171</v>
      </c>
      <c r="D2161" s="32"/>
      <c r="E2161" s="33"/>
      <c r="F2161" s="33"/>
      <c r="G2161" s="33"/>
      <c r="H2161" s="33"/>
      <c r="I2161" s="33"/>
      <c r="J2161" s="33"/>
      <c r="K2161" s="33"/>
      <c r="L2161" s="33"/>
      <c r="M2161" s="33"/>
      <c r="N2161" s="33"/>
      <c r="O2161" s="33"/>
      <c r="P2161" s="33"/>
      <c r="Q2161" s="33"/>
      <c r="R2161" s="33"/>
      <c r="S2161" s="33"/>
      <c r="T2161" s="33"/>
      <c r="U2161" s="33"/>
      <c r="V2161" s="31"/>
    </row>
    <row r="2162" spans="1:22" ht="25.5" x14ac:dyDescent="0.2">
      <c r="A2162" t="s">
        <v>15</v>
      </c>
      <c r="B2162" s="27" t="s">
        <v>670</v>
      </c>
      <c r="C2162" s="28" t="s">
        <v>2172</v>
      </c>
      <c r="D2162" s="32"/>
      <c r="E2162" s="33"/>
      <c r="F2162" s="33"/>
      <c r="G2162" s="33"/>
      <c r="H2162" s="33"/>
      <c r="I2162" s="33"/>
      <c r="J2162" s="33"/>
      <c r="K2162" s="33"/>
      <c r="L2162" s="33"/>
      <c r="M2162" s="33"/>
      <c r="N2162" s="33"/>
      <c r="O2162" s="33"/>
      <c r="P2162" s="33"/>
      <c r="Q2162" s="33"/>
      <c r="R2162" s="33"/>
      <c r="S2162" s="33"/>
      <c r="T2162" s="33"/>
      <c r="U2162" s="33"/>
      <c r="V2162" s="31"/>
    </row>
    <row r="2163" spans="1:22" ht="25.5" x14ac:dyDescent="0.2">
      <c r="A2163" t="s">
        <v>15</v>
      </c>
      <c r="B2163" s="34" t="s">
        <v>2173</v>
      </c>
      <c r="C2163" s="38" t="s">
        <v>2174</v>
      </c>
      <c r="D2163" s="34" t="s">
        <v>2143</v>
      </c>
      <c r="E2163" s="39">
        <v>502754421</v>
      </c>
      <c r="F2163" s="39">
        <v>0</v>
      </c>
      <c r="G2163" s="39">
        <v>0</v>
      </c>
      <c r="H2163" s="39">
        <v>0</v>
      </c>
      <c r="I2163" s="39">
        <v>0</v>
      </c>
      <c r="J2163" s="39">
        <v>502754421</v>
      </c>
      <c r="K2163" s="39">
        <f>L2163-'[1]MARZO 2023'!K2140</f>
        <v>0</v>
      </c>
      <c r="L2163" s="39">
        <v>459030921</v>
      </c>
      <c r="M2163" s="39">
        <v>0</v>
      </c>
      <c r="N2163" s="39">
        <v>456833587.66000003</v>
      </c>
      <c r="O2163" s="39">
        <v>15401933.34</v>
      </c>
      <c r="P2163" s="39">
        <v>0</v>
      </c>
      <c r="Q2163" s="39">
        <v>8961000</v>
      </c>
      <c r="R2163" s="39">
        <v>15401933.34</v>
      </c>
      <c r="S2163" s="39">
        <v>43723500</v>
      </c>
      <c r="T2163" s="39">
        <v>2197333.34</v>
      </c>
      <c r="U2163" s="39">
        <v>441431654.31999999</v>
      </c>
      <c r="V2163" s="34">
        <v>90.86</v>
      </c>
    </row>
    <row r="2164" spans="1:22" x14ac:dyDescent="0.2">
      <c r="A2164" t="s">
        <v>15</v>
      </c>
      <c r="B2164" s="31"/>
      <c r="C2164" s="32"/>
      <c r="D2164" s="32"/>
      <c r="E2164" s="33"/>
      <c r="F2164" s="33"/>
      <c r="G2164" s="33"/>
      <c r="H2164" s="33"/>
      <c r="I2164" s="33"/>
      <c r="J2164" s="33"/>
      <c r="K2164" s="33"/>
      <c r="L2164" s="33"/>
      <c r="M2164" s="33"/>
      <c r="N2164" s="33"/>
      <c r="O2164" s="33"/>
      <c r="P2164" s="33"/>
      <c r="Q2164" s="33"/>
      <c r="R2164" s="33"/>
      <c r="S2164" s="33"/>
      <c r="T2164" s="33"/>
      <c r="U2164" s="33"/>
      <c r="V2164" s="31"/>
    </row>
    <row r="2165" spans="1:22" ht="25.5" x14ac:dyDescent="0.2">
      <c r="A2165" t="s">
        <v>15</v>
      </c>
      <c r="B2165" s="31"/>
      <c r="C2165" s="28" t="s">
        <v>2175</v>
      </c>
      <c r="D2165" s="32"/>
      <c r="E2165" s="33"/>
      <c r="F2165" s="33"/>
      <c r="G2165" s="33"/>
      <c r="H2165" s="33"/>
      <c r="I2165" s="33"/>
      <c r="J2165" s="33"/>
      <c r="K2165" s="33"/>
      <c r="L2165" s="33"/>
      <c r="M2165" s="33"/>
      <c r="N2165" s="33"/>
      <c r="O2165" s="33"/>
      <c r="P2165" s="33"/>
      <c r="Q2165" s="33"/>
      <c r="R2165" s="33"/>
      <c r="S2165" s="33"/>
      <c r="T2165" s="33"/>
      <c r="U2165" s="33"/>
      <c r="V2165" s="31"/>
    </row>
    <row r="2166" spans="1:22" ht="25.5" x14ac:dyDescent="0.2">
      <c r="A2166" t="s">
        <v>15</v>
      </c>
      <c r="B2166" s="27" t="s">
        <v>670</v>
      </c>
      <c r="C2166" s="28" t="s">
        <v>2176</v>
      </c>
      <c r="D2166" s="32"/>
      <c r="E2166" s="33"/>
      <c r="F2166" s="33"/>
      <c r="G2166" s="33"/>
      <c r="H2166" s="33"/>
      <c r="I2166" s="33"/>
      <c r="J2166" s="33"/>
      <c r="K2166" s="33"/>
      <c r="L2166" s="33"/>
      <c r="M2166" s="33"/>
      <c r="N2166" s="33"/>
      <c r="O2166" s="33"/>
      <c r="P2166" s="33"/>
      <c r="Q2166" s="33"/>
      <c r="R2166" s="33"/>
      <c r="S2166" s="33"/>
      <c r="T2166" s="33"/>
      <c r="U2166" s="33"/>
      <c r="V2166" s="31"/>
    </row>
    <row r="2167" spans="1:22" ht="25.5" x14ac:dyDescent="0.2">
      <c r="A2167" t="s">
        <v>15</v>
      </c>
      <c r="B2167" s="34" t="s">
        <v>2177</v>
      </c>
      <c r="C2167" s="38" t="s">
        <v>2178</v>
      </c>
      <c r="D2167" s="34" t="s">
        <v>52</v>
      </c>
      <c r="E2167" s="39">
        <v>252440810</v>
      </c>
      <c r="F2167" s="39">
        <v>0</v>
      </c>
      <c r="G2167" s="39">
        <v>0</v>
      </c>
      <c r="H2167" s="39">
        <v>0</v>
      </c>
      <c r="I2167" s="39">
        <v>112000000</v>
      </c>
      <c r="J2167" s="39">
        <v>140440810</v>
      </c>
      <c r="K2167" s="39">
        <v>0</v>
      </c>
      <c r="L2167" s="39">
        <v>140440810</v>
      </c>
      <c r="M2167" s="39">
        <v>0</v>
      </c>
      <c r="N2167" s="39">
        <v>140440810</v>
      </c>
      <c r="O2167" s="39">
        <v>0</v>
      </c>
      <c r="P2167" s="39">
        <v>0</v>
      </c>
      <c r="Q2167" s="39">
        <v>0</v>
      </c>
      <c r="R2167" s="39">
        <v>0</v>
      </c>
      <c r="S2167" s="39">
        <v>0</v>
      </c>
      <c r="T2167" s="39">
        <v>0</v>
      </c>
      <c r="U2167" s="39">
        <v>140440810</v>
      </c>
      <c r="V2167" s="34">
        <v>100</v>
      </c>
    </row>
    <row r="2168" spans="1:22" ht="25.5" x14ac:dyDescent="0.2">
      <c r="A2168" t="s">
        <v>15</v>
      </c>
      <c r="B2168" s="34" t="s">
        <v>2179</v>
      </c>
      <c r="C2168" s="38" t="s">
        <v>2180</v>
      </c>
      <c r="D2168" s="34" t="s">
        <v>2143</v>
      </c>
      <c r="E2168" s="39">
        <v>1131307628</v>
      </c>
      <c r="F2168" s="39">
        <v>0</v>
      </c>
      <c r="G2168" s="39">
        <v>0</v>
      </c>
      <c r="H2168" s="39">
        <v>0</v>
      </c>
      <c r="I2168" s="39">
        <v>0</v>
      </c>
      <c r="J2168" s="39">
        <v>1131307628</v>
      </c>
      <c r="K2168" s="39">
        <v>0</v>
      </c>
      <c r="L2168" s="39">
        <v>905806516</v>
      </c>
      <c r="M2168" s="39">
        <v>0</v>
      </c>
      <c r="N2168" s="39">
        <v>899626515.99000001</v>
      </c>
      <c r="O2168" s="39">
        <v>67032666.659999996</v>
      </c>
      <c r="P2168" s="39">
        <v>12360000</v>
      </c>
      <c r="Q2168" s="39">
        <v>32692000</v>
      </c>
      <c r="R2168" s="39">
        <v>54672666.659999996</v>
      </c>
      <c r="S2168" s="39">
        <v>225501112</v>
      </c>
      <c r="T2168" s="39">
        <v>6180000.0099999998</v>
      </c>
      <c r="U2168" s="39">
        <v>832593849.33000004</v>
      </c>
      <c r="V2168" s="34">
        <v>79.52</v>
      </c>
    </row>
    <row r="2169" spans="1:22" ht="25.5" x14ac:dyDescent="0.2">
      <c r="A2169" t="s">
        <v>15</v>
      </c>
      <c r="B2169" s="34" t="s">
        <v>2181</v>
      </c>
      <c r="C2169" s="38" t="s">
        <v>2182</v>
      </c>
      <c r="D2169" s="34" t="s">
        <v>2168</v>
      </c>
      <c r="E2169" s="39">
        <v>282453563</v>
      </c>
      <c r="F2169" s="39">
        <v>0</v>
      </c>
      <c r="G2169" s="39">
        <v>0</v>
      </c>
      <c r="H2169" s="39">
        <v>0</v>
      </c>
      <c r="I2169" s="39">
        <v>0</v>
      </c>
      <c r="J2169" s="39">
        <v>282453563</v>
      </c>
      <c r="K2169" s="39">
        <v>0</v>
      </c>
      <c r="L2169" s="39">
        <v>249158300</v>
      </c>
      <c r="M2169" s="39">
        <v>0</v>
      </c>
      <c r="N2169" s="39">
        <v>233364966.66999999</v>
      </c>
      <c r="O2169" s="39">
        <v>11810666.67</v>
      </c>
      <c r="P2169" s="39">
        <v>0</v>
      </c>
      <c r="Q2169" s="39">
        <v>4120000</v>
      </c>
      <c r="R2169" s="39">
        <v>11810666.67</v>
      </c>
      <c r="S2169" s="39">
        <v>33295263</v>
      </c>
      <c r="T2169" s="39">
        <v>15793333.33</v>
      </c>
      <c r="U2169" s="39">
        <v>221554300</v>
      </c>
      <c r="V2169" s="34">
        <v>82.62</v>
      </c>
    </row>
    <row r="2170" spans="1:22" x14ac:dyDescent="0.2">
      <c r="A2170" t="s">
        <v>15</v>
      </c>
      <c r="B2170" s="31"/>
      <c r="C2170" s="32"/>
      <c r="D2170" s="32"/>
      <c r="E2170" s="33"/>
      <c r="F2170" s="33"/>
      <c r="G2170" s="33"/>
      <c r="H2170" s="33"/>
      <c r="I2170" s="33"/>
      <c r="J2170" s="33"/>
      <c r="K2170" s="33"/>
      <c r="L2170" s="33"/>
      <c r="M2170" s="33"/>
      <c r="N2170" s="33"/>
      <c r="O2170" s="33"/>
      <c r="P2170" s="33"/>
      <c r="Q2170" s="33"/>
      <c r="R2170" s="33"/>
      <c r="S2170" s="33"/>
      <c r="T2170" s="33"/>
      <c r="U2170" s="33"/>
      <c r="V2170" s="31"/>
    </row>
    <row r="2171" spans="1:22" ht="38.25" x14ac:dyDescent="0.2">
      <c r="A2171" t="s">
        <v>15</v>
      </c>
      <c r="B2171" s="31"/>
      <c r="C2171" s="28" t="s">
        <v>2183</v>
      </c>
      <c r="D2171" s="32"/>
      <c r="E2171" s="33"/>
      <c r="F2171" s="33"/>
      <c r="G2171" s="33"/>
      <c r="H2171" s="33"/>
      <c r="I2171" s="33"/>
      <c r="J2171" s="33"/>
      <c r="K2171" s="33"/>
      <c r="L2171" s="33"/>
      <c r="M2171" s="33"/>
      <c r="N2171" s="33"/>
      <c r="O2171" s="33"/>
      <c r="P2171" s="33"/>
      <c r="Q2171" s="33"/>
      <c r="R2171" s="33"/>
      <c r="S2171" s="33"/>
      <c r="T2171" s="33"/>
      <c r="U2171" s="33"/>
      <c r="V2171" s="31"/>
    </row>
    <row r="2172" spans="1:22" ht="25.5" x14ac:dyDescent="0.2">
      <c r="A2172" t="s">
        <v>15</v>
      </c>
      <c r="B2172" s="27" t="s">
        <v>670</v>
      </c>
      <c r="C2172" s="28" t="s">
        <v>2184</v>
      </c>
      <c r="D2172" s="32"/>
      <c r="E2172" s="33"/>
      <c r="F2172" s="33"/>
      <c r="G2172" s="33"/>
      <c r="H2172" s="33"/>
      <c r="I2172" s="33"/>
      <c r="J2172" s="33"/>
      <c r="K2172" s="33"/>
      <c r="L2172" s="33"/>
      <c r="M2172" s="33"/>
      <c r="N2172" s="33"/>
      <c r="O2172" s="33"/>
      <c r="P2172" s="33"/>
      <c r="Q2172" s="33"/>
      <c r="R2172" s="33"/>
      <c r="S2172" s="33"/>
      <c r="T2172" s="33"/>
      <c r="U2172" s="33"/>
      <c r="V2172" s="31"/>
    </row>
    <row r="2173" spans="1:22" ht="25.5" x14ac:dyDescent="0.2">
      <c r="A2173" t="s">
        <v>15</v>
      </c>
      <c r="B2173" s="34" t="s">
        <v>2185</v>
      </c>
      <c r="C2173" s="38" t="s">
        <v>2186</v>
      </c>
      <c r="D2173" s="34" t="s">
        <v>52</v>
      </c>
      <c r="E2173" s="39">
        <v>0</v>
      </c>
      <c r="F2173" s="39">
        <v>0</v>
      </c>
      <c r="G2173" s="39">
        <v>0</v>
      </c>
      <c r="H2173" s="39">
        <v>112000000</v>
      </c>
      <c r="I2173" s="39">
        <v>0</v>
      </c>
      <c r="J2173" s="39">
        <v>112000000</v>
      </c>
      <c r="K2173" s="39">
        <f>L2173-'[1]MARZO 2023'!K2150</f>
        <v>57680000</v>
      </c>
      <c r="L2173" s="39">
        <v>86520000</v>
      </c>
      <c r="M2173" s="39">
        <v>28840000</v>
      </c>
      <c r="N2173" s="39">
        <v>28840000</v>
      </c>
      <c r="O2173" s="39">
        <v>0</v>
      </c>
      <c r="P2173" s="39">
        <v>0</v>
      </c>
      <c r="Q2173" s="39">
        <v>0</v>
      </c>
      <c r="R2173" s="39">
        <v>0</v>
      </c>
      <c r="S2173" s="39">
        <v>25480000</v>
      </c>
      <c r="T2173" s="39">
        <v>57680000</v>
      </c>
      <c r="U2173" s="39">
        <v>28840000</v>
      </c>
      <c r="V2173" s="34">
        <v>25.75</v>
      </c>
    </row>
    <row r="2174" spans="1:22" ht="25.5" x14ac:dyDescent="0.2">
      <c r="A2174" t="s">
        <v>15</v>
      </c>
      <c r="B2174" s="34" t="s">
        <v>2187</v>
      </c>
      <c r="C2174" s="38" t="s">
        <v>2188</v>
      </c>
      <c r="D2174" s="34" t="s">
        <v>2143</v>
      </c>
      <c r="E2174" s="39">
        <v>493774291</v>
      </c>
      <c r="F2174" s="39">
        <v>0</v>
      </c>
      <c r="G2174" s="39">
        <v>0</v>
      </c>
      <c r="H2174" s="39">
        <v>0</v>
      </c>
      <c r="I2174" s="39">
        <v>0</v>
      </c>
      <c r="J2174" s="39">
        <v>493774291</v>
      </c>
      <c r="K2174" s="39">
        <f>L2174-'[1]MARZO 2023'!K2151</f>
        <v>0</v>
      </c>
      <c r="L2174" s="39">
        <v>426515291</v>
      </c>
      <c r="M2174" s="39">
        <v>0</v>
      </c>
      <c r="N2174" s="39">
        <v>425416624.32999998</v>
      </c>
      <c r="O2174" s="39">
        <v>27113033.329999998</v>
      </c>
      <c r="P2174" s="39">
        <v>0</v>
      </c>
      <c r="Q2174" s="39">
        <v>13081000</v>
      </c>
      <c r="R2174" s="39">
        <v>27113033.329999998</v>
      </c>
      <c r="S2174" s="39">
        <v>67259000</v>
      </c>
      <c r="T2174" s="39">
        <v>1098666.67</v>
      </c>
      <c r="U2174" s="39">
        <v>398303591</v>
      </c>
      <c r="V2174" s="34">
        <v>86.15</v>
      </c>
    </row>
    <row r="2175" spans="1:22" x14ac:dyDescent="0.2">
      <c r="A2175" t="s">
        <v>15</v>
      </c>
      <c r="B2175" s="31"/>
      <c r="C2175" s="32"/>
      <c r="D2175" s="32"/>
      <c r="E2175" s="33"/>
      <c r="F2175" s="33"/>
      <c r="G2175" s="33"/>
      <c r="H2175" s="33"/>
      <c r="I2175" s="33"/>
      <c r="J2175" s="33"/>
      <c r="K2175" s="33"/>
      <c r="L2175" s="33"/>
      <c r="M2175" s="33"/>
      <c r="N2175" s="33"/>
      <c r="O2175" s="33"/>
      <c r="P2175" s="33"/>
      <c r="Q2175" s="33"/>
      <c r="R2175" s="33"/>
      <c r="S2175" s="33"/>
      <c r="T2175" s="33"/>
      <c r="U2175" s="33"/>
      <c r="V2175" s="31"/>
    </row>
    <row r="2176" spans="1:22" ht="38.25" x14ac:dyDescent="0.2">
      <c r="A2176" t="s">
        <v>15</v>
      </c>
      <c r="B2176" s="31"/>
      <c r="C2176" s="28" t="s">
        <v>2189</v>
      </c>
      <c r="D2176" s="32"/>
      <c r="E2176" s="33"/>
      <c r="F2176" s="33"/>
      <c r="G2176" s="33"/>
      <c r="H2176" s="33"/>
      <c r="I2176" s="33"/>
      <c r="J2176" s="33"/>
      <c r="K2176" s="33"/>
      <c r="L2176" s="33"/>
      <c r="M2176" s="33"/>
      <c r="N2176" s="33"/>
      <c r="O2176" s="33"/>
      <c r="P2176" s="33"/>
      <c r="Q2176" s="33"/>
      <c r="R2176" s="33"/>
      <c r="S2176" s="33"/>
      <c r="T2176" s="33"/>
      <c r="U2176" s="33"/>
      <c r="V2176" s="31"/>
    </row>
    <row r="2177" spans="1:22" ht="25.5" x14ac:dyDescent="0.2">
      <c r="A2177" t="s">
        <v>15</v>
      </c>
      <c r="B2177" s="27" t="s">
        <v>670</v>
      </c>
      <c r="C2177" s="28" t="s">
        <v>2190</v>
      </c>
      <c r="D2177" s="32"/>
      <c r="E2177" s="33"/>
      <c r="F2177" s="33"/>
      <c r="G2177" s="33"/>
      <c r="H2177" s="33"/>
      <c r="I2177" s="33"/>
      <c r="J2177" s="33"/>
      <c r="K2177" s="33"/>
      <c r="L2177" s="33"/>
      <c r="M2177" s="33"/>
      <c r="N2177" s="33"/>
      <c r="O2177" s="33"/>
      <c r="P2177" s="33"/>
      <c r="Q2177" s="33"/>
      <c r="R2177" s="33"/>
      <c r="S2177" s="33"/>
      <c r="T2177" s="33"/>
      <c r="U2177" s="33"/>
      <c r="V2177" s="31"/>
    </row>
    <row r="2178" spans="1:22" ht="25.5" x14ac:dyDescent="0.2">
      <c r="A2178" t="s">
        <v>15</v>
      </c>
      <c r="B2178" s="34" t="s">
        <v>2191</v>
      </c>
      <c r="C2178" s="38" t="s">
        <v>2192</v>
      </c>
      <c r="D2178" s="34" t="s">
        <v>52</v>
      </c>
      <c r="E2178" s="39">
        <v>100000000</v>
      </c>
      <c r="F2178" s="39">
        <v>0</v>
      </c>
      <c r="G2178" s="39">
        <v>0</v>
      </c>
      <c r="H2178" s="39">
        <v>0</v>
      </c>
      <c r="I2178" s="39">
        <v>0</v>
      </c>
      <c r="J2178" s="39">
        <v>100000000</v>
      </c>
      <c r="K2178" s="39">
        <f>L2178-'[1]MARZO 2023'!K2155</f>
        <v>0</v>
      </c>
      <c r="L2178" s="39">
        <v>97440000</v>
      </c>
      <c r="M2178" s="39">
        <v>48960000</v>
      </c>
      <c r="N2178" s="39">
        <v>63960000</v>
      </c>
      <c r="O2178" s="39">
        <v>2799999.99</v>
      </c>
      <c r="P2178" s="39">
        <v>0</v>
      </c>
      <c r="Q2178" s="39">
        <v>2799999.99</v>
      </c>
      <c r="R2178" s="39">
        <v>2799999.99</v>
      </c>
      <c r="S2178" s="39">
        <v>2560000</v>
      </c>
      <c r="T2178" s="39">
        <v>33480000</v>
      </c>
      <c r="U2178" s="39">
        <v>61160000.009999998</v>
      </c>
      <c r="V2178" s="34">
        <v>63.96</v>
      </c>
    </row>
    <row r="2179" spans="1:22" ht="25.5" x14ac:dyDescent="0.2">
      <c r="A2179" t="s">
        <v>15</v>
      </c>
      <c r="B2179" s="34" t="s">
        <v>2193</v>
      </c>
      <c r="C2179" s="38" t="s">
        <v>2194</v>
      </c>
      <c r="D2179" s="34" t="s">
        <v>2143</v>
      </c>
      <c r="E2179" s="39">
        <v>69216000</v>
      </c>
      <c r="F2179" s="39">
        <v>0</v>
      </c>
      <c r="G2179" s="39">
        <v>0</v>
      </c>
      <c r="H2179" s="39">
        <v>0</v>
      </c>
      <c r="I2179" s="39">
        <v>0</v>
      </c>
      <c r="J2179" s="39">
        <v>69216000</v>
      </c>
      <c r="K2179" s="39">
        <v>0</v>
      </c>
      <c r="L2179" s="39">
        <v>26540000</v>
      </c>
      <c r="M2179" s="39">
        <v>0</v>
      </c>
      <c r="N2179" s="39">
        <v>25831000</v>
      </c>
      <c r="O2179" s="39">
        <v>11964166.67</v>
      </c>
      <c r="P2179" s="39">
        <v>0</v>
      </c>
      <c r="Q2179" s="39">
        <v>6635000</v>
      </c>
      <c r="R2179" s="39">
        <v>11964166.67</v>
      </c>
      <c r="S2179" s="39">
        <v>42676000</v>
      </c>
      <c r="T2179" s="39">
        <v>709000</v>
      </c>
      <c r="U2179" s="39">
        <v>13866833.33</v>
      </c>
      <c r="V2179" s="34">
        <v>37.31</v>
      </c>
    </row>
    <row r="2180" spans="1:22" x14ac:dyDescent="0.2">
      <c r="A2180" t="s">
        <v>15</v>
      </c>
      <c r="B2180" s="31"/>
      <c r="C2180" s="32"/>
      <c r="D2180" s="32"/>
      <c r="E2180" s="33"/>
      <c r="F2180" s="33"/>
      <c r="G2180" s="33"/>
      <c r="H2180" s="33"/>
      <c r="I2180" s="33"/>
      <c r="J2180" s="33"/>
      <c r="K2180" s="33"/>
      <c r="L2180" s="33"/>
      <c r="M2180" s="33"/>
      <c r="N2180" s="33"/>
      <c r="O2180" s="33"/>
      <c r="P2180" s="33"/>
      <c r="Q2180" s="33"/>
      <c r="R2180" s="33"/>
      <c r="S2180" s="33"/>
      <c r="T2180" s="33"/>
      <c r="U2180" s="33"/>
      <c r="V2180" s="31"/>
    </row>
    <row r="2181" spans="1:22" ht="38.25" x14ac:dyDescent="0.2">
      <c r="A2181" t="s">
        <v>15</v>
      </c>
      <c r="B2181" s="31"/>
      <c r="C2181" s="28" t="s">
        <v>2195</v>
      </c>
      <c r="D2181" s="32"/>
      <c r="E2181" s="33"/>
      <c r="F2181" s="33"/>
      <c r="G2181" s="33"/>
      <c r="H2181" s="33"/>
      <c r="I2181" s="33"/>
      <c r="J2181" s="33"/>
      <c r="K2181" s="33"/>
      <c r="L2181" s="33"/>
      <c r="M2181" s="33"/>
      <c r="N2181" s="33"/>
      <c r="O2181" s="33"/>
      <c r="P2181" s="33"/>
      <c r="Q2181" s="33"/>
      <c r="R2181" s="33"/>
      <c r="S2181" s="33"/>
      <c r="T2181" s="33"/>
      <c r="U2181" s="33"/>
      <c r="V2181" s="31"/>
    </row>
    <row r="2182" spans="1:22" ht="25.5" x14ac:dyDescent="0.2">
      <c r="A2182" t="s">
        <v>15</v>
      </c>
      <c r="B2182" s="27" t="s">
        <v>670</v>
      </c>
      <c r="C2182" s="28" t="s">
        <v>2196</v>
      </c>
      <c r="D2182" s="32"/>
      <c r="E2182" s="33"/>
      <c r="F2182" s="33"/>
      <c r="G2182" s="33"/>
      <c r="H2182" s="33"/>
      <c r="I2182" s="33"/>
      <c r="J2182" s="33"/>
      <c r="K2182" s="33"/>
      <c r="L2182" s="33"/>
      <c r="M2182" s="33"/>
      <c r="N2182" s="33"/>
      <c r="O2182" s="33"/>
      <c r="P2182" s="33"/>
      <c r="Q2182" s="33"/>
      <c r="R2182" s="33"/>
      <c r="S2182" s="33"/>
      <c r="T2182" s="33"/>
      <c r="U2182" s="33"/>
      <c r="V2182" s="31"/>
    </row>
    <row r="2183" spans="1:22" ht="25.5" x14ac:dyDescent="0.2">
      <c r="A2183" t="s">
        <v>15</v>
      </c>
      <c r="B2183" s="34" t="s">
        <v>2197</v>
      </c>
      <c r="C2183" s="38" t="s">
        <v>2198</v>
      </c>
      <c r="D2183" s="34" t="s">
        <v>2143</v>
      </c>
      <c r="E2183" s="39">
        <v>461129791</v>
      </c>
      <c r="F2183" s="39">
        <v>0</v>
      </c>
      <c r="G2183" s="39">
        <v>0</v>
      </c>
      <c r="H2183" s="39">
        <v>0</v>
      </c>
      <c r="I2183" s="39">
        <v>0</v>
      </c>
      <c r="J2183" s="39">
        <v>461129791</v>
      </c>
      <c r="K2183" s="39">
        <f>L2183-'[1]MARZO 2023'!K2160</f>
        <v>-680000</v>
      </c>
      <c r="L2183" s="39">
        <v>307939641</v>
      </c>
      <c r="M2183" s="39">
        <v>0</v>
      </c>
      <c r="N2183" s="39">
        <v>276183574.31</v>
      </c>
      <c r="O2183" s="39">
        <v>61842800</v>
      </c>
      <c r="P2183" s="39">
        <v>0</v>
      </c>
      <c r="Q2183" s="39">
        <v>36093000</v>
      </c>
      <c r="R2183" s="39">
        <v>61842800</v>
      </c>
      <c r="S2183" s="39">
        <v>153190150</v>
      </c>
      <c r="T2183" s="39">
        <v>31756066.690000001</v>
      </c>
      <c r="U2183" s="39">
        <v>214340774.31</v>
      </c>
      <c r="V2183" s="34">
        <v>59.89</v>
      </c>
    </row>
    <row r="2184" spans="1:22" ht="25.5" x14ac:dyDescent="0.2">
      <c r="A2184" t="s">
        <v>15</v>
      </c>
      <c r="B2184" s="34" t="s">
        <v>2199</v>
      </c>
      <c r="C2184" s="38" t="s">
        <v>2200</v>
      </c>
      <c r="D2184" s="34" t="s">
        <v>2168</v>
      </c>
      <c r="E2184" s="39">
        <v>248745000</v>
      </c>
      <c r="F2184" s="39">
        <v>0</v>
      </c>
      <c r="G2184" s="39">
        <v>0</v>
      </c>
      <c r="H2184" s="39">
        <v>0</v>
      </c>
      <c r="I2184" s="39">
        <v>0</v>
      </c>
      <c r="J2184" s="39">
        <v>248745000</v>
      </c>
      <c r="K2184" s="39">
        <f>L2184-'[1]MARZO 2023'!K2161</f>
        <v>0</v>
      </c>
      <c r="L2184" s="39">
        <v>112480000</v>
      </c>
      <c r="M2184" s="39">
        <v>0</v>
      </c>
      <c r="N2184" s="39">
        <v>109259999.98999999</v>
      </c>
      <c r="O2184" s="39">
        <v>51349333.299999997</v>
      </c>
      <c r="P2184" s="39">
        <v>12266666.66</v>
      </c>
      <c r="Q2184" s="39">
        <v>23120000</v>
      </c>
      <c r="R2184" s="39">
        <v>39082666.640000001</v>
      </c>
      <c r="S2184" s="39">
        <v>136265000</v>
      </c>
      <c r="T2184" s="39">
        <v>3220000.01</v>
      </c>
      <c r="U2184" s="39">
        <v>57910666.689999998</v>
      </c>
      <c r="V2184" s="34">
        <v>43.92</v>
      </c>
    </row>
    <row r="2185" spans="1:22" x14ac:dyDescent="0.2">
      <c r="A2185" t="s">
        <v>15</v>
      </c>
      <c r="B2185" s="31"/>
      <c r="C2185" s="32"/>
      <c r="D2185" s="32"/>
      <c r="E2185" s="33"/>
      <c r="F2185" s="33"/>
      <c r="G2185" s="33"/>
      <c r="H2185" s="33"/>
      <c r="I2185" s="33"/>
      <c r="J2185" s="33"/>
      <c r="K2185" s="33"/>
      <c r="L2185" s="33"/>
      <c r="M2185" s="33"/>
      <c r="N2185" s="33"/>
      <c r="O2185" s="33"/>
      <c r="P2185" s="33"/>
      <c r="Q2185" s="33"/>
      <c r="R2185" s="33"/>
      <c r="S2185" s="33"/>
      <c r="T2185" s="33"/>
      <c r="U2185" s="33"/>
      <c r="V2185" s="31"/>
    </row>
    <row r="2186" spans="1:22" ht="25.5" x14ac:dyDescent="0.2">
      <c r="A2186" t="s">
        <v>15</v>
      </c>
      <c r="B2186" s="31"/>
      <c r="C2186" s="28" t="s">
        <v>2201</v>
      </c>
      <c r="D2186" s="32"/>
      <c r="E2186" s="33"/>
      <c r="F2186" s="33"/>
      <c r="G2186" s="33"/>
      <c r="H2186" s="33"/>
      <c r="I2186" s="33"/>
      <c r="J2186" s="33"/>
      <c r="K2186" s="33"/>
      <c r="L2186" s="33"/>
      <c r="M2186" s="33"/>
      <c r="N2186" s="33"/>
      <c r="O2186" s="33"/>
      <c r="P2186" s="33"/>
      <c r="Q2186" s="33"/>
      <c r="R2186" s="33"/>
      <c r="S2186" s="33"/>
      <c r="T2186" s="33"/>
      <c r="U2186" s="33"/>
      <c r="V2186" s="31"/>
    </row>
    <row r="2187" spans="1:22" ht="25.5" x14ac:dyDescent="0.2">
      <c r="A2187" t="s">
        <v>15</v>
      </c>
      <c r="B2187" s="27" t="s">
        <v>670</v>
      </c>
      <c r="C2187" s="28" t="s">
        <v>2202</v>
      </c>
      <c r="D2187" s="32"/>
      <c r="E2187" s="33"/>
      <c r="F2187" s="33"/>
      <c r="G2187" s="33"/>
      <c r="H2187" s="33"/>
      <c r="I2187" s="33"/>
      <c r="J2187" s="33"/>
      <c r="K2187" s="33"/>
      <c r="L2187" s="33"/>
      <c r="M2187" s="33"/>
      <c r="N2187" s="33"/>
      <c r="O2187" s="33"/>
      <c r="P2187" s="33"/>
      <c r="Q2187" s="33"/>
      <c r="R2187" s="33"/>
      <c r="S2187" s="33"/>
      <c r="T2187" s="33"/>
      <c r="U2187" s="33"/>
      <c r="V2187" s="31"/>
    </row>
    <row r="2188" spans="1:22" ht="25.5" x14ac:dyDescent="0.2">
      <c r="A2188" t="s">
        <v>15</v>
      </c>
      <c r="B2188" s="34" t="s">
        <v>2203</v>
      </c>
      <c r="C2188" s="38" t="s">
        <v>2204</v>
      </c>
      <c r="D2188" s="34" t="s">
        <v>2143</v>
      </c>
      <c r="E2188" s="39">
        <v>329290350</v>
      </c>
      <c r="F2188" s="39">
        <v>0</v>
      </c>
      <c r="G2188" s="39">
        <v>0</v>
      </c>
      <c r="H2188" s="39">
        <v>0</v>
      </c>
      <c r="I2188" s="39">
        <v>0</v>
      </c>
      <c r="J2188" s="39">
        <v>329290350</v>
      </c>
      <c r="K2188" s="39">
        <f>L2188-'[1]MARZO 2023'!K2165</f>
        <v>0</v>
      </c>
      <c r="L2188" s="39">
        <v>252403350</v>
      </c>
      <c r="M2188" s="39">
        <v>0</v>
      </c>
      <c r="N2188" s="39">
        <v>229845016.63999999</v>
      </c>
      <c r="O2188" s="39">
        <v>59510858.32</v>
      </c>
      <c r="P2188" s="39">
        <v>3500000</v>
      </c>
      <c r="Q2188" s="39">
        <v>27497883.329999998</v>
      </c>
      <c r="R2188" s="39">
        <v>56010858.32</v>
      </c>
      <c r="S2188" s="39">
        <v>76887000</v>
      </c>
      <c r="T2188" s="39">
        <v>22558333.359999999</v>
      </c>
      <c r="U2188" s="39">
        <v>170334158.31999999</v>
      </c>
      <c r="V2188" s="34">
        <v>69.8</v>
      </c>
    </row>
    <row r="2189" spans="1:22" x14ac:dyDescent="0.2">
      <c r="A2189" t="s">
        <v>15</v>
      </c>
      <c r="B2189" s="31"/>
      <c r="C2189" s="32"/>
      <c r="D2189" s="32"/>
      <c r="E2189" s="33"/>
      <c r="F2189" s="33"/>
      <c r="G2189" s="33"/>
      <c r="H2189" s="33"/>
      <c r="I2189" s="33"/>
      <c r="J2189" s="33"/>
      <c r="K2189" s="33"/>
      <c r="L2189" s="33"/>
      <c r="M2189" s="33"/>
      <c r="N2189" s="33"/>
      <c r="O2189" s="33"/>
      <c r="P2189" s="33"/>
      <c r="Q2189" s="33"/>
      <c r="R2189" s="33"/>
      <c r="S2189" s="33"/>
      <c r="T2189" s="33"/>
      <c r="U2189" s="33"/>
      <c r="V2189" s="31"/>
    </row>
    <row r="2190" spans="1:22" ht="51" x14ac:dyDescent="0.2">
      <c r="A2190" t="s">
        <v>15</v>
      </c>
      <c r="B2190" s="31"/>
      <c r="C2190" s="28" t="s">
        <v>2205</v>
      </c>
      <c r="D2190" s="32"/>
      <c r="E2190" s="33"/>
      <c r="F2190" s="33"/>
      <c r="G2190" s="33"/>
      <c r="H2190" s="33"/>
      <c r="I2190" s="33"/>
      <c r="J2190" s="33"/>
      <c r="K2190" s="33"/>
      <c r="L2190" s="33"/>
      <c r="M2190" s="33"/>
      <c r="N2190" s="33"/>
      <c r="O2190" s="33"/>
      <c r="P2190" s="33"/>
      <c r="Q2190" s="33"/>
      <c r="R2190" s="33"/>
      <c r="S2190" s="33"/>
      <c r="T2190" s="33"/>
      <c r="U2190" s="33"/>
      <c r="V2190" s="31"/>
    </row>
    <row r="2191" spans="1:22" ht="38.25" x14ac:dyDescent="0.2">
      <c r="A2191" t="s">
        <v>15</v>
      </c>
      <c r="B2191" s="27" t="s">
        <v>670</v>
      </c>
      <c r="C2191" s="28" t="s">
        <v>2206</v>
      </c>
      <c r="D2191" s="32"/>
      <c r="E2191" s="33"/>
      <c r="F2191" s="33"/>
      <c r="G2191" s="33"/>
      <c r="H2191" s="33"/>
      <c r="I2191" s="33"/>
      <c r="J2191" s="33"/>
      <c r="K2191" s="33"/>
      <c r="L2191" s="33"/>
      <c r="M2191" s="33"/>
      <c r="N2191" s="33"/>
      <c r="O2191" s="33"/>
      <c r="P2191" s="33"/>
      <c r="Q2191" s="33"/>
      <c r="R2191" s="33"/>
      <c r="S2191" s="33"/>
      <c r="T2191" s="33"/>
      <c r="U2191" s="33"/>
      <c r="V2191" s="31"/>
    </row>
    <row r="2192" spans="1:22" ht="38.25" x14ac:dyDescent="0.2">
      <c r="A2192" t="s">
        <v>15</v>
      </c>
      <c r="B2192" s="34" t="s">
        <v>2207</v>
      </c>
      <c r="C2192" s="38" t="s">
        <v>2208</v>
      </c>
      <c r="D2192" s="34" t="s">
        <v>52</v>
      </c>
      <c r="E2192" s="39">
        <v>100000000</v>
      </c>
      <c r="F2192" s="39">
        <v>0</v>
      </c>
      <c r="G2192" s="39">
        <v>0</v>
      </c>
      <c r="H2192" s="39">
        <v>0</v>
      </c>
      <c r="I2192" s="39">
        <v>0</v>
      </c>
      <c r="J2192" s="39">
        <v>100000000</v>
      </c>
      <c r="K2192" s="39">
        <f>L2192-'[1]MARZO 2023'!K2169</f>
        <v>100000000</v>
      </c>
      <c r="L2192" s="39">
        <v>100000000</v>
      </c>
      <c r="M2192" s="39">
        <v>0</v>
      </c>
      <c r="N2192" s="39">
        <v>0</v>
      </c>
      <c r="O2192" s="39">
        <v>0</v>
      </c>
      <c r="P2192" s="39">
        <v>0</v>
      </c>
      <c r="Q2192" s="39">
        <v>0</v>
      </c>
      <c r="R2192" s="39">
        <v>0</v>
      </c>
      <c r="S2192" s="39">
        <v>0</v>
      </c>
      <c r="T2192" s="39">
        <v>100000000</v>
      </c>
      <c r="U2192" s="39">
        <v>0</v>
      </c>
      <c r="V2192" s="34">
        <v>0</v>
      </c>
    </row>
    <row r="2193" spans="1:22" ht="38.25" x14ac:dyDescent="0.2">
      <c r="A2193" t="s">
        <v>15</v>
      </c>
      <c r="B2193" s="34" t="s">
        <v>2209</v>
      </c>
      <c r="C2193" s="38" t="s">
        <v>2210</v>
      </c>
      <c r="D2193" s="34" t="s">
        <v>2143</v>
      </c>
      <c r="E2193" s="39">
        <v>181942200</v>
      </c>
      <c r="F2193" s="39">
        <v>0</v>
      </c>
      <c r="G2193" s="39">
        <v>0</v>
      </c>
      <c r="H2193" s="39">
        <v>0</v>
      </c>
      <c r="I2193" s="39">
        <v>0</v>
      </c>
      <c r="J2193" s="39">
        <v>181942200</v>
      </c>
      <c r="K2193" s="39">
        <f>L2193-'[1]MARZO 2023'!K2170</f>
        <v>0</v>
      </c>
      <c r="L2193" s="39">
        <v>140742200</v>
      </c>
      <c r="M2193" s="39">
        <v>0</v>
      </c>
      <c r="N2193" s="39">
        <v>140330200</v>
      </c>
      <c r="O2193" s="39">
        <v>7553333.3300000001</v>
      </c>
      <c r="P2193" s="39">
        <v>0</v>
      </c>
      <c r="Q2193" s="39">
        <v>4120000</v>
      </c>
      <c r="R2193" s="39">
        <v>7553333.3300000001</v>
      </c>
      <c r="S2193" s="39">
        <v>41200000</v>
      </c>
      <c r="T2193" s="39">
        <v>412000</v>
      </c>
      <c r="U2193" s="39">
        <v>132776866.67</v>
      </c>
      <c r="V2193" s="34">
        <v>77.12</v>
      </c>
    </row>
    <row r="2194" spans="1:22" x14ac:dyDescent="0.2">
      <c r="A2194" t="s">
        <v>15</v>
      </c>
      <c r="B2194" s="31"/>
      <c r="C2194" s="32"/>
      <c r="D2194" s="32"/>
      <c r="E2194" s="33"/>
      <c r="F2194" s="33"/>
      <c r="G2194" s="33"/>
      <c r="H2194" s="33"/>
      <c r="I2194" s="33"/>
      <c r="J2194" s="33"/>
      <c r="K2194" s="33"/>
      <c r="L2194" s="33"/>
      <c r="M2194" s="33"/>
      <c r="N2194" s="33"/>
      <c r="O2194" s="33"/>
      <c r="P2194" s="33"/>
      <c r="Q2194" s="33"/>
      <c r="R2194" s="33"/>
      <c r="S2194" s="33"/>
      <c r="T2194" s="33"/>
      <c r="U2194" s="33"/>
      <c r="V2194" s="31"/>
    </row>
    <row r="2195" spans="1:22" ht="38.25" x14ac:dyDescent="0.2">
      <c r="A2195" t="s">
        <v>15</v>
      </c>
      <c r="B2195" s="31"/>
      <c r="C2195" s="28" t="s">
        <v>2211</v>
      </c>
      <c r="D2195" s="32"/>
      <c r="E2195" s="33"/>
      <c r="F2195" s="33"/>
      <c r="G2195" s="33"/>
      <c r="H2195" s="33"/>
      <c r="I2195" s="33"/>
      <c r="J2195" s="33"/>
      <c r="K2195" s="33"/>
      <c r="L2195" s="33"/>
      <c r="M2195" s="33"/>
      <c r="N2195" s="33"/>
      <c r="O2195" s="33"/>
      <c r="P2195" s="33"/>
      <c r="Q2195" s="33"/>
      <c r="R2195" s="33"/>
      <c r="S2195" s="33"/>
      <c r="T2195" s="33"/>
      <c r="U2195" s="33"/>
      <c r="V2195" s="31"/>
    </row>
    <row r="2196" spans="1:22" ht="25.5" x14ac:dyDescent="0.2">
      <c r="A2196" t="s">
        <v>15</v>
      </c>
      <c r="B2196" s="27" t="s">
        <v>670</v>
      </c>
      <c r="C2196" s="28" t="s">
        <v>2212</v>
      </c>
      <c r="D2196" s="32"/>
      <c r="E2196" s="33"/>
      <c r="F2196" s="33"/>
      <c r="G2196" s="33"/>
      <c r="H2196" s="33"/>
      <c r="I2196" s="33"/>
      <c r="J2196" s="33"/>
      <c r="K2196" s="33"/>
      <c r="L2196" s="33"/>
      <c r="M2196" s="33"/>
      <c r="N2196" s="33"/>
      <c r="O2196" s="33"/>
      <c r="P2196" s="33"/>
      <c r="Q2196" s="33"/>
      <c r="R2196" s="33"/>
      <c r="S2196" s="33"/>
      <c r="T2196" s="33"/>
      <c r="U2196" s="33"/>
      <c r="V2196" s="31"/>
    </row>
    <row r="2197" spans="1:22" ht="25.5" x14ac:dyDescent="0.2">
      <c r="A2197" t="s">
        <v>15</v>
      </c>
      <c r="B2197" s="34" t="s">
        <v>2213</v>
      </c>
      <c r="C2197" s="38" t="s">
        <v>2214</v>
      </c>
      <c r="D2197" s="34" t="s">
        <v>52</v>
      </c>
      <c r="E2197" s="39">
        <v>207648000</v>
      </c>
      <c r="F2197" s="39">
        <v>0</v>
      </c>
      <c r="G2197" s="39">
        <v>0</v>
      </c>
      <c r="H2197" s="39">
        <v>0</v>
      </c>
      <c r="I2197" s="39">
        <v>0</v>
      </c>
      <c r="J2197" s="39">
        <v>207648000</v>
      </c>
      <c r="K2197" s="39">
        <f>L2197-'[1]MARZO 2023'!K2174</f>
        <v>0</v>
      </c>
      <c r="L2197" s="39">
        <v>95172000</v>
      </c>
      <c r="M2197" s="39">
        <v>0</v>
      </c>
      <c r="N2197" s="39">
        <v>95172000</v>
      </c>
      <c r="O2197" s="39">
        <v>46432400</v>
      </c>
      <c r="P2197" s="39">
        <v>4326000</v>
      </c>
      <c r="Q2197" s="39">
        <v>12978000</v>
      </c>
      <c r="R2197" s="39">
        <v>42106400</v>
      </c>
      <c r="S2197" s="39">
        <v>112476000</v>
      </c>
      <c r="T2197" s="39">
        <v>0</v>
      </c>
      <c r="U2197" s="39">
        <v>48739600</v>
      </c>
      <c r="V2197" s="34">
        <v>45.83</v>
      </c>
    </row>
    <row r="2198" spans="1:22" ht="25.5" x14ac:dyDescent="0.2">
      <c r="A2198" t="s">
        <v>15</v>
      </c>
      <c r="B2198" s="34" t="s">
        <v>2215</v>
      </c>
      <c r="C2198" s="38" t="s">
        <v>2216</v>
      </c>
      <c r="D2198" s="34" t="s">
        <v>2143</v>
      </c>
      <c r="E2198" s="39">
        <v>112065030</v>
      </c>
      <c r="F2198" s="39">
        <v>0</v>
      </c>
      <c r="G2198" s="39">
        <v>0</v>
      </c>
      <c r="H2198" s="39">
        <v>0</v>
      </c>
      <c r="I2198" s="39">
        <v>0</v>
      </c>
      <c r="J2198" s="39">
        <v>112065030</v>
      </c>
      <c r="K2198" s="39">
        <v>0</v>
      </c>
      <c r="L2198" s="39">
        <v>65371250</v>
      </c>
      <c r="M2198" s="39">
        <v>0</v>
      </c>
      <c r="N2198" s="39">
        <v>65371250</v>
      </c>
      <c r="O2198" s="39">
        <v>25214625</v>
      </c>
      <c r="P2198" s="39">
        <v>4326000</v>
      </c>
      <c r="Q2198" s="39">
        <v>9338750</v>
      </c>
      <c r="R2198" s="39">
        <v>20888625</v>
      </c>
      <c r="S2198" s="39">
        <v>46693780</v>
      </c>
      <c r="T2198" s="39">
        <v>0</v>
      </c>
      <c r="U2198" s="39">
        <v>40156625</v>
      </c>
      <c r="V2198" s="34">
        <v>58.33</v>
      </c>
    </row>
    <row r="2199" spans="1:22" ht="25.5" x14ac:dyDescent="0.2">
      <c r="A2199" t="s">
        <v>15</v>
      </c>
      <c r="B2199" s="27" t="s">
        <v>670</v>
      </c>
      <c r="C2199" s="28" t="s">
        <v>2217</v>
      </c>
      <c r="D2199" s="32"/>
      <c r="E2199" s="33"/>
      <c r="F2199" s="33"/>
      <c r="G2199" s="33"/>
      <c r="H2199" s="33"/>
      <c r="I2199" s="33"/>
      <c r="J2199" s="33"/>
      <c r="K2199" s="33"/>
      <c r="L2199" s="33"/>
      <c r="M2199" s="33"/>
      <c r="N2199" s="33"/>
      <c r="O2199" s="33"/>
      <c r="P2199" s="33"/>
      <c r="Q2199" s="33"/>
      <c r="R2199" s="33"/>
      <c r="S2199" s="33"/>
      <c r="T2199" s="33"/>
      <c r="U2199" s="33"/>
      <c r="V2199" s="31"/>
    </row>
    <row r="2200" spans="1:22" ht="25.5" x14ac:dyDescent="0.2">
      <c r="A2200" t="s">
        <v>15</v>
      </c>
      <c r="B2200" s="34" t="s">
        <v>2218</v>
      </c>
      <c r="C2200" s="38" t="s">
        <v>2219</v>
      </c>
      <c r="D2200" s="34" t="s">
        <v>52</v>
      </c>
      <c r="E2200" s="39">
        <v>100000000</v>
      </c>
      <c r="F2200" s="39">
        <v>0</v>
      </c>
      <c r="G2200" s="39">
        <v>0</v>
      </c>
      <c r="H2200" s="39">
        <v>0</v>
      </c>
      <c r="I2200" s="39">
        <v>0</v>
      </c>
      <c r="J2200" s="39">
        <v>100000000</v>
      </c>
      <c r="K2200" s="39">
        <v>0</v>
      </c>
      <c r="L2200" s="39">
        <v>100000000</v>
      </c>
      <c r="M2200" s="39">
        <v>0</v>
      </c>
      <c r="N2200" s="39">
        <v>0</v>
      </c>
      <c r="O2200" s="39">
        <v>0</v>
      </c>
      <c r="P2200" s="39">
        <v>0</v>
      </c>
      <c r="Q2200" s="39">
        <v>0</v>
      </c>
      <c r="R2200" s="39">
        <v>0</v>
      </c>
      <c r="S2200" s="39">
        <v>0</v>
      </c>
      <c r="T2200" s="39">
        <v>100000000</v>
      </c>
      <c r="U2200" s="39">
        <v>0</v>
      </c>
      <c r="V2200" s="34">
        <v>0</v>
      </c>
    </row>
    <row r="2201" spans="1:22" ht="25.5" x14ac:dyDescent="0.2">
      <c r="A2201" t="s">
        <v>15</v>
      </c>
      <c r="B2201" s="34" t="s">
        <v>2220</v>
      </c>
      <c r="C2201" s="38" t="s">
        <v>2221</v>
      </c>
      <c r="D2201" s="34" t="s">
        <v>2168</v>
      </c>
      <c r="E2201" s="39">
        <v>100000000</v>
      </c>
      <c r="F2201" s="39">
        <v>0</v>
      </c>
      <c r="G2201" s="39">
        <v>0</v>
      </c>
      <c r="H2201" s="39">
        <v>0</v>
      </c>
      <c r="I2201" s="39">
        <v>0</v>
      </c>
      <c r="J2201" s="39">
        <v>100000000</v>
      </c>
      <c r="K2201" s="39">
        <v>0</v>
      </c>
      <c r="L2201" s="39">
        <v>91991795</v>
      </c>
      <c r="M2201" s="39">
        <v>0</v>
      </c>
      <c r="N2201" s="39">
        <v>0</v>
      </c>
      <c r="O2201" s="39">
        <v>0</v>
      </c>
      <c r="P2201" s="39">
        <v>0</v>
      </c>
      <c r="Q2201" s="39">
        <v>0</v>
      </c>
      <c r="R2201" s="39">
        <v>0</v>
      </c>
      <c r="S2201" s="39">
        <v>8008205</v>
      </c>
      <c r="T2201" s="39">
        <v>91991795</v>
      </c>
      <c r="U2201" s="39">
        <v>0</v>
      </c>
      <c r="V2201" s="34">
        <v>0</v>
      </c>
    </row>
    <row r="2202" spans="1:22" x14ac:dyDescent="0.2">
      <c r="A2202" t="s">
        <v>15</v>
      </c>
      <c r="B2202" s="31"/>
      <c r="C2202" s="32"/>
      <c r="D2202" s="32"/>
      <c r="E2202" s="33"/>
      <c r="F2202" s="33"/>
      <c r="G2202" s="33"/>
      <c r="H2202" s="33"/>
      <c r="I2202" s="33"/>
      <c r="J2202" s="33"/>
      <c r="K2202" s="33"/>
      <c r="L2202" s="33"/>
      <c r="M2202" s="33"/>
      <c r="N2202" s="33"/>
      <c r="O2202" s="33"/>
      <c r="P2202" s="33"/>
      <c r="Q2202" s="33"/>
      <c r="R2202" s="33"/>
      <c r="S2202" s="33"/>
      <c r="T2202" s="33"/>
      <c r="U2202" s="33"/>
      <c r="V2202" s="31"/>
    </row>
    <row r="2203" spans="1:22" x14ac:dyDescent="0.2">
      <c r="A2203" t="s">
        <v>15</v>
      </c>
      <c r="B2203" s="31"/>
      <c r="C2203" s="48" t="s">
        <v>2222</v>
      </c>
      <c r="D2203" s="32"/>
      <c r="E2203" s="33"/>
      <c r="F2203" s="33"/>
      <c r="G2203" s="33"/>
      <c r="H2203" s="33"/>
      <c r="I2203" s="33"/>
      <c r="J2203" s="33"/>
      <c r="K2203" s="33"/>
      <c r="L2203" s="33"/>
      <c r="M2203" s="33"/>
      <c r="N2203" s="33"/>
      <c r="O2203" s="33"/>
      <c r="P2203" s="33"/>
      <c r="Q2203" s="33"/>
      <c r="R2203" s="33"/>
      <c r="S2203" s="33"/>
      <c r="T2203" s="33"/>
      <c r="U2203" s="33"/>
      <c r="V2203" s="31"/>
    </row>
    <row r="2204" spans="1:22" ht="25.5" x14ac:dyDescent="0.2">
      <c r="A2204" t="s">
        <v>15</v>
      </c>
      <c r="B2204" s="27" t="s">
        <v>670</v>
      </c>
      <c r="C2204" s="28" t="s">
        <v>2223</v>
      </c>
      <c r="D2204" s="32"/>
      <c r="E2204" s="33"/>
      <c r="F2204" s="33"/>
      <c r="G2204" s="33"/>
      <c r="H2204" s="33"/>
      <c r="I2204" s="33"/>
      <c r="J2204" s="33"/>
      <c r="K2204" s="33"/>
      <c r="L2204" s="33"/>
      <c r="M2204" s="33"/>
      <c r="N2204" s="33"/>
      <c r="O2204" s="33"/>
      <c r="P2204" s="33"/>
      <c r="Q2204" s="33"/>
      <c r="R2204" s="33"/>
      <c r="S2204" s="33"/>
      <c r="T2204" s="33"/>
      <c r="U2204" s="33"/>
      <c r="V2204" s="31"/>
    </row>
    <row r="2205" spans="1:22" x14ac:dyDescent="0.2">
      <c r="A2205" t="s">
        <v>15</v>
      </c>
      <c r="B2205" s="34" t="s">
        <v>2224</v>
      </c>
      <c r="C2205" s="38" t="s">
        <v>2225</v>
      </c>
      <c r="D2205" s="34" t="s">
        <v>2226</v>
      </c>
      <c r="E2205" s="39">
        <v>0</v>
      </c>
      <c r="F2205" s="39">
        <v>0</v>
      </c>
      <c r="G2205" s="39">
        <v>0</v>
      </c>
      <c r="H2205" s="39">
        <v>706204514</v>
      </c>
      <c r="I2205" s="39">
        <v>0</v>
      </c>
      <c r="J2205" s="39">
        <v>706204514</v>
      </c>
      <c r="K2205" s="39">
        <v>0</v>
      </c>
      <c r="L2205" s="39">
        <v>706204514</v>
      </c>
      <c r="M2205" s="39">
        <v>0</v>
      </c>
      <c r="N2205" s="39">
        <v>0</v>
      </c>
      <c r="O2205" s="39">
        <v>0</v>
      </c>
      <c r="P2205" s="39">
        <v>0</v>
      </c>
      <c r="Q2205" s="39">
        <v>0</v>
      </c>
      <c r="R2205" s="39">
        <v>0</v>
      </c>
      <c r="S2205" s="39">
        <v>0</v>
      </c>
      <c r="T2205" s="39">
        <v>706204514</v>
      </c>
      <c r="U2205" s="39">
        <v>0</v>
      </c>
      <c r="V2205" s="34">
        <v>0</v>
      </c>
    </row>
    <row r="2206" spans="1:22" ht="51" x14ac:dyDescent="0.2">
      <c r="A2206" t="s">
        <v>15</v>
      </c>
      <c r="B2206" s="27" t="s">
        <v>670</v>
      </c>
      <c r="C2206" s="28" t="s">
        <v>2227</v>
      </c>
      <c r="D2206" s="32"/>
      <c r="E2206" s="33"/>
      <c r="F2206" s="33"/>
      <c r="G2206" s="33"/>
      <c r="H2206" s="33"/>
      <c r="I2206" s="33"/>
      <c r="J2206" s="33"/>
      <c r="K2206" s="33"/>
      <c r="L2206" s="33"/>
      <c r="M2206" s="33"/>
      <c r="N2206" s="33"/>
      <c r="O2206" s="33"/>
      <c r="P2206" s="33"/>
      <c r="Q2206" s="33"/>
      <c r="R2206" s="33"/>
      <c r="S2206" s="33"/>
      <c r="T2206" s="33"/>
      <c r="U2206" s="33"/>
      <c r="V2206" s="31"/>
    </row>
    <row r="2207" spans="1:22" x14ac:dyDescent="0.2">
      <c r="A2207" t="s">
        <v>15</v>
      </c>
      <c r="B2207" s="34" t="s">
        <v>2228</v>
      </c>
      <c r="C2207" s="38" t="s">
        <v>2229</v>
      </c>
      <c r="D2207" s="34" t="s">
        <v>2230</v>
      </c>
      <c r="E2207" s="39">
        <v>1056311232</v>
      </c>
      <c r="F2207" s="39">
        <v>0</v>
      </c>
      <c r="G2207" s="39">
        <v>0</v>
      </c>
      <c r="H2207" s="39">
        <v>0</v>
      </c>
      <c r="I2207" s="39">
        <v>0</v>
      </c>
      <c r="J2207" s="39">
        <v>1056311232</v>
      </c>
      <c r="K2207" s="39">
        <v>0</v>
      </c>
      <c r="L2207" s="39">
        <v>1056311232</v>
      </c>
      <c r="M2207" s="39">
        <v>0</v>
      </c>
      <c r="N2207" s="39">
        <v>0</v>
      </c>
      <c r="O2207" s="39">
        <v>0</v>
      </c>
      <c r="P2207" s="39">
        <v>0</v>
      </c>
      <c r="Q2207" s="39">
        <v>0</v>
      </c>
      <c r="R2207" s="39">
        <v>0</v>
      </c>
      <c r="S2207" s="39">
        <v>0</v>
      </c>
      <c r="T2207" s="39">
        <v>1056311232</v>
      </c>
      <c r="U2207" s="39">
        <v>0</v>
      </c>
      <c r="V2207" s="34">
        <v>0</v>
      </c>
    </row>
    <row r="2208" spans="1:22" x14ac:dyDescent="0.2">
      <c r="A2208" t="s">
        <v>15</v>
      </c>
      <c r="B2208" s="31"/>
      <c r="C2208" s="32"/>
      <c r="D2208" s="32"/>
      <c r="E2208" s="33"/>
      <c r="F2208" s="33"/>
      <c r="G2208" s="33"/>
      <c r="H2208" s="33"/>
      <c r="I2208" s="33"/>
      <c r="J2208" s="33"/>
      <c r="K2208" s="33"/>
      <c r="L2208" s="33"/>
      <c r="M2208" s="33"/>
      <c r="N2208" s="33"/>
      <c r="O2208" s="33"/>
      <c r="P2208" s="33"/>
      <c r="Q2208" s="33"/>
      <c r="R2208" s="33"/>
      <c r="S2208" s="33"/>
      <c r="T2208" s="33"/>
      <c r="U2208" s="33"/>
      <c r="V2208" s="31"/>
    </row>
    <row r="2209" spans="1:22" ht="38.25" x14ac:dyDescent="0.2">
      <c r="A2209" t="s">
        <v>15</v>
      </c>
      <c r="B2209" s="31"/>
      <c r="C2209" s="28" t="s">
        <v>2231</v>
      </c>
      <c r="D2209" s="32"/>
      <c r="E2209" s="33"/>
      <c r="F2209" s="33"/>
      <c r="G2209" s="33"/>
      <c r="H2209" s="33"/>
      <c r="I2209" s="33"/>
      <c r="J2209" s="33"/>
      <c r="K2209" s="33"/>
      <c r="L2209" s="33"/>
      <c r="M2209" s="33"/>
      <c r="N2209" s="33"/>
      <c r="O2209" s="33"/>
      <c r="P2209" s="33"/>
      <c r="Q2209" s="33"/>
      <c r="R2209" s="33"/>
      <c r="S2209" s="33"/>
      <c r="T2209" s="33"/>
      <c r="U2209" s="33"/>
      <c r="V2209" s="31"/>
    </row>
    <row r="2210" spans="1:22" ht="25.5" x14ac:dyDescent="0.2">
      <c r="A2210" t="s">
        <v>15</v>
      </c>
      <c r="B2210" s="27" t="s">
        <v>670</v>
      </c>
      <c r="C2210" s="28" t="s">
        <v>2232</v>
      </c>
      <c r="D2210" s="32"/>
      <c r="E2210" s="33"/>
      <c r="F2210" s="33"/>
      <c r="G2210" s="33"/>
      <c r="H2210" s="33"/>
      <c r="I2210" s="33"/>
      <c r="J2210" s="33"/>
      <c r="K2210" s="33"/>
      <c r="L2210" s="33"/>
      <c r="M2210" s="33"/>
      <c r="N2210" s="33"/>
      <c r="O2210" s="33"/>
      <c r="P2210" s="33"/>
      <c r="Q2210" s="33"/>
      <c r="R2210" s="33"/>
      <c r="S2210" s="33"/>
      <c r="T2210" s="33"/>
      <c r="U2210" s="33"/>
      <c r="V2210" s="31"/>
    </row>
    <row r="2211" spans="1:22" x14ac:dyDescent="0.2">
      <c r="A2211" t="s">
        <v>15</v>
      </c>
      <c r="B2211" s="34" t="s">
        <v>2233</v>
      </c>
      <c r="C2211" s="38" t="s">
        <v>2234</v>
      </c>
      <c r="D2211" s="34" t="s">
        <v>2143</v>
      </c>
      <c r="E2211" s="39">
        <v>91329988124</v>
      </c>
      <c r="F2211" s="39">
        <v>0</v>
      </c>
      <c r="G2211" s="39">
        <v>0</v>
      </c>
      <c r="H2211" s="39">
        <v>0</v>
      </c>
      <c r="I2211" s="39">
        <v>0</v>
      </c>
      <c r="J2211" s="39">
        <v>91329988124</v>
      </c>
      <c r="K2211" s="39">
        <v>0</v>
      </c>
      <c r="L2211" s="39">
        <v>91329988124</v>
      </c>
      <c r="M2211" s="39">
        <v>8653573350</v>
      </c>
      <c r="N2211" s="39">
        <v>34472549652</v>
      </c>
      <c r="O2211" s="39">
        <v>34472549652</v>
      </c>
      <c r="P2211" s="39">
        <v>0</v>
      </c>
      <c r="Q2211" s="39">
        <v>8653573350</v>
      </c>
      <c r="R2211" s="39">
        <v>34472549652</v>
      </c>
      <c r="S2211" s="39">
        <v>0</v>
      </c>
      <c r="T2211" s="39">
        <v>56857438472</v>
      </c>
      <c r="U2211" s="39">
        <v>0</v>
      </c>
      <c r="V2211" s="34">
        <v>37.74</v>
      </c>
    </row>
    <row r="2212" spans="1:22" x14ac:dyDescent="0.2">
      <c r="A2212" t="s">
        <v>15</v>
      </c>
      <c r="B2212" s="34" t="s">
        <v>2235</v>
      </c>
      <c r="C2212" s="38" t="s">
        <v>2236</v>
      </c>
      <c r="D2212" s="34" t="s">
        <v>2168</v>
      </c>
      <c r="E2212" s="39">
        <v>6546797889</v>
      </c>
      <c r="F2212" s="39">
        <v>0</v>
      </c>
      <c r="G2212" s="39">
        <v>0</v>
      </c>
      <c r="H2212" s="39">
        <v>0</v>
      </c>
      <c r="I2212" s="39">
        <v>0</v>
      </c>
      <c r="J2212" s="39">
        <v>6546797889</v>
      </c>
      <c r="K2212" s="39">
        <v>0</v>
      </c>
      <c r="L2212" s="39">
        <v>6546797889</v>
      </c>
      <c r="M2212" s="39">
        <v>421968699</v>
      </c>
      <c r="N2212" s="39">
        <v>3363681408.0100002</v>
      </c>
      <c r="O2212" s="39">
        <v>3363681408.0100002</v>
      </c>
      <c r="P2212" s="39">
        <v>0</v>
      </c>
      <c r="Q2212" s="39">
        <v>421968699</v>
      </c>
      <c r="R2212" s="39">
        <v>3363681408.0100002</v>
      </c>
      <c r="S2212" s="39">
        <v>0</v>
      </c>
      <c r="T2212" s="39">
        <v>3183116480.9899998</v>
      </c>
      <c r="U2212" s="39">
        <v>0</v>
      </c>
      <c r="V2212" s="34">
        <v>51.37</v>
      </c>
    </row>
    <row r="2213" spans="1:22" x14ac:dyDescent="0.2">
      <c r="A2213" t="s">
        <v>15</v>
      </c>
      <c r="B2213" s="34" t="s">
        <v>2237</v>
      </c>
      <c r="C2213" s="38" t="s">
        <v>2238</v>
      </c>
      <c r="D2213" s="34" t="s">
        <v>2230</v>
      </c>
      <c r="E2213" s="39">
        <v>162324290942</v>
      </c>
      <c r="F2213" s="39">
        <v>0</v>
      </c>
      <c r="G2213" s="39">
        <v>0</v>
      </c>
      <c r="H2213" s="39">
        <v>0</v>
      </c>
      <c r="I2213" s="39">
        <v>0</v>
      </c>
      <c r="J2213" s="39">
        <v>162324290942</v>
      </c>
      <c r="K2213" s="39">
        <v>0</v>
      </c>
      <c r="L2213" s="39">
        <v>162324290942</v>
      </c>
      <c r="M2213" s="39">
        <v>11813211615.719999</v>
      </c>
      <c r="N2213" s="39">
        <v>66617027786.970001</v>
      </c>
      <c r="O2213" s="39">
        <v>66617027786.970001</v>
      </c>
      <c r="P2213" s="39">
        <v>0</v>
      </c>
      <c r="Q2213" s="39">
        <v>11813211615.719999</v>
      </c>
      <c r="R2213" s="39">
        <v>66617027786.970001</v>
      </c>
      <c r="S2213" s="39">
        <v>0</v>
      </c>
      <c r="T2213" s="39">
        <v>95707263155.029999</v>
      </c>
      <c r="U2213" s="39">
        <v>0</v>
      </c>
      <c r="V2213" s="34">
        <v>41.03</v>
      </c>
    </row>
    <row r="2214" spans="1:22" x14ac:dyDescent="0.2">
      <c r="A2214" t="s">
        <v>15</v>
      </c>
      <c r="B2214" s="34" t="s">
        <v>2239</v>
      </c>
      <c r="C2214" s="38" t="s">
        <v>2240</v>
      </c>
      <c r="D2214" s="34" t="s">
        <v>2241</v>
      </c>
      <c r="E2214" s="39">
        <v>18357613101</v>
      </c>
      <c r="F2214" s="39">
        <v>0</v>
      </c>
      <c r="G2214" s="39">
        <v>0</v>
      </c>
      <c r="H2214" s="39">
        <v>0</v>
      </c>
      <c r="I2214" s="39">
        <v>0</v>
      </c>
      <c r="J2214" s="39">
        <v>18357613101</v>
      </c>
      <c r="K2214" s="39">
        <v>0</v>
      </c>
      <c r="L2214" s="39">
        <v>18357613101</v>
      </c>
      <c r="M2214" s="39">
        <v>8421573810.8299999</v>
      </c>
      <c r="N2214" s="39">
        <v>13057056688.43</v>
      </c>
      <c r="O2214" s="39">
        <v>13057056688.43</v>
      </c>
      <c r="P2214" s="39">
        <v>0</v>
      </c>
      <c r="Q2214" s="39">
        <v>8421573810.8299999</v>
      </c>
      <c r="R2214" s="39">
        <v>13057056688.43</v>
      </c>
      <c r="S2214" s="39">
        <v>0</v>
      </c>
      <c r="T2214" s="39">
        <v>5300556412.5699997</v>
      </c>
      <c r="U2214" s="39">
        <v>0</v>
      </c>
      <c r="V2214" s="34">
        <v>71.12</v>
      </c>
    </row>
    <row r="2215" spans="1:22" ht="38.25" x14ac:dyDescent="0.2">
      <c r="A2215" t="s">
        <v>15</v>
      </c>
      <c r="B2215" s="27" t="s">
        <v>670</v>
      </c>
      <c r="C2215" s="28" t="s">
        <v>2231</v>
      </c>
      <c r="D2215" s="32"/>
      <c r="E2215" s="33"/>
      <c r="F2215" s="33"/>
      <c r="G2215" s="33"/>
      <c r="H2215" s="33"/>
      <c r="I2215" s="33"/>
      <c r="J2215" s="33"/>
      <c r="K2215" s="33"/>
      <c r="L2215" s="33"/>
      <c r="M2215" s="33"/>
      <c r="N2215" s="33"/>
      <c r="O2215" s="33"/>
      <c r="P2215" s="33"/>
      <c r="Q2215" s="33"/>
      <c r="R2215" s="33"/>
      <c r="S2215" s="33"/>
      <c r="T2215" s="33"/>
      <c r="U2215" s="33"/>
      <c r="V2215" s="31"/>
    </row>
    <row r="2216" spans="1:22" x14ac:dyDescent="0.2">
      <c r="A2216" t="s">
        <v>15</v>
      </c>
      <c r="B2216" s="34" t="s">
        <v>2242</v>
      </c>
      <c r="C2216" s="38" t="s">
        <v>2243</v>
      </c>
      <c r="D2216" s="34" t="s">
        <v>2226</v>
      </c>
      <c r="E2216" s="39">
        <v>3000000000</v>
      </c>
      <c r="F2216" s="39">
        <v>0</v>
      </c>
      <c r="G2216" s="39">
        <v>0</v>
      </c>
      <c r="H2216" s="39">
        <v>0</v>
      </c>
      <c r="I2216" s="39">
        <v>0</v>
      </c>
      <c r="J2216" s="39">
        <v>3000000000</v>
      </c>
      <c r="K2216" s="39">
        <v>0</v>
      </c>
      <c r="L2216" s="39">
        <v>0</v>
      </c>
      <c r="M2216" s="39">
        <v>0</v>
      </c>
      <c r="N2216" s="39">
        <v>0</v>
      </c>
      <c r="O2216" s="39">
        <v>0</v>
      </c>
      <c r="P2216" s="39">
        <v>0</v>
      </c>
      <c r="Q2216" s="39">
        <v>0</v>
      </c>
      <c r="R2216" s="39">
        <v>0</v>
      </c>
      <c r="S2216" s="39">
        <v>3000000000</v>
      </c>
      <c r="T2216" s="39">
        <v>0</v>
      </c>
      <c r="U2216" s="39">
        <v>0</v>
      </c>
      <c r="V2216" s="34">
        <v>0</v>
      </c>
    </row>
    <row r="2217" spans="1:22" x14ac:dyDescent="0.2">
      <c r="A2217" t="s">
        <v>15</v>
      </c>
      <c r="B2217" s="31"/>
      <c r="C2217" s="32"/>
      <c r="D2217" s="32"/>
      <c r="E2217" s="33"/>
      <c r="F2217" s="33"/>
      <c r="G2217" s="33"/>
      <c r="H2217" s="33"/>
      <c r="I2217" s="33"/>
      <c r="J2217" s="33"/>
      <c r="K2217" s="33"/>
      <c r="L2217" s="33"/>
      <c r="M2217" s="33"/>
      <c r="N2217" s="33"/>
      <c r="O2217" s="33"/>
      <c r="P2217" s="33"/>
      <c r="Q2217" s="33"/>
      <c r="R2217" s="33"/>
      <c r="S2217" s="33"/>
      <c r="T2217" s="33"/>
      <c r="U2217" s="33"/>
      <c r="V2217" s="31"/>
    </row>
    <row r="2218" spans="1:22" ht="25.5" x14ac:dyDescent="0.2">
      <c r="A2218" t="s">
        <v>15</v>
      </c>
      <c r="B2218" s="31"/>
      <c r="C2218" s="28" t="s">
        <v>2244</v>
      </c>
      <c r="D2218" s="32"/>
      <c r="E2218" s="33"/>
      <c r="F2218" s="33"/>
      <c r="G2218" s="33"/>
      <c r="H2218" s="33"/>
      <c r="I2218" s="33"/>
      <c r="J2218" s="33"/>
      <c r="K2218" s="33"/>
      <c r="L2218" s="33"/>
      <c r="M2218" s="33"/>
      <c r="N2218" s="33"/>
      <c r="O2218" s="33"/>
      <c r="P2218" s="33"/>
      <c r="Q2218" s="33"/>
      <c r="R2218" s="33"/>
      <c r="S2218" s="33"/>
      <c r="T2218" s="33"/>
      <c r="U2218" s="33"/>
      <c r="V2218" s="31"/>
    </row>
    <row r="2219" spans="1:22" ht="25.5" x14ac:dyDescent="0.2">
      <c r="A2219" t="s">
        <v>15</v>
      </c>
      <c r="B2219" s="27" t="s">
        <v>670</v>
      </c>
      <c r="C2219" s="28" t="s">
        <v>2245</v>
      </c>
      <c r="D2219" s="32"/>
      <c r="E2219" s="33"/>
      <c r="F2219" s="33"/>
      <c r="G2219" s="33"/>
      <c r="H2219" s="33"/>
      <c r="I2219" s="33"/>
      <c r="J2219" s="33"/>
      <c r="K2219" s="33"/>
      <c r="L2219" s="33"/>
      <c r="M2219" s="33"/>
      <c r="N2219" s="33"/>
      <c r="O2219" s="33"/>
      <c r="P2219" s="33"/>
      <c r="Q2219" s="33"/>
      <c r="R2219" s="33"/>
      <c r="S2219" s="33"/>
      <c r="T2219" s="33"/>
      <c r="U2219" s="33"/>
      <c r="V2219" s="31"/>
    </row>
    <row r="2220" spans="1:22" ht="25.5" x14ac:dyDescent="0.2">
      <c r="A2220" t="s">
        <v>15</v>
      </c>
      <c r="B2220" s="34" t="s">
        <v>2246</v>
      </c>
      <c r="C2220" s="38" t="s">
        <v>2247</v>
      </c>
      <c r="D2220" s="34" t="s">
        <v>895</v>
      </c>
      <c r="E2220" s="39">
        <v>700000000</v>
      </c>
      <c r="F2220" s="39">
        <v>0</v>
      </c>
      <c r="G2220" s="39">
        <v>0</v>
      </c>
      <c r="H2220" s="39">
        <v>0</v>
      </c>
      <c r="I2220" s="39">
        <v>0</v>
      </c>
      <c r="J2220" s="39">
        <v>700000000</v>
      </c>
      <c r="K2220" s="39">
        <v>0</v>
      </c>
      <c r="L2220" s="39">
        <v>0</v>
      </c>
      <c r="M2220" s="39">
        <v>0</v>
      </c>
      <c r="N2220" s="39">
        <v>0</v>
      </c>
      <c r="O2220" s="39">
        <v>0</v>
      </c>
      <c r="P2220" s="39">
        <v>0</v>
      </c>
      <c r="Q2220" s="39">
        <v>0</v>
      </c>
      <c r="R2220" s="39">
        <v>0</v>
      </c>
      <c r="S2220" s="39">
        <v>700000000</v>
      </c>
      <c r="T2220" s="39">
        <v>0</v>
      </c>
      <c r="U2220" s="39">
        <v>0</v>
      </c>
      <c r="V2220" s="34">
        <v>0</v>
      </c>
    </row>
    <row r="2221" spans="1:22" ht="25.5" x14ac:dyDescent="0.2">
      <c r="A2221" t="s">
        <v>15</v>
      </c>
      <c r="B2221" s="34" t="s">
        <v>2248</v>
      </c>
      <c r="C2221" s="38" t="s">
        <v>2249</v>
      </c>
      <c r="D2221" s="34" t="s">
        <v>2226</v>
      </c>
      <c r="E2221" s="39">
        <v>24500000000</v>
      </c>
      <c r="F2221" s="39">
        <v>0</v>
      </c>
      <c r="G2221" s="39">
        <v>0</v>
      </c>
      <c r="H2221" s="39">
        <v>0</v>
      </c>
      <c r="I2221" s="39">
        <v>706204514</v>
      </c>
      <c r="J2221" s="39">
        <v>23793795486</v>
      </c>
      <c r="K2221" s="39">
        <v>0</v>
      </c>
      <c r="L2221" s="39">
        <v>0</v>
      </c>
      <c r="M2221" s="39">
        <v>0</v>
      </c>
      <c r="N2221" s="39">
        <v>0</v>
      </c>
      <c r="O2221" s="39">
        <v>0</v>
      </c>
      <c r="P2221" s="39">
        <v>0</v>
      </c>
      <c r="Q2221" s="39">
        <v>0</v>
      </c>
      <c r="R2221" s="39">
        <v>0</v>
      </c>
      <c r="S2221" s="39">
        <v>23793795486</v>
      </c>
      <c r="T2221" s="39">
        <v>0</v>
      </c>
      <c r="U2221" s="39">
        <v>0</v>
      </c>
      <c r="V2221" s="34">
        <v>0</v>
      </c>
    </row>
    <row r="2222" spans="1:22" x14ac:dyDescent="0.2">
      <c r="A2222" t="s">
        <v>15</v>
      </c>
      <c r="B2222" s="31"/>
      <c r="C2222" s="32"/>
      <c r="D2222" s="32"/>
      <c r="E2222" s="33"/>
      <c r="F2222" s="33"/>
      <c r="G2222" s="33"/>
      <c r="H2222" s="33"/>
      <c r="I2222" s="33"/>
      <c r="J2222" s="33"/>
      <c r="K2222" s="33"/>
      <c r="L2222" s="33"/>
      <c r="M2222" s="33"/>
      <c r="N2222" s="33"/>
      <c r="O2222" s="33"/>
      <c r="P2222" s="33"/>
      <c r="Q2222" s="33"/>
      <c r="R2222" s="33"/>
      <c r="S2222" s="33"/>
      <c r="T2222" s="33"/>
      <c r="U2222" s="33"/>
      <c r="V2222" s="31"/>
    </row>
    <row r="2223" spans="1:22" x14ac:dyDescent="0.2">
      <c r="A2223" t="s">
        <v>15</v>
      </c>
      <c r="B2223" s="31"/>
      <c r="C2223" s="48" t="s">
        <v>2250</v>
      </c>
      <c r="D2223" s="32"/>
      <c r="E2223" s="33"/>
      <c r="F2223" s="33"/>
      <c r="G2223" s="33"/>
      <c r="H2223" s="33"/>
      <c r="I2223" s="33"/>
      <c r="J2223" s="33"/>
      <c r="K2223" s="33"/>
      <c r="L2223" s="33"/>
      <c r="M2223" s="33"/>
      <c r="N2223" s="33"/>
      <c r="O2223" s="33"/>
      <c r="P2223" s="33"/>
      <c r="Q2223" s="33"/>
      <c r="R2223" s="33"/>
      <c r="S2223" s="33"/>
      <c r="T2223" s="33"/>
      <c r="U2223" s="33"/>
      <c r="V2223" s="31"/>
    </row>
    <row r="2224" spans="1:22" ht="25.5" x14ac:dyDescent="0.2">
      <c r="A2224" t="s">
        <v>15</v>
      </c>
      <c r="B2224" s="31"/>
      <c r="C2224" s="28" t="s">
        <v>2251</v>
      </c>
      <c r="D2224" s="32"/>
      <c r="E2224" s="33"/>
      <c r="F2224" s="33"/>
      <c r="G2224" s="33"/>
      <c r="H2224" s="33"/>
      <c r="I2224" s="33"/>
      <c r="J2224" s="33"/>
      <c r="K2224" s="33"/>
      <c r="L2224" s="33"/>
      <c r="M2224" s="33"/>
      <c r="N2224" s="33"/>
      <c r="O2224" s="33"/>
      <c r="P2224" s="33"/>
      <c r="Q2224" s="33"/>
      <c r="R2224" s="33"/>
      <c r="S2224" s="33"/>
      <c r="T2224" s="33"/>
      <c r="U2224" s="33"/>
      <c r="V2224" s="31"/>
    </row>
    <row r="2225" spans="1:22" ht="25.5" x14ac:dyDescent="0.2">
      <c r="A2225" t="s">
        <v>15</v>
      </c>
      <c r="B2225" s="27" t="s">
        <v>670</v>
      </c>
      <c r="C2225" s="28" t="s">
        <v>2252</v>
      </c>
      <c r="D2225" s="32"/>
      <c r="E2225" s="33"/>
      <c r="F2225" s="33"/>
      <c r="G2225" s="33"/>
      <c r="H2225" s="33"/>
      <c r="I2225" s="33"/>
      <c r="J2225" s="33"/>
      <c r="K2225" s="33"/>
      <c r="L2225" s="33"/>
      <c r="M2225" s="33"/>
      <c r="N2225" s="33"/>
      <c r="O2225" s="33"/>
      <c r="P2225" s="33"/>
      <c r="Q2225" s="33"/>
      <c r="R2225" s="33"/>
      <c r="S2225" s="33"/>
      <c r="T2225" s="33"/>
      <c r="U2225" s="33"/>
      <c r="V2225" s="31"/>
    </row>
    <row r="2226" spans="1:22" x14ac:dyDescent="0.2">
      <c r="A2226" t="s">
        <v>15</v>
      </c>
      <c r="B2226" s="34" t="s">
        <v>2253</v>
      </c>
      <c r="C2226" s="38" t="s">
        <v>2254</v>
      </c>
      <c r="D2226" s="34" t="s">
        <v>2168</v>
      </c>
      <c r="E2226" s="39">
        <v>136809750</v>
      </c>
      <c r="F2226" s="39">
        <v>0</v>
      </c>
      <c r="G2226" s="39">
        <v>0</v>
      </c>
      <c r="H2226" s="39">
        <v>0</v>
      </c>
      <c r="I2226" s="39">
        <v>0</v>
      </c>
      <c r="J2226" s="39">
        <v>136809750</v>
      </c>
      <c r="K2226" s="39">
        <v>0</v>
      </c>
      <c r="L2226" s="39">
        <v>100425000</v>
      </c>
      <c r="M2226" s="39">
        <v>0</v>
      </c>
      <c r="N2226" s="39">
        <v>93935999.989999995</v>
      </c>
      <c r="O2226" s="39">
        <v>34762500</v>
      </c>
      <c r="P2226" s="39">
        <v>8240000</v>
      </c>
      <c r="Q2226" s="39">
        <v>6695000</v>
      </c>
      <c r="R2226" s="39">
        <v>26522500</v>
      </c>
      <c r="S2226" s="39">
        <v>36384750</v>
      </c>
      <c r="T2226" s="39">
        <v>6489000.0099999998</v>
      </c>
      <c r="U2226" s="39">
        <v>59173499.990000002</v>
      </c>
      <c r="V2226" s="34">
        <v>68.66</v>
      </c>
    </row>
    <row r="2227" spans="1:22" x14ac:dyDescent="0.2">
      <c r="A2227" t="s">
        <v>15</v>
      </c>
      <c r="B2227" s="31"/>
      <c r="C2227" s="32"/>
      <c r="D2227" s="32"/>
      <c r="E2227" s="33"/>
      <c r="F2227" s="33"/>
      <c r="G2227" s="33"/>
      <c r="H2227" s="33"/>
      <c r="I2227" s="33"/>
      <c r="J2227" s="33"/>
      <c r="K2227" s="33"/>
      <c r="L2227" s="33"/>
      <c r="M2227" s="33"/>
      <c r="N2227" s="33"/>
      <c r="O2227" s="33"/>
      <c r="P2227" s="33"/>
      <c r="Q2227" s="33"/>
      <c r="R2227" s="33"/>
      <c r="S2227" s="33"/>
      <c r="T2227" s="33"/>
      <c r="U2227" s="33"/>
      <c r="V2227" s="31"/>
    </row>
    <row r="2228" spans="1:22" ht="25.5" x14ac:dyDescent="0.2">
      <c r="A2228" t="s">
        <v>15</v>
      </c>
      <c r="B2228" s="31"/>
      <c r="C2228" s="28" t="s">
        <v>2255</v>
      </c>
      <c r="D2228" s="32"/>
      <c r="E2228" s="33"/>
      <c r="F2228" s="33"/>
      <c r="G2228" s="33"/>
      <c r="H2228" s="33"/>
      <c r="I2228" s="33"/>
      <c r="J2228" s="33"/>
      <c r="K2228" s="33"/>
      <c r="L2228" s="33"/>
      <c r="M2228" s="33"/>
      <c r="N2228" s="33"/>
      <c r="O2228" s="33"/>
      <c r="P2228" s="33"/>
      <c r="Q2228" s="33"/>
      <c r="R2228" s="33"/>
      <c r="S2228" s="33"/>
      <c r="T2228" s="33"/>
      <c r="U2228" s="33"/>
      <c r="V2228" s="31"/>
    </row>
    <row r="2229" spans="1:22" ht="38.25" x14ac:dyDescent="0.2">
      <c r="A2229" t="s">
        <v>15</v>
      </c>
      <c r="B2229" s="31"/>
      <c r="C2229" s="28" t="s">
        <v>2256</v>
      </c>
      <c r="D2229" s="32"/>
      <c r="E2229" s="33"/>
      <c r="F2229" s="33"/>
      <c r="G2229" s="33"/>
      <c r="H2229" s="33"/>
      <c r="I2229" s="33"/>
      <c r="J2229" s="33"/>
      <c r="K2229" s="33"/>
      <c r="L2229" s="33"/>
      <c r="M2229" s="33"/>
      <c r="N2229" s="33"/>
      <c r="O2229" s="33"/>
      <c r="P2229" s="33"/>
      <c r="Q2229" s="33"/>
      <c r="R2229" s="33"/>
      <c r="S2229" s="33"/>
      <c r="T2229" s="33"/>
      <c r="U2229" s="33"/>
      <c r="V2229" s="31"/>
    </row>
    <row r="2230" spans="1:22" ht="25.5" x14ac:dyDescent="0.2">
      <c r="A2230" t="s">
        <v>15</v>
      </c>
      <c r="B2230" s="27" t="s">
        <v>670</v>
      </c>
      <c r="C2230" s="28" t="s">
        <v>2257</v>
      </c>
      <c r="D2230" s="32"/>
      <c r="E2230" s="33"/>
      <c r="F2230" s="33"/>
      <c r="G2230" s="33"/>
      <c r="H2230" s="33"/>
      <c r="I2230" s="33"/>
      <c r="J2230" s="33"/>
      <c r="K2230" s="33"/>
      <c r="L2230" s="33"/>
      <c r="M2230" s="33"/>
      <c r="N2230" s="33"/>
      <c r="O2230" s="33"/>
      <c r="P2230" s="33"/>
      <c r="Q2230" s="33"/>
      <c r="R2230" s="33"/>
      <c r="S2230" s="33"/>
      <c r="T2230" s="33"/>
      <c r="U2230" s="33"/>
      <c r="V2230" s="31"/>
    </row>
    <row r="2231" spans="1:22" ht="25.5" x14ac:dyDescent="0.2">
      <c r="A2231" t="s">
        <v>15</v>
      </c>
      <c r="B2231" s="34" t="s">
        <v>2258</v>
      </c>
      <c r="C2231" s="38" t="s">
        <v>2259</v>
      </c>
      <c r="D2231" s="34" t="s">
        <v>895</v>
      </c>
      <c r="E2231" s="39">
        <v>80000000</v>
      </c>
      <c r="F2231" s="39">
        <v>0</v>
      </c>
      <c r="G2231" s="39">
        <v>0</v>
      </c>
      <c r="H2231" s="39">
        <v>0</v>
      </c>
      <c r="I2231" s="39">
        <v>0</v>
      </c>
      <c r="J2231" s="39">
        <v>80000000</v>
      </c>
      <c r="K2231" s="39">
        <v>0</v>
      </c>
      <c r="L2231" s="39">
        <v>80000000</v>
      </c>
      <c r="M2231" s="39">
        <v>0</v>
      </c>
      <c r="N2231" s="39">
        <v>0</v>
      </c>
      <c r="O2231" s="39">
        <v>0</v>
      </c>
      <c r="P2231" s="39">
        <v>0</v>
      </c>
      <c r="Q2231" s="39">
        <v>0</v>
      </c>
      <c r="R2231" s="39">
        <v>0</v>
      </c>
      <c r="S2231" s="39">
        <v>0</v>
      </c>
      <c r="T2231" s="39">
        <v>80000000</v>
      </c>
      <c r="U2231" s="39">
        <v>0</v>
      </c>
      <c r="V2231" s="34">
        <v>0</v>
      </c>
    </row>
    <row r="2232" spans="1:22" ht="38.25" x14ac:dyDescent="0.2">
      <c r="A2232" t="s">
        <v>15</v>
      </c>
      <c r="B2232" s="27" t="s">
        <v>670</v>
      </c>
      <c r="C2232" s="28" t="s">
        <v>2260</v>
      </c>
      <c r="D2232" s="32"/>
      <c r="E2232" s="33"/>
      <c r="F2232" s="33"/>
      <c r="G2232" s="33"/>
      <c r="H2232" s="33"/>
      <c r="I2232" s="33"/>
      <c r="J2232" s="33"/>
      <c r="K2232" s="33"/>
      <c r="L2232" s="33"/>
      <c r="M2232" s="33"/>
      <c r="N2232" s="33"/>
      <c r="O2232" s="33"/>
      <c r="P2232" s="33"/>
      <c r="Q2232" s="33"/>
      <c r="R2232" s="33"/>
      <c r="S2232" s="33"/>
      <c r="T2232" s="33"/>
      <c r="U2232" s="33"/>
      <c r="V2232" s="31"/>
    </row>
    <row r="2233" spans="1:22" ht="25.5" x14ac:dyDescent="0.2">
      <c r="A2233" t="s">
        <v>15</v>
      </c>
      <c r="B2233" s="34" t="s">
        <v>2261</v>
      </c>
      <c r="C2233" s="38" t="s">
        <v>2262</v>
      </c>
      <c r="D2233" s="34" t="s">
        <v>2168</v>
      </c>
      <c r="E2233" s="39">
        <v>209756577</v>
      </c>
      <c r="F2233" s="39">
        <v>0</v>
      </c>
      <c r="G2233" s="39">
        <v>0</v>
      </c>
      <c r="H2233" s="39">
        <v>0</v>
      </c>
      <c r="I2233" s="39">
        <v>0</v>
      </c>
      <c r="J2233" s="39">
        <v>209756577</v>
      </c>
      <c r="K2233" s="39">
        <v>0</v>
      </c>
      <c r="L2233" s="39">
        <v>20000000</v>
      </c>
      <c r="M2233" s="39">
        <v>0</v>
      </c>
      <c r="N2233" s="39">
        <v>19666666.66</v>
      </c>
      <c r="O2233" s="39">
        <v>9166666.6699999999</v>
      </c>
      <c r="P2233" s="39">
        <v>0</v>
      </c>
      <c r="Q2233" s="39">
        <v>5000000</v>
      </c>
      <c r="R2233" s="39">
        <v>9166666.6699999999</v>
      </c>
      <c r="S2233" s="39">
        <v>189756577</v>
      </c>
      <c r="T2233" s="39">
        <v>333333.34000000003</v>
      </c>
      <c r="U2233" s="39">
        <v>10499999.99</v>
      </c>
      <c r="V2233" s="34">
        <v>9.3699999999999992</v>
      </c>
    </row>
    <row r="2234" spans="1:22" ht="25.5" x14ac:dyDescent="0.2">
      <c r="A2234" t="s">
        <v>15</v>
      </c>
      <c r="B2234" s="34" t="s">
        <v>2263</v>
      </c>
      <c r="C2234" s="38" t="s">
        <v>2264</v>
      </c>
      <c r="D2234" s="34" t="s">
        <v>895</v>
      </c>
      <c r="E2234" s="39">
        <v>50000000</v>
      </c>
      <c r="F2234" s="39">
        <v>0</v>
      </c>
      <c r="G2234" s="39">
        <v>0</v>
      </c>
      <c r="H2234" s="39">
        <v>0</v>
      </c>
      <c r="I2234" s="39">
        <v>0</v>
      </c>
      <c r="J2234" s="39">
        <v>50000000</v>
      </c>
      <c r="K2234" s="39">
        <v>0</v>
      </c>
      <c r="L2234" s="39">
        <v>0</v>
      </c>
      <c r="M2234" s="39">
        <v>0</v>
      </c>
      <c r="N2234" s="39">
        <v>0</v>
      </c>
      <c r="O2234" s="39">
        <v>0</v>
      </c>
      <c r="P2234" s="39">
        <v>0</v>
      </c>
      <c r="Q2234" s="39">
        <v>0</v>
      </c>
      <c r="R2234" s="39">
        <v>0</v>
      </c>
      <c r="S2234" s="39">
        <v>50000000</v>
      </c>
      <c r="T2234" s="39">
        <v>0</v>
      </c>
      <c r="U2234" s="39">
        <v>0</v>
      </c>
      <c r="V2234" s="34">
        <v>0</v>
      </c>
    </row>
    <row r="2235" spans="1:22" ht="25.5" x14ac:dyDescent="0.2">
      <c r="A2235" t="s">
        <v>15</v>
      </c>
      <c r="B2235" s="34" t="s">
        <v>2265</v>
      </c>
      <c r="C2235" s="38" t="s">
        <v>2266</v>
      </c>
      <c r="D2235" s="34" t="s">
        <v>614</v>
      </c>
      <c r="E2235" s="39">
        <v>2440585114</v>
      </c>
      <c r="F2235" s="39">
        <v>0</v>
      </c>
      <c r="G2235" s="39">
        <v>0</v>
      </c>
      <c r="H2235" s="39">
        <v>0</v>
      </c>
      <c r="I2235" s="39">
        <v>0</v>
      </c>
      <c r="J2235" s="39">
        <v>2440585114</v>
      </c>
      <c r="K2235" s="39">
        <v>39861000</v>
      </c>
      <c r="L2235" s="39">
        <v>723308000</v>
      </c>
      <c r="M2235" s="39">
        <v>87550000</v>
      </c>
      <c r="N2235" s="39">
        <v>664707665.32000005</v>
      </c>
      <c r="O2235" s="39">
        <v>156209299.31999999</v>
      </c>
      <c r="P2235" s="39">
        <v>25869666.670000002</v>
      </c>
      <c r="Q2235" s="39">
        <v>80648999.670000002</v>
      </c>
      <c r="R2235" s="39">
        <v>130339632.65000001</v>
      </c>
      <c r="S2235" s="39">
        <v>1717277114</v>
      </c>
      <c r="T2235" s="39">
        <v>58600334.68</v>
      </c>
      <c r="U2235" s="39">
        <v>508498366</v>
      </c>
      <c r="V2235" s="34">
        <v>27.23</v>
      </c>
    </row>
    <row r="2236" spans="1:22" x14ac:dyDescent="0.2">
      <c r="A2236" t="s">
        <v>15</v>
      </c>
      <c r="B2236" s="31"/>
      <c r="C2236" s="32"/>
      <c r="D2236" s="32"/>
      <c r="E2236" s="33"/>
      <c r="F2236" s="33"/>
      <c r="G2236" s="33"/>
      <c r="H2236" s="33"/>
      <c r="I2236" s="33"/>
      <c r="J2236" s="33"/>
      <c r="K2236" s="33"/>
      <c r="L2236" s="33"/>
      <c r="M2236" s="33"/>
      <c r="N2236" s="33"/>
      <c r="O2236" s="33"/>
      <c r="P2236" s="33"/>
      <c r="Q2236" s="33"/>
      <c r="R2236" s="33"/>
      <c r="S2236" s="33"/>
      <c r="T2236" s="33"/>
      <c r="U2236" s="33"/>
      <c r="V2236" s="31"/>
    </row>
    <row r="2237" spans="1:22" x14ac:dyDescent="0.2">
      <c r="A2237" t="s">
        <v>15</v>
      </c>
      <c r="B2237" s="44"/>
      <c r="C2237" s="23" t="s">
        <v>2267</v>
      </c>
      <c r="D2237" s="45"/>
      <c r="E2237" s="24">
        <f>SUM(E2134:E2235)</f>
        <v>320652382409</v>
      </c>
      <c r="F2237" s="24">
        <f t="shared" ref="F2237:U2237" si="14">SUM(F2134:F2235)</f>
        <v>0</v>
      </c>
      <c r="G2237" s="24">
        <f t="shared" si="14"/>
        <v>0</v>
      </c>
      <c r="H2237" s="24">
        <f t="shared" si="14"/>
        <v>945204514</v>
      </c>
      <c r="I2237" s="24">
        <f t="shared" si="14"/>
        <v>818204514</v>
      </c>
      <c r="J2237" s="24">
        <f t="shared" si="14"/>
        <v>320779382409</v>
      </c>
      <c r="K2237" s="24">
        <f t="shared" si="14"/>
        <v>257701000</v>
      </c>
      <c r="L2237" s="24">
        <f t="shared" si="14"/>
        <v>288376567092</v>
      </c>
      <c r="M2237" s="24">
        <f t="shared" si="14"/>
        <v>29601837475.550003</v>
      </c>
      <c r="N2237" s="24">
        <f t="shared" si="14"/>
        <v>124616174794.92003</v>
      </c>
      <c r="O2237" s="24">
        <f t="shared" si="14"/>
        <v>118730760067.37001</v>
      </c>
      <c r="P2237" s="24">
        <f t="shared" si="14"/>
        <v>97665833.320000008</v>
      </c>
      <c r="Q2237" s="24">
        <f t="shared" si="14"/>
        <v>29871660174.93</v>
      </c>
      <c r="R2237" s="24">
        <f t="shared" si="14"/>
        <v>118633094234.05</v>
      </c>
      <c r="S2237" s="24">
        <f t="shared" si="14"/>
        <v>32402815317</v>
      </c>
      <c r="T2237" s="24">
        <f t="shared" si="14"/>
        <v>163760392297.07999</v>
      </c>
      <c r="U2237" s="24">
        <f t="shared" si="14"/>
        <v>5885414727.5499992</v>
      </c>
      <c r="V2237" s="46">
        <v>38.84793775057274</v>
      </c>
    </row>
    <row r="2239" spans="1:22" x14ac:dyDescent="0.2">
      <c r="A2239" t="s">
        <v>15</v>
      </c>
      <c r="B2239" s="44"/>
      <c r="C2239" s="23" t="s">
        <v>2268</v>
      </c>
      <c r="D2239" s="45"/>
      <c r="E2239" s="47"/>
      <c r="F2239" s="47"/>
      <c r="G2239" s="47"/>
      <c r="H2239" s="47"/>
      <c r="I2239" s="47"/>
      <c r="J2239" s="47"/>
      <c r="K2239" s="47"/>
      <c r="L2239" s="47"/>
      <c r="M2239" s="47"/>
      <c r="N2239" s="47"/>
      <c r="O2239" s="47"/>
      <c r="P2239" s="47"/>
      <c r="Q2239" s="47"/>
      <c r="R2239" s="47"/>
      <c r="S2239" s="47"/>
      <c r="T2239" s="47"/>
      <c r="U2239" s="47"/>
      <c r="V2239" s="44"/>
    </row>
    <row r="2240" spans="1:22" x14ac:dyDescent="0.2">
      <c r="A2240" t="s">
        <v>15</v>
      </c>
      <c r="B2240" s="31"/>
      <c r="C2240" s="28" t="s">
        <v>476</v>
      </c>
      <c r="D2240" s="32"/>
      <c r="E2240" s="33"/>
      <c r="F2240" s="33"/>
      <c r="G2240" s="33"/>
      <c r="H2240" s="33"/>
      <c r="I2240" s="33"/>
      <c r="J2240" s="33"/>
      <c r="K2240" s="33"/>
      <c r="L2240" s="33"/>
      <c r="M2240" s="33"/>
      <c r="N2240" s="33"/>
      <c r="O2240" s="33"/>
      <c r="P2240" s="33"/>
      <c r="Q2240" s="33"/>
      <c r="R2240" s="33"/>
      <c r="S2240" s="33"/>
      <c r="T2240" s="33"/>
      <c r="U2240" s="33"/>
      <c r="V2240" s="31"/>
    </row>
    <row r="2241" spans="1:22" x14ac:dyDescent="0.2">
      <c r="A2241" t="s">
        <v>15</v>
      </c>
      <c r="B2241" s="31"/>
      <c r="C2241" s="28" t="s">
        <v>1604</v>
      </c>
      <c r="D2241" s="32"/>
      <c r="E2241" s="33"/>
      <c r="F2241" s="33"/>
      <c r="G2241" s="33"/>
      <c r="H2241" s="33"/>
      <c r="I2241" s="33"/>
      <c r="J2241" s="33"/>
      <c r="K2241" s="33"/>
      <c r="L2241" s="33"/>
      <c r="M2241" s="33"/>
      <c r="N2241" s="33"/>
      <c r="O2241" s="33"/>
      <c r="P2241" s="33"/>
      <c r="Q2241" s="33"/>
      <c r="R2241" s="33"/>
      <c r="S2241" s="33"/>
      <c r="T2241" s="33"/>
      <c r="U2241" s="33"/>
      <c r="V2241" s="31"/>
    </row>
    <row r="2242" spans="1:22" x14ac:dyDescent="0.2">
      <c r="A2242" t="s">
        <v>15</v>
      </c>
      <c r="B2242" s="31"/>
      <c r="C2242" s="28" t="s">
        <v>664</v>
      </c>
      <c r="D2242" s="32"/>
      <c r="E2242" s="33"/>
      <c r="F2242" s="33"/>
      <c r="G2242" s="33"/>
      <c r="H2242" s="33"/>
      <c r="I2242" s="33"/>
      <c r="J2242" s="33"/>
      <c r="K2242" s="33"/>
      <c r="L2242" s="33"/>
      <c r="M2242" s="33"/>
      <c r="N2242" s="33"/>
      <c r="O2242" s="33"/>
      <c r="P2242" s="33"/>
      <c r="Q2242" s="33"/>
      <c r="R2242" s="33"/>
      <c r="S2242" s="33"/>
      <c r="T2242" s="33"/>
      <c r="U2242" s="33"/>
      <c r="V2242" s="31"/>
    </row>
    <row r="2243" spans="1:22" x14ac:dyDescent="0.2">
      <c r="A2243" t="s">
        <v>15</v>
      </c>
      <c r="B2243" s="31"/>
      <c r="C2243" s="28" t="s">
        <v>1556</v>
      </c>
      <c r="D2243" s="32"/>
      <c r="E2243" s="33"/>
      <c r="F2243" s="33"/>
      <c r="G2243" s="33"/>
      <c r="H2243" s="33"/>
      <c r="I2243" s="33"/>
      <c r="J2243" s="33"/>
      <c r="K2243" s="33"/>
      <c r="L2243" s="33"/>
      <c r="M2243" s="33"/>
      <c r="N2243" s="33"/>
      <c r="O2243" s="33"/>
      <c r="P2243" s="33"/>
      <c r="Q2243" s="33"/>
      <c r="R2243" s="33"/>
      <c r="S2243" s="33"/>
      <c r="T2243" s="33"/>
      <c r="U2243" s="33"/>
      <c r="V2243" s="31"/>
    </row>
    <row r="2244" spans="1:22" x14ac:dyDescent="0.2">
      <c r="A2244" t="s">
        <v>15</v>
      </c>
      <c r="B2244" s="31"/>
      <c r="C2244" s="28" t="s">
        <v>1605</v>
      </c>
      <c r="D2244" s="32"/>
      <c r="E2244" s="33"/>
      <c r="F2244" s="33"/>
      <c r="G2244" s="33"/>
      <c r="H2244" s="33"/>
      <c r="I2244" s="33"/>
      <c r="J2244" s="33"/>
      <c r="K2244" s="33"/>
      <c r="L2244" s="33"/>
      <c r="M2244" s="33"/>
      <c r="N2244" s="33"/>
      <c r="O2244" s="33"/>
      <c r="P2244" s="33"/>
      <c r="Q2244" s="33"/>
      <c r="R2244" s="33"/>
      <c r="S2244" s="33"/>
      <c r="T2244" s="33"/>
      <c r="U2244" s="33"/>
      <c r="V2244" s="31"/>
    </row>
    <row r="2245" spans="1:22" x14ac:dyDescent="0.2">
      <c r="A2245" t="s">
        <v>15</v>
      </c>
      <c r="B2245" s="31"/>
      <c r="C2245" s="28" t="s">
        <v>1559</v>
      </c>
      <c r="D2245" s="32"/>
      <c r="E2245" s="33"/>
      <c r="F2245" s="33"/>
      <c r="G2245" s="33"/>
      <c r="H2245" s="33"/>
      <c r="I2245" s="33"/>
      <c r="J2245" s="33"/>
      <c r="K2245" s="33"/>
      <c r="L2245" s="33"/>
      <c r="M2245" s="33"/>
      <c r="N2245" s="33"/>
      <c r="O2245" s="33"/>
      <c r="P2245" s="33"/>
      <c r="Q2245" s="33"/>
      <c r="R2245" s="33"/>
      <c r="S2245" s="33"/>
      <c r="T2245" s="33"/>
      <c r="U2245" s="33"/>
      <c r="V2245" s="31"/>
    </row>
    <row r="2246" spans="1:22" x14ac:dyDescent="0.2">
      <c r="A2246" t="s">
        <v>15</v>
      </c>
      <c r="B2246" s="31"/>
      <c r="C2246" s="28" t="s">
        <v>2269</v>
      </c>
      <c r="D2246" s="32"/>
      <c r="E2246" s="33"/>
      <c r="F2246" s="33"/>
      <c r="G2246" s="33"/>
      <c r="H2246" s="33"/>
      <c r="I2246" s="33"/>
      <c r="J2246" s="33"/>
      <c r="K2246" s="33"/>
      <c r="L2246" s="33"/>
      <c r="M2246" s="33"/>
      <c r="N2246" s="33"/>
      <c r="O2246" s="33"/>
      <c r="P2246" s="33"/>
      <c r="Q2246" s="33"/>
      <c r="R2246" s="33"/>
      <c r="S2246" s="33"/>
      <c r="T2246" s="33"/>
      <c r="U2246" s="33"/>
      <c r="V2246" s="31"/>
    </row>
    <row r="2247" spans="1:22" ht="25.5" x14ac:dyDescent="0.2">
      <c r="A2247" t="s">
        <v>15</v>
      </c>
      <c r="B2247" s="27" t="s">
        <v>670</v>
      </c>
      <c r="C2247" s="28" t="s">
        <v>2270</v>
      </c>
      <c r="D2247" s="32"/>
      <c r="E2247" s="33"/>
      <c r="F2247" s="33"/>
      <c r="G2247" s="33"/>
      <c r="H2247" s="33"/>
      <c r="I2247" s="33"/>
      <c r="J2247" s="33"/>
      <c r="K2247" s="33"/>
      <c r="L2247" s="33"/>
      <c r="M2247" s="33"/>
      <c r="N2247" s="33"/>
      <c r="O2247" s="33"/>
      <c r="P2247" s="33"/>
      <c r="Q2247" s="33"/>
      <c r="R2247" s="33"/>
      <c r="S2247" s="33"/>
      <c r="T2247" s="33"/>
      <c r="U2247" s="33"/>
      <c r="V2247" s="31"/>
    </row>
    <row r="2248" spans="1:22" x14ac:dyDescent="0.2">
      <c r="A2248" t="s">
        <v>15</v>
      </c>
      <c r="B2248" s="34" t="s">
        <v>2271</v>
      </c>
      <c r="C2248" s="38" t="s">
        <v>2272</v>
      </c>
      <c r="D2248" s="34" t="s">
        <v>52</v>
      </c>
      <c r="E2248" s="39">
        <v>15000000</v>
      </c>
      <c r="F2248" s="39">
        <v>0</v>
      </c>
      <c r="G2248" s="39">
        <v>0</v>
      </c>
      <c r="H2248" s="39">
        <v>0</v>
      </c>
      <c r="I2248" s="39">
        <v>0</v>
      </c>
      <c r="J2248" s="39">
        <v>15000000</v>
      </c>
      <c r="K2248" s="39">
        <v>0</v>
      </c>
      <c r="L2248" s="39">
        <v>15000000</v>
      </c>
      <c r="M2248" s="39">
        <v>0</v>
      </c>
      <c r="N2248" s="39">
        <v>15000000</v>
      </c>
      <c r="O2248" s="39">
        <v>15000000</v>
      </c>
      <c r="P2248" s="39">
        <v>0</v>
      </c>
      <c r="Q2248" s="39">
        <v>0</v>
      </c>
      <c r="R2248" s="39">
        <v>15000000</v>
      </c>
      <c r="S2248" s="39">
        <v>0</v>
      </c>
      <c r="T2248" s="39">
        <v>0</v>
      </c>
      <c r="U2248" s="39">
        <v>0</v>
      </c>
      <c r="V2248" s="34">
        <v>100</v>
      </c>
    </row>
    <row r="2249" spans="1:22" x14ac:dyDescent="0.2">
      <c r="A2249" t="s">
        <v>15</v>
      </c>
      <c r="B2249" s="31"/>
      <c r="C2249" s="32"/>
      <c r="D2249" s="32"/>
      <c r="E2249" s="33"/>
      <c r="F2249" s="33"/>
      <c r="G2249" s="33"/>
      <c r="H2249" s="33"/>
      <c r="I2249" s="33"/>
      <c r="J2249" s="33"/>
      <c r="K2249" s="33"/>
      <c r="L2249" s="33"/>
      <c r="M2249" s="33"/>
      <c r="N2249" s="33"/>
      <c r="O2249" s="33"/>
      <c r="P2249" s="33"/>
      <c r="Q2249" s="33"/>
      <c r="R2249" s="33"/>
      <c r="S2249" s="33"/>
      <c r="T2249" s="33"/>
      <c r="U2249" s="33"/>
      <c r="V2249" s="31"/>
    </row>
    <row r="2250" spans="1:22" x14ac:dyDescent="0.2">
      <c r="A2250" t="s">
        <v>15</v>
      </c>
      <c r="B2250" s="31"/>
      <c r="C2250" s="28" t="s">
        <v>2273</v>
      </c>
      <c r="D2250" s="32"/>
      <c r="E2250" s="33"/>
      <c r="F2250" s="33"/>
      <c r="G2250" s="33"/>
      <c r="H2250" s="33"/>
      <c r="I2250" s="33"/>
      <c r="J2250" s="33"/>
      <c r="K2250" s="33"/>
      <c r="L2250" s="33"/>
      <c r="M2250" s="33"/>
      <c r="N2250" s="33"/>
      <c r="O2250" s="33"/>
      <c r="P2250" s="33"/>
      <c r="Q2250" s="33"/>
      <c r="R2250" s="33"/>
      <c r="S2250" s="33"/>
      <c r="T2250" s="33"/>
      <c r="U2250" s="33"/>
      <c r="V2250" s="31"/>
    </row>
    <row r="2251" spans="1:22" x14ac:dyDescent="0.2">
      <c r="A2251" t="s">
        <v>15</v>
      </c>
      <c r="B2251" s="31"/>
      <c r="C2251" s="28" t="s">
        <v>2274</v>
      </c>
      <c r="D2251" s="32"/>
      <c r="E2251" s="33"/>
      <c r="F2251" s="33"/>
      <c r="G2251" s="33"/>
      <c r="H2251" s="33"/>
      <c r="I2251" s="33"/>
      <c r="J2251" s="33"/>
      <c r="K2251" s="33"/>
      <c r="L2251" s="33"/>
      <c r="M2251" s="33"/>
      <c r="N2251" s="33"/>
      <c r="O2251" s="33"/>
      <c r="P2251" s="33"/>
      <c r="Q2251" s="33"/>
      <c r="R2251" s="33"/>
      <c r="S2251" s="33"/>
      <c r="T2251" s="33"/>
      <c r="U2251" s="33"/>
      <c r="V2251" s="31"/>
    </row>
    <row r="2252" spans="1:22" ht="25.5" x14ac:dyDescent="0.2">
      <c r="A2252" t="s">
        <v>15</v>
      </c>
      <c r="B2252" s="27" t="s">
        <v>670</v>
      </c>
      <c r="C2252" s="28" t="s">
        <v>2275</v>
      </c>
      <c r="D2252" s="32"/>
      <c r="E2252" s="33"/>
      <c r="F2252" s="33"/>
      <c r="G2252" s="33"/>
      <c r="H2252" s="33"/>
      <c r="I2252" s="33"/>
      <c r="J2252" s="33"/>
      <c r="K2252" s="33"/>
      <c r="L2252" s="33"/>
      <c r="M2252" s="33"/>
      <c r="N2252" s="33"/>
      <c r="O2252" s="33"/>
      <c r="P2252" s="33"/>
      <c r="Q2252" s="33"/>
      <c r="R2252" s="33"/>
      <c r="S2252" s="33"/>
      <c r="T2252" s="33"/>
      <c r="U2252" s="33"/>
      <c r="V2252" s="31"/>
    </row>
    <row r="2253" spans="1:22" x14ac:dyDescent="0.2">
      <c r="A2253" t="s">
        <v>15</v>
      </c>
      <c r="B2253" s="34" t="s">
        <v>2276</v>
      </c>
      <c r="C2253" s="38" t="s">
        <v>2277</v>
      </c>
      <c r="D2253" s="34" t="s">
        <v>52</v>
      </c>
      <c r="E2253" s="39">
        <v>15000000</v>
      </c>
      <c r="F2253" s="39">
        <v>0</v>
      </c>
      <c r="G2253" s="39">
        <v>0</v>
      </c>
      <c r="H2253" s="39">
        <v>0</v>
      </c>
      <c r="I2253" s="39">
        <v>0</v>
      </c>
      <c r="J2253" s="39">
        <v>15000000</v>
      </c>
      <c r="K2253" s="39">
        <v>0</v>
      </c>
      <c r="L2253" s="39">
        <v>15000000</v>
      </c>
      <c r="M2253" s="39">
        <v>0</v>
      </c>
      <c r="N2253" s="39">
        <v>15000000</v>
      </c>
      <c r="O2253" s="39">
        <v>15000000</v>
      </c>
      <c r="P2253" s="39">
        <v>0</v>
      </c>
      <c r="Q2253" s="39">
        <v>0</v>
      </c>
      <c r="R2253" s="39">
        <v>15000000</v>
      </c>
      <c r="S2253" s="39">
        <v>0</v>
      </c>
      <c r="T2253" s="39">
        <v>0</v>
      </c>
      <c r="U2253" s="39">
        <v>0</v>
      </c>
      <c r="V2253" s="34">
        <v>100</v>
      </c>
    </row>
    <row r="2254" spans="1:22" x14ac:dyDescent="0.2">
      <c r="A2254" t="s">
        <v>15</v>
      </c>
      <c r="B2254" s="31"/>
      <c r="C2254" s="32"/>
      <c r="D2254" s="32"/>
      <c r="E2254" s="33"/>
      <c r="F2254" s="33"/>
      <c r="G2254" s="33"/>
      <c r="H2254" s="33"/>
      <c r="I2254" s="33"/>
      <c r="J2254" s="33"/>
      <c r="K2254" s="33"/>
      <c r="L2254" s="33"/>
      <c r="M2254" s="33"/>
      <c r="N2254" s="33"/>
      <c r="O2254" s="33"/>
      <c r="P2254" s="33"/>
      <c r="Q2254" s="33"/>
      <c r="R2254" s="33"/>
      <c r="S2254" s="33"/>
      <c r="T2254" s="33"/>
      <c r="U2254" s="33"/>
      <c r="V2254" s="31"/>
    </row>
    <row r="2255" spans="1:22" x14ac:dyDescent="0.2">
      <c r="A2255" t="s">
        <v>15</v>
      </c>
      <c r="B2255" s="31"/>
      <c r="C2255" s="28" t="s">
        <v>478</v>
      </c>
      <c r="D2255" s="32"/>
      <c r="E2255" s="33"/>
      <c r="F2255" s="33"/>
      <c r="G2255" s="33"/>
      <c r="H2255" s="33"/>
      <c r="I2255" s="33"/>
      <c r="J2255" s="33"/>
      <c r="K2255" s="33"/>
      <c r="L2255" s="33"/>
      <c r="M2255" s="33"/>
      <c r="N2255" s="33"/>
      <c r="O2255" s="33"/>
      <c r="P2255" s="33"/>
      <c r="Q2255" s="33"/>
      <c r="R2255" s="33"/>
      <c r="S2255" s="33"/>
      <c r="T2255" s="33"/>
      <c r="U2255" s="33"/>
      <c r="V2255" s="31"/>
    </row>
    <row r="2256" spans="1:22" x14ac:dyDescent="0.2">
      <c r="A2256" t="s">
        <v>15</v>
      </c>
      <c r="B2256" s="31"/>
      <c r="C2256" s="28" t="s">
        <v>480</v>
      </c>
      <c r="D2256" s="32"/>
      <c r="E2256" s="33"/>
      <c r="F2256" s="33"/>
      <c r="G2256" s="33"/>
      <c r="H2256" s="33"/>
      <c r="I2256" s="33"/>
      <c r="J2256" s="33"/>
      <c r="K2256" s="33"/>
      <c r="L2256" s="33"/>
      <c r="M2256" s="33"/>
      <c r="N2256" s="33"/>
      <c r="O2256" s="33"/>
      <c r="P2256" s="33"/>
      <c r="Q2256" s="33"/>
      <c r="R2256" s="33"/>
      <c r="S2256" s="33"/>
      <c r="T2256" s="33"/>
      <c r="U2256" s="33"/>
      <c r="V2256" s="31"/>
    </row>
    <row r="2257" spans="1:22" ht="25.5" x14ac:dyDescent="0.2">
      <c r="A2257" t="s">
        <v>15</v>
      </c>
      <c r="B2257" s="31"/>
      <c r="C2257" s="28" t="s">
        <v>484</v>
      </c>
      <c r="D2257" s="32"/>
      <c r="E2257" s="33"/>
      <c r="F2257" s="33"/>
      <c r="G2257" s="33"/>
      <c r="H2257" s="33"/>
      <c r="I2257" s="33"/>
      <c r="J2257" s="33"/>
      <c r="K2257" s="33"/>
      <c r="L2257" s="33"/>
      <c r="M2257" s="33"/>
      <c r="N2257" s="33"/>
      <c r="O2257" s="33"/>
      <c r="P2257" s="33"/>
      <c r="Q2257" s="33"/>
      <c r="R2257" s="33"/>
      <c r="S2257" s="33"/>
      <c r="T2257" s="33"/>
      <c r="U2257" s="33"/>
      <c r="V2257" s="31"/>
    </row>
    <row r="2258" spans="1:22" ht="25.5" x14ac:dyDescent="0.2">
      <c r="A2258" t="s">
        <v>15</v>
      </c>
      <c r="B2258" s="31"/>
      <c r="C2258" s="28" t="s">
        <v>2278</v>
      </c>
      <c r="D2258" s="32"/>
      <c r="E2258" s="33"/>
      <c r="F2258" s="33"/>
      <c r="G2258" s="33"/>
      <c r="H2258" s="33"/>
      <c r="I2258" s="33"/>
      <c r="J2258" s="33"/>
      <c r="K2258" s="33"/>
      <c r="L2258" s="33"/>
      <c r="M2258" s="33"/>
      <c r="N2258" s="33"/>
      <c r="O2258" s="33"/>
      <c r="P2258" s="33"/>
      <c r="Q2258" s="33"/>
      <c r="R2258" s="33"/>
      <c r="S2258" s="33"/>
      <c r="T2258" s="33"/>
      <c r="U2258" s="33"/>
      <c r="V2258" s="31"/>
    </row>
    <row r="2259" spans="1:22" ht="25.5" x14ac:dyDescent="0.2">
      <c r="A2259" t="s">
        <v>15</v>
      </c>
      <c r="B2259" s="27" t="s">
        <v>670</v>
      </c>
      <c r="C2259" s="28" t="s">
        <v>2279</v>
      </c>
      <c r="D2259" s="32"/>
      <c r="E2259" s="33"/>
      <c r="F2259" s="33"/>
      <c r="G2259" s="33"/>
      <c r="H2259" s="33"/>
      <c r="I2259" s="33"/>
      <c r="J2259" s="33"/>
      <c r="K2259" s="33"/>
      <c r="L2259" s="33"/>
      <c r="M2259" s="33"/>
      <c r="N2259" s="33"/>
      <c r="O2259" s="33"/>
      <c r="P2259" s="33"/>
      <c r="Q2259" s="33"/>
      <c r="R2259" s="33"/>
      <c r="S2259" s="33"/>
      <c r="T2259" s="33"/>
      <c r="U2259" s="33"/>
      <c r="V2259" s="31"/>
    </row>
    <row r="2260" spans="1:22" ht="25.5" x14ac:dyDescent="0.2">
      <c r="A2260" t="s">
        <v>15</v>
      </c>
      <c r="B2260" s="34" t="s">
        <v>2280</v>
      </c>
      <c r="C2260" s="38" t="s">
        <v>1665</v>
      </c>
      <c r="D2260" s="34" t="s">
        <v>52</v>
      </c>
      <c r="E2260" s="39">
        <v>250000000</v>
      </c>
      <c r="F2260" s="39">
        <v>0</v>
      </c>
      <c r="G2260" s="39">
        <v>0</v>
      </c>
      <c r="H2260" s="39">
        <v>0</v>
      </c>
      <c r="I2260" s="39">
        <v>0</v>
      </c>
      <c r="J2260" s="39">
        <v>250000000</v>
      </c>
      <c r="K2260" s="39">
        <v>0</v>
      </c>
      <c r="L2260" s="39">
        <v>250000000</v>
      </c>
      <c r="M2260" s="39">
        <v>0</v>
      </c>
      <c r="N2260" s="39">
        <v>250000000</v>
      </c>
      <c r="O2260" s="39">
        <v>250000000</v>
      </c>
      <c r="P2260" s="39">
        <v>0</v>
      </c>
      <c r="Q2260" s="39">
        <v>0</v>
      </c>
      <c r="R2260" s="39">
        <v>250000000</v>
      </c>
      <c r="S2260" s="39">
        <v>0</v>
      </c>
      <c r="T2260" s="39">
        <v>0</v>
      </c>
      <c r="U2260" s="39">
        <v>0</v>
      </c>
      <c r="V2260" s="34">
        <v>100</v>
      </c>
    </row>
    <row r="2261" spans="1:22" x14ac:dyDescent="0.2">
      <c r="A2261" t="s">
        <v>15</v>
      </c>
      <c r="B2261" s="31"/>
      <c r="C2261" s="32"/>
      <c r="D2261" s="32"/>
      <c r="E2261" s="33"/>
      <c r="F2261" s="33"/>
      <c r="G2261" s="33"/>
      <c r="H2261" s="33"/>
      <c r="I2261" s="33"/>
      <c r="J2261" s="33"/>
      <c r="K2261" s="33"/>
      <c r="L2261" s="33"/>
      <c r="M2261" s="33"/>
      <c r="N2261" s="33"/>
      <c r="O2261" s="33"/>
      <c r="P2261" s="33"/>
      <c r="Q2261" s="33"/>
      <c r="R2261" s="33"/>
      <c r="S2261" s="33"/>
      <c r="T2261" s="33"/>
      <c r="U2261" s="33"/>
      <c r="V2261" s="31"/>
    </row>
    <row r="2262" spans="1:22" x14ac:dyDescent="0.2">
      <c r="A2262" t="s">
        <v>15</v>
      </c>
      <c r="B2262" s="31"/>
      <c r="C2262" s="28" t="s">
        <v>2281</v>
      </c>
      <c r="D2262" s="32"/>
      <c r="E2262" s="33"/>
      <c r="F2262" s="33"/>
      <c r="G2262" s="33"/>
      <c r="H2262" s="33"/>
      <c r="I2262" s="33"/>
      <c r="J2262" s="33"/>
      <c r="K2262" s="33"/>
      <c r="L2262" s="33"/>
      <c r="M2262" s="33"/>
      <c r="N2262" s="33"/>
      <c r="O2262" s="33"/>
      <c r="P2262" s="33"/>
      <c r="Q2262" s="33"/>
      <c r="R2262" s="33"/>
      <c r="S2262" s="33"/>
      <c r="T2262" s="33"/>
      <c r="U2262" s="33"/>
      <c r="V2262" s="31"/>
    </row>
    <row r="2263" spans="1:22" ht="25.5" x14ac:dyDescent="0.2">
      <c r="A2263" t="s">
        <v>15</v>
      </c>
      <c r="B2263" s="27" t="s">
        <v>670</v>
      </c>
      <c r="C2263" s="28" t="s">
        <v>2282</v>
      </c>
      <c r="D2263" s="32"/>
      <c r="E2263" s="33"/>
      <c r="F2263" s="33"/>
      <c r="G2263" s="33"/>
      <c r="H2263" s="33"/>
      <c r="I2263" s="33"/>
      <c r="J2263" s="33"/>
      <c r="K2263" s="33"/>
      <c r="L2263" s="33"/>
      <c r="M2263" s="33"/>
      <c r="N2263" s="33"/>
      <c r="O2263" s="33"/>
      <c r="P2263" s="33"/>
      <c r="Q2263" s="33"/>
      <c r="R2263" s="33"/>
      <c r="S2263" s="33"/>
      <c r="T2263" s="33"/>
      <c r="U2263" s="33"/>
      <c r="V2263" s="31"/>
    </row>
    <row r="2264" spans="1:22" x14ac:dyDescent="0.2">
      <c r="A2264" t="s">
        <v>15</v>
      </c>
      <c r="B2264" s="34" t="s">
        <v>2283</v>
      </c>
      <c r="C2264" s="38" t="s">
        <v>2284</v>
      </c>
      <c r="D2264" s="34" t="s">
        <v>52</v>
      </c>
      <c r="E2264" s="39">
        <v>350000000</v>
      </c>
      <c r="F2264" s="39">
        <v>0</v>
      </c>
      <c r="G2264" s="39">
        <v>0</v>
      </c>
      <c r="H2264" s="39">
        <v>0</v>
      </c>
      <c r="I2264" s="39">
        <v>0</v>
      </c>
      <c r="J2264" s="39">
        <v>350000000</v>
      </c>
      <c r="K2264" s="39">
        <v>0</v>
      </c>
      <c r="L2264" s="39">
        <v>350000000</v>
      </c>
      <c r="M2264" s="39">
        <v>0</v>
      </c>
      <c r="N2264" s="39">
        <v>350000000</v>
      </c>
      <c r="O2264" s="39">
        <v>350000000</v>
      </c>
      <c r="P2264" s="39">
        <v>0</v>
      </c>
      <c r="Q2264" s="39">
        <v>0</v>
      </c>
      <c r="R2264" s="39">
        <v>350000000</v>
      </c>
      <c r="S2264" s="39">
        <v>0</v>
      </c>
      <c r="T2264" s="39">
        <v>0</v>
      </c>
      <c r="U2264" s="39">
        <v>0</v>
      </c>
      <c r="V2264" s="34">
        <v>100</v>
      </c>
    </row>
    <row r="2265" spans="1:22" ht="38.25" x14ac:dyDescent="0.2">
      <c r="A2265" t="s">
        <v>15</v>
      </c>
      <c r="B2265" s="27" t="s">
        <v>670</v>
      </c>
      <c r="C2265" s="28" t="s">
        <v>2285</v>
      </c>
      <c r="D2265" s="32"/>
      <c r="E2265" s="33"/>
      <c r="F2265" s="33"/>
      <c r="G2265" s="33"/>
      <c r="H2265" s="33"/>
      <c r="I2265" s="33"/>
      <c r="J2265" s="33"/>
      <c r="K2265" s="33"/>
      <c r="L2265" s="33"/>
      <c r="M2265" s="33"/>
      <c r="N2265" s="33"/>
      <c r="O2265" s="33"/>
      <c r="P2265" s="33"/>
      <c r="Q2265" s="33"/>
      <c r="R2265" s="33"/>
      <c r="S2265" s="33"/>
      <c r="T2265" s="33"/>
      <c r="U2265" s="33"/>
      <c r="V2265" s="31"/>
    </row>
    <row r="2266" spans="1:22" x14ac:dyDescent="0.2">
      <c r="A2266" t="s">
        <v>15</v>
      </c>
      <c r="B2266" s="34" t="s">
        <v>2286</v>
      </c>
      <c r="C2266" s="38" t="s">
        <v>2284</v>
      </c>
      <c r="D2266" s="34" t="s">
        <v>52</v>
      </c>
      <c r="E2266" s="39">
        <v>135000000</v>
      </c>
      <c r="F2266" s="39">
        <v>0</v>
      </c>
      <c r="G2266" s="39">
        <v>0</v>
      </c>
      <c r="H2266" s="39">
        <v>0</v>
      </c>
      <c r="I2266" s="39">
        <v>0</v>
      </c>
      <c r="J2266" s="39">
        <v>135000000</v>
      </c>
      <c r="K2266" s="39">
        <v>0</v>
      </c>
      <c r="L2266" s="39">
        <v>135000000</v>
      </c>
      <c r="M2266" s="39">
        <v>0</v>
      </c>
      <c r="N2266" s="39">
        <v>135000000</v>
      </c>
      <c r="O2266" s="39">
        <v>135000000</v>
      </c>
      <c r="P2266" s="39">
        <v>0</v>
      </c>
      <c r="Q2266" s="39">
        <v>0</v>
      </c>
      <c r="R2266" s="39">
        <v>135000000</v>
      </c>
      <c r="S2266" s="39">
        <v>0</v>
      </c>
      <c r="T2266" s="39">
        <v>0</v>
      </c>
      <c r="U2266" s="39">
        <v>0</v>
      </c>
      <c r="V2266" s="34">
        <v>100</v>
      </c>
    </row>
    <row r="2267" spans="1:22" x14ac:dyDescent="0.2">
      <c r="A2267" t="s">
        <v>15</v>
      </c>
      <c r="B2267" s="31"/>
      <c r="C2267" s="32"/>
      <c r="D2267" s="32"/>
      <c r="E2267" s="33"/>
      <c r="F2267" s="33"/>
      <c r="G2267" s="33"/>
      <c r="H2267" s="33"/>
      <c r="I2267" s="33"/>
      <c r="J2267" s="33"/>
      <c r="K2267" s="33"/>
      <c r="L2267" s="33"/>
      <c r="M2267" s="33"/>
      <c r="N2267" s="33"/>
      <c r="O2267" s="33"/>
      <c r="P2267" s="33"/>
      <c r="Q2267" s="33"/>
      <c r="R2267" s="33"/>
      <c r="S2267" s="33"/>
      <c r="T2267" s="33"/>
      <c r="U2267" s="33"/>
      <c r="V2267" s="31"/>
    </row>
    <row r="2268" spans="1:22" x14ac:dyDescent="0.2">
      <c r="A2268" t="s">
        <v>15</v>
      </c>
      <c r="B2268" s="31"/>
      <c r="C2268" s="28" t="s">
        <v>2287</v>
      </c>
      <c r="D2268" s="32"/>
      <c r="E2268" s="33"/>
      <c r="F2268" s="33"/>
      <c r="G2268" s="33"/>
      <c r="H2268" s="33"/>
      <c r="I2268" s="33"/>
      <c r="J2268" s="33"/>
      <c r="K2268" s="33"/>
      <c r="L2268" s="33"/>
      <c r="M2268" s="33"/>
      <c r="N2268" s="33"/>
      <c r="O2268" s="33"/>
      <c r="P2268" s="33"/>
      <c r="Q2268" s="33"/>
      <c r="R2268" s="33"/>
      <c r="S2268" s="33"/>
      <c r="T2268" s="33"/>
      <c r="U2268" s="33"/>
      <c r="V2268" s="31"/>
    </row>
    <row r="2269" spans="1:22" ht="25.5" x14ac:dyDescent="0.2">
      <c r="A2269" t="s">
        <v>15</v>
      </c>
      <c r="B2269" s="31"/>
      <c r="C2269" s="28" t="s">
        <v>496</v>
      </c>
      <c r="D2269" s="32"/>
      <c r="E2269" s="33"/>
      <c r="F2269" s="33"/>
      <c r="G2269" s="33"/>
      <c r="H2269" s="33"/>
      <c r="I2269" s="33"/>
      <c r="J2269" s="33"/>
      <c r="K2269" s="33"/>
      <c r="L2269" s="33"/>
      <c r="M2269" s="33"/>
      <c r="N2269" s="33"/>
      <c r="O2269" s="33"/>
      <c r="P2269" s="33"/>
      <c r="Q2269" s="33"/>
      <c r="R2269" s="33"/>
      <c r="S2269" s="33"/>
      <c r="T2269" s="33"/>
      <c r="U2269" s="33"/>
      <c r="V2269" s="31"/>
    </row>
    <row r="2270" spans="1:22" x14ac:dyDescent="0.2">
      <c r="A2270" t="s">
        <v>15</v>
      </c>
      <c r="B2270" s="31"/>
      <c r="C2270" s="28" t="s">
        <v>2288</v>
      </c>
      <c r="D2270" s="32"/>
      <c r="E2270" s="33"/>
      <c r="F2270" s="33"/>
      <c r="G2270" s="33"/>
      <c r="H2270" s="33"/>
      <c r="I2270" s="33"/>
      <c r="J2270" s="33"/>
      <c r="K2270" s="33"/>
      <c r="L2270" s="33"/>
      <c r="M2270" s="33"/>
      <c r="N2270" s="33"/>
      <c r="O2270" s="33"/>
      <c r="P2270" s="33"/>
      <c r="Q2270" s="33"/>
      <c r="R2270" s="33"/>
      <c r="S2270" s="33"/>
      <c r="T2270" s="33"/>
      <c r="U2270" s="33"/>
      <c r="V2270" s="31"/>
    </row>
    <row r="2271" spans="1:22" ht="25.5" x14ac:dyDescent="0.2">
      <c r="A2271" t="s">
        <v>15</v>
      </c>
      <c r="B2271" s="27" t="s">
        <v>670</v>
      </c>
      <c r="C2271" s="28" t="s">
        <v>2289</v>
      </c>
      <c r="D2271" s="32"/>
      <c r="E2271" s="33"/>
      <c r="F2271" s="33"/>
      <c r="G2271" s="33"/>
      <c r="H2271" s="33"/>
      <c r="I2271" s="33"/>
      <c r="J2271" s="33"/>
      <c r="K2271" s="33"/>
      <c r="L2271" s="33"/>
      <c r="M2271" s="33"/>
      <c r="N2271" s="33"/>
      <c r="O2271" s="33"/>
      <c r="P2271" s="33"/>
      <c r="Q2271" s="33"/>
      <c r="R2271" s="33"/>
      <c r="S2271" s="33"/>
      <c r="T2271" s="33"/>
      <c r="U2271" s="33"/>
      <c r="V2271" s="31"/>
    </row>
    <row r="2272" spans="1:22" x14ac:dyDescent="0.2">
      <c r="A2272" t="s">
        <v>15</v>
      </c>
      <c r="B2272" s="34" t="s">
        <v>2290</v>
      </c>
      <c r="C2272" s="38" t="s">
        <v>2291</v>
      </c>
      <c r="D2272" s="34" t="s">
        <v>52</v>
      </c>
      <c r="E2272" s="39">
        <v>25000000</v>
      </c>
      <c r="F2272" s="39">
        <v>0</v>
      </c>
      <c r="G2272" s="39">
        <v>0</v>
      </c>
      <c r="H2272" s="39">
        <v>0</v>
      </c>
      <c r="I2272" s="39">
        <v>0</v>
      </c>
      <c r="J2272" s="39">
        <v>25000000</v>
      </c>
      <c r="K2272" s="39">
        <v>0</v>
      </c>
      <c r="L2272" s="39">
        <v>25000000</v>
      </c>
      <c r="M2272" s="39">
        <v>0</v>
      </c>
      <c r="N2272" s="39">
        <v>25000000</v>
      </c>
      <c r="O2272" s="39">
        <v>25000000</v>
      </c>
      <c r="P2272" s="39">
        <v>0</v>
      </c>
      <c r="Q2272" s="39">
        <v>0</v>
      </c>
      <c r="R2272" s="39">
        <v>25000000</v>
      </c>
      <c r="S2272" s="39">
        <v>0</v>
      </c>
      <c r="T2272" s="39">
        <v>0</v>
      </c>
      <c r="U2272" s="39">
        <v>0</v>
      </c>
      <c r="V2272" s="34">
        <v>100</v>
      </c>
    </row>
    <row r="2273" spans="1:22" x14ac:dyDescent="0.2">
      <c r="A2273" t="s">
        <v>15</v>
      </c>
      <c r="B2273" s="31"/>
      <c r="C2273" s="32"/>
      <c r="D2273" s="32"/>
      <c r="E2273" s="33"/>
      <c r="F2273" s="33"/>
      <c r="G2273" s="33"/>
      <c r="H2273" s="33"/>
      <c r="I2273" s="33"/>
      <c r="J2273" s="33"/>
      <c r="K2273" s="33"/>
      <c r="L2273" s="33"/>
      <c r="M2273" s="33"/>
      <c r="N2273" s="33"/>
      <c r="O2273" s="33"/>
      <c r="P2273" s="33"/>
      <c r="Q2273" s="33"/>
      <c r="R2273" s="33"/>
      <c r="S2273" s="33"/>
      <c r="T2273" s="33"/>
      <c r="U2273" s="33"/>
      <c r="V2273" s="31"/>
    </row>
    <row r="2274" spans="1:22" ht="25.5" x14ac:dyDescent="0.2">
      <c r="A2274" t="s">
        <v>15</v>
      </c>
      <c r="B2274" s="31"/>
      <c r="C2274" s="28" t="s">
        <v>2292</v>
      </c>
      <c r="D2274" s="32"/>
      <c r="E2274" s="33"/>
      <c r="F2274" s="33"/>
      <c r="G2274" s="33"/>
      <c r="H2274" s="33"/>
      <c r="I2274" s="33"/>
      <c r="J2274" s="33"/>
      <c r="K2274" s="33"/>
      <c r="L2274" s="33"/>
      <c r="M2274" s="33"/>
      <c r="N2274" s="33"/>
      <c r="O2274" s="33"/>
      <c r="P2274" s="33"/>
      <c r="Q2274" s="33"/>
      <c r="R2274" s="33"/>
      <c r="S2274" s="33"/>
      <c r="T2274" s="33"/>
      <c r="U2274" s="33"/>
      <c r="V2274" s="31"/>
    </row>
    <row r="2275" spans="1:22" ht="51" x14ac:dyDescent="0.2">
      <c r="A2275" t="s">
        <v>15</v>
      </c>
      <c r="B2275" s="27" t="s">
        <v>670</v>
      </c>
      <c r="C2275" s="28" t="s">
        <v>2293</v>
      </c>
      <c r="D2275" s="32"/>
      <c r="E2275" s="33"/>
      <c r="F2275" s="33"/>
      <c r="G2275" s="33"/>
      <c r="H2275" s="33"/>
      <c r="I2275" s="33"/>
      <c r="J2275" s="33"/>
      <c r="K2275" s="33"/>
      <c r="L2275" s="33"/>
      <c r="M2275" s="33"/>
      <c r="N2275" s="33"/>
      <c r="O2275" s="33"/>
      <c r="P2275" s="33"/>
      <c r="Q2275" s="33"/>
      <c r="R2275" s="33"/>
      <c r="S2275" s="33"/>
      <c r="T2275" s="33"/>
      <c r="U2275" s="33"/>
      <c r="V2275" s="31"/>
    </row>
    <row r="2276" spans="1:22" ht="25.5" x14ac:dyDescent="0.2">
      <c r="A2276" t="s">
        <v>15</v>
      </c>
      <c r="B2276" s="34" t="s">
        <v>2294</v>
      </c>
      <c r="C2276" s="38" t="s">
        <v>2292</v>
      </c>
      <c r="D2276" s="34" t="s">
        <v>52</v>
      </c>
      <c r="E2276" s="39">
        <v>80000000</v>
      </c>
      <c r="F2276" s="39">
        <v>0</v>
      </c>
      <c r="G2276" s="39">
        <v>0</v>
      </c>
      <c r="H2276" s="39">
        <v>0</v>
      </c>
      <c r="I2276" s="39">
        <v>0</v>
      </c>
      <c r="J2276" s="39">
        <v>80000000</v>
      </c>
      <c r="K2276" s="39">
        <v>0</v>
      </c>
      <c r="L2276" s="39">
        <v>80000000</v>
      </c>
      <c r="M2276" s="39">
        <v>0</v>
      </c>
      <c r="N2276" s="39">
        <v>80000000</v>
      </c>
      <c r="O2276" s="39">
        <v>80000000</v>
      </c>
      <c r="P2276" s="39">
        <v>0</v>
      </c>
      <c r="Q2276" s="39">
        <v>0</v>
      </c>
      <c r="R2276" s="39">
        <v>80000000</v>
      </c>
      <c r="S2276" s="39">
        <v>0</v>
      </c>
      <c r="T2276" s="39">
        <v>0</v>
      </c>
      <c r="U2276" s="39">
        <v>0</v>
      </c>
      <c r="V2276" s="34">
        <v>100</v>
      </c>
    </row>
    <row r="2277" spans="1:22" x14ac:dyDescent="0.2">
      <c r="A2277" t="s">
        <v>15</v>
      </c>
      <c r="B2277" s="31"/>
      <c r="C2277" s="32"/>
      <c r="D2277" s="32"/>
      <c r="E2277" s="33"/>
      <c r="F2277" s="33"/>
      <c r="G2277" s="33"/>
      <c r="H2277" s="33"/>
      <c r="I2277" s="33"/>
      <c r="J2277" s="33"/>
      <c r="K2277" s="33"/>
      <c r="L2277" s="33"/>
      <c r="M2277" s="33"/>
      <c r="N2277" s="33"/>
      <c r="O2277" s="33"/>
      <c r="P2277" s="33"/>
      <c r="Q2277" s="33"/>
      <c r="R2277" s="33"/>
      <c r="S2277" s="33"/>
      <c r="T2277" s="33"/>
      <c r="U2277" s="33"/>
      <c r="V2277" s="31"/>
    </row>
    <row r="2278" spans="1:22" x14ac:dyDescent="0.2">
      <c r="A2278" t="s">
        <v>15</v>
      </c>
      <c r="B2278" s="31"/>
      <c r="C2278" s="28" t="s">
        <v>2274</v>
      </c>
      <c r="D2278" s="32"/>
      <c r="E2278" s="33"/>
      <c r="F2278" s="33"/>
      <c r="G2278" s="33"/>
      <c r="H2278" s="33"/>
      <c r="I2278" s="33"/>
      <c r="J2278" s="33"/>
      <c r="K2278" s="33"/>
      <c r="L2278" s="33"/>
      <c r="M2278" s="33"/>
      <c r="N2278" s="33"/>
      <c r="O2278" s="33"/>
      <c r="P2278" s="33"/>
      <c r="Q2278" s="33"/>
      <c r="R2278" s="33"/>
      <c r="S2278" s="33"/>
      <c r="T2278" s="33"/>
      <c r="U2278" s="33"/>
      <c r="V2278" s="31"/>
    </row>
    <row r="2279" spans="1:22" ht="25.5" x14ac:dyDescent="0.2">
      <c r="A2279" t="s">
        <v>15</v>
      </c>
      <c r="B2279" s="27" t="s">
        <v>670</v>
      </c>
      <c r="C2279" s="28" t="s">
        <v>2295</v>
      </c>
      <c r="D2279" s="32"/>
      <c r="E2279" s="33"/>
      <c r="F2279" s="33"/>
      <c r="G2279" s="33"/>
      <c r="H2279" s="33"/>
      <c r="I2279" s="33"/>
      <c r="J2279" s="33"/>
      <c r="K2279" s="33"/>
      <c r="L2279" s="33"/>
      <c r="M2279" s="33"/>
      <c r="N2279" s="33"/>
      <c r="O2279" s="33"/>
      <c r="P2279" s="33"/>
      <c r="Q2279" s="33"/>
      <c r="R2279" s="33"/>
      <c r="S2279" s="33"/>
      <c r="T2279" s="33"/>
      <c r="U2279" s="33"/>
      <c r="V2279" s="31"/>
    </row>
    <row r="2280" spans="1:22" x14ac:dyDescent="0.2">
      <c r="A2280" t="s">
        <v>15</v>
      </c>
      <c r="B2280" s="34" t="s">
        <v>2296</v>
      </c>
      <c r="C2280" s="38" t="s">
        <v>2277</v>
      </c>
      <c r="D2280" s="34" t="s">
        <v>52</v>
      </c>
      <c r="E2280" s="39">
        <v>20000000</v>
      </c>
      <c r="F2280" s="39">
        <v>0</v>
      </c>
      <c r="G2280" s="39">
        <v>0</v>
      </c>
      <c r="H2280" s="39">
        <v>0</v>
      </c>
      <c r="I2280" s="39">
        <v>0</v>
      </c>
      <c r="J2280" s="39">
        <v>20000000</v>
      </c>
      <c r="K2280" s="39">
        <v>0</v>
      </c>
      <c r="L2280" s="39">
        <v>20000000</v>
      </c>
      <c r="M2280" s="39">
        <v>0</v>
      </c>
      <c r="N2280" s="39">
        <v>20000000</v>
      </c>
      <c r="O2280" s="39">
        <v>20000000</v>
      </c>
      <c r="P2280" s="39">
        <v>0</v>
      </c>
      <c r="Q2280" s="39">
        <v>0</v>
      </c>
      <c r="R2280" s="39">
        <v>20000000</v>
      </c>
      <c r="S2280" s="39">
        <v>0</v>
      </c>
      <c r="T2280" s="39">
        <v>0</v>
      </c>
      <c r="U2280" s="39">
        <v>0</v>
      </c>
      <c r="V2280" s="34">
        <v>100</v>
      </c>
    </row>
    <row r="2281" spans="1:22" x14ac:dyDescent="0.2">
      <c r="A2281" t="s">
        <v>15</v>
      </c>
      <c r="B2281" s="31"/>
      <c r="C2281" s="32"/>
      <c r="D2281" s="32"/>
      <c r="E2281" s="33"/>
      <c r="F2281" s="33"/>
      <c r="G2281" s="33"/>
      <c r="H2281" s="33"/>
      <c r="I2281" s="33"/>
      <c r="J2281" s="33"/>
      <c r="K2281" s="33"/>
      <c r="L2281" s="33"/>
      <c r="M2281" s="33"/>
      <c r="N2281" s="33"/>
      <c r="O2281" s="33"/>
      <c r="P2281" s="33"/>
      <c r="Q2281" s="33"/>
      <c r="R2281" s="33"/>
      <c r="S2281" s="33"/>
      <c r="T2281" s="33"/>
      <c r="U2281" s="33"/>
      <c r="V2281" s="31"/>
    </row>
    <row r="2282" spans="1:22" x14ac:dyDescent="0.2">
      <c r="A2282" t="s">
        <v>15</v>
      </c>
      <c r="B2282" s="31"/>
      <c r="C2282" s="28" t="s">
        <v>2297</v>
      </c>
      <c r="D2282" s="32"/>
      <c r="E2282" s="33"/>
      <c r="F2282" s="33"/>
      <c r="G2282" s="33"/>
      <c r="H2282" s="33"/>
      <c r="I2282" s="33"/>
      <c r="J2282" s="33"/>
      <c r="K2282" s="33"/>
      <c r="L2282" s="33"/>
      <c r="M2282" s="33"/>
      <c r="N2282" s="33"/>
      <c r="O2282" s="33"/>
      <c r="P2282" s="33"/>
      <c r="Q2282" s="33"/>
      <c r="R2282" s="33"/>
      <c r="S2282" s="33"/>
      <c r="T2282" s="33"/>
      <c r="U2282" s="33"/>
      <c r="V2282" s="31"/>
    </row>
    <row r="2283" spans="1:22" ht="38.25" x14ac:dyDescent="0.2">
      <c r="A2283" t="s">
        <v>15</v>
      </c>
      <c r="B2283" s="27" t="s">
        <v>670</v>
      </c>
      <c r="C2283" s="28" t="s">
        <v>2298</v>
      </c>
      <c r="D2283" s="32"/>
      <c r="E2283" s="33"/>
      <c r="F2283" s="33"/>
      <c r="G2283" s="33"/>
      <c r="H2283" s="33"/>
      <c r="I2283" s="33"/>
      <c r="J2283" s="33"/>
      <c r="K2283" s="33"/>
      <c r="L2283" s="33"/>
      <c r="M2283" s="33"/>
      <c r="N2283" s="33"/>
      <c r="O2283" s="33"/>
      <c r="P2283" s="33"/>
      <c r="Q2283" s="33"/>
      <c r="R2283" s="33"/>
      <c r="S2283" s="33"/>
      <c r="T2283" s="33"/>
      <c r="U2283" s="33"/>
      <c r="V2283" s="31"/>
    </row>
    <row r="2284" spans="1:22" x14ac:dyDescent="0.2">
      <c r="A2284" t="s">
        <v>15</v>
      </c>
      <c r="B2284" s="34" t="s">
        <v>2299</v>
      </c>
      <c r="C2284" s="38" t="s">
        <v>2300</v>
      </c>
      <c r="D2284" s="34" t="s">
        <v>52</v>
      </c>
      <c r="E2284" s="39">
        <v>195000000</v>
      </c>
      <c r="F2284" s="39">
        <v>0</v>
      </c>
      <c r="G2284" s="39">
        <v>0</v>
      </c>
      <c r="H2284" s="39">
        <v>0</v>
      </c>
      <c r="I2284" s="39">
        <v>0</v>
      </c>
      <c r="J2284" s="39">
        <v>195000000</v>
      </c>
      <c r="K2284" s="39">
        <v>0</v>
      </c>
      <c r="L2284" s="39">
        <v>195000000</v>
      </c>
      <c r="M2284" s="39">
        <v>0</v>
      </c>
      <c r="N2284" s="39">
        <v>195000000</v>
      </c>
      <c r="O2284" s="39">
        <v>195000000</v>
      </c>
      <c r="P2284" s="39">
        <v>0</v>
      </c>
      <c r="Q2284" s="39">
        <v>0</v>
      </c>
      <c r="R2284" s="39">
        <v>195000000</v>
      </c>
      <c r="S2284" s="39">
        <v>0</v>
      </c>
      <c r="T2284" s="39">
        <v>0</v>
      </c>
      <c r="U2284" s="39">
        <v>0</v>
      </c>
      <c r="V2284" s="34">
        <v>100</v>
      </c>
    </row>
    <row r="2285" spans="1:22" x14ac:dyDescent="0.2">
      <c r="A2285" t="s">
        <v>15</v>
      </c>
      <c r="B2285" s="31"/>
      <c r="C2285" s="32"/>
      <c r="D2285" s="32"/>
      <c r="E2285" s="33"/>
      <c r="F2285" s="33"/>
      <c r="G2285" s="33"/>
      <c r="H2285" s="33"/>
      <c r="I2285" s="33"/>
      <c r="J2285" s="33"/>
      <c r="K2285" s="33"/>
      <c r="L2285" s="33"/>
      <c r="M2285" s="33"/>
      <c r="N2285" s="33"/>
      <c r="O2285" s="33"/>
      <c r="P2285" s="33"/>
      <c r="Q2285" s="33"/>
      <c r="R2285" s="33"/>
      <c r="S2285" s="33"/>
      <c r="T2285" s="33"/>
      <c r="U2285" s="33"/>
      <c r="V2285" s="31"/>
    </row>
    <row r="2286" spans="1:22" ht="25.5" x14ac:dyDescent="0.2">
      <c r="A2286" t="s">
        <v>15</v>
      </c>
      <c r="B2286" s="31"/>
      <c r="C2286" s="28" t="s">
        <v>2301</v>
      </c>
      <c r="D2286" s="32"/>
      <c r="E2286" s="33"/>
      <c r="F2286" s="33"/>
      <c r="G2286" s="33"/>
      <c r="H2286" s="33"/>
      <c r="I2286" s="33"/>
      <c r="J2286" s="33"/>
      <c r="K2286" s="33"/>
      <c r="L2286" s="33"/>
      <c r="M2286" s="33"/>
      <c r="N2286" s="33"/>
      <c r="O2286" s="33"/>
      <c r="P2286" s="33"/>
      <c r="Q2286" s="33"/>
      <c r="R2286" s="33"/>
      <c r="S2286" s="33"/>
      <c r="T2286" s="33"/>
      <c r="U2286" s="33"/>
      <c r="V2286" s="31"/>
    </row>
    <row r="2287" spans="1:22" ht="38.25" x14ac:dyDescent="0.2">
      <c r="A2287" t="s">
        <v>15</v>
      </c>
      <c r="B2287" s="27" t="s">
        <v>670</v>
      </c>
      <c r="C2287" s="28" t="s">
        <v>2302</v>
      </c>
      <c r="D2287" s="32"/>
      <c r="E2287" s="33"/>
      <c r="F2287" s="33"/>
      <c r="G2287" s="33"/>
      <c r="H2287" s="33"/>
      <c r="I2287" s="33"/>
      <c r="J2287" s="33"/>
      <c r="K2287" s="33"/>
      <c r="L2287" s="33"/>
      <c r="M2287" s="33"/>
      <c r="N2287" s="33"/>
      <c r="O2287" s="33"/>
      <c r="P2287" s="33"/>
      <c r="Q2287" s="33"/>
      <c r="R2287" s="33"/>
      <c r="S2287" s="33"/>
      <c r="T2287" s="33"/>
      <c r="U2287" s="33"/>
      <c r="V2287" s="31"/>
    </row>
    <row r="2288" spans="1:22" ht="25.5" x14ac:dyDescent="0.2">
      <c r="A2288" t="s">
        <v>15</v>
      </c>
      <c r="B2288" s="34" t="s">
        <v>2303</v>
      </c>
      <c r="C2288" s="38" t="s">
        <v>2304</v>
      </c>
      <c r="D2288" s="34" t="s">
        <v>52</v>
      </c>
      <c r="E2288" s="39">
        <v>185000000</v>
      </c>
      <c r="F2288" s="39">
        <v>0</v>
      </c>
      <c r="G2288" s="39">
        <v>0</v>
      </c>
      <c r="H2288" s="39">
        <v>0</v>
      </c>
      <c r="I2288" s="39">
        <v>0</v>
      </c>
      <c r="J2288" s="39">
        <v>185000000</v>
      </c>
      <c r="K2288" s="39">
        <v>0</v>
      </c>
      <c r="L2288" s="39">
        <v>185000000</v>
      </c>
      <c r="M2288" s="39">
        <v>0</v>
      </c>
      <c r="N2288" s="39">
        <v>185000000</v>
      </c>
      <c r="O2288" s="39">
        <v>185000000</v>
      </c>
      <c r="P2288" s="39">
        <v>0</v>
      </c>
      <c r="Q2288" s="39">
        <v>0</v>
      </c>
      <c r="R2288" s="39">
        <v>185000000</v>
      </c>
      <c r="S2288" s="39">
        <v>0</v>
      </c>
      <c r="T2288" s="39">
        <v>0</v>
      </c>
      <c r="U2288" s="39">
        <v>0</v>
      </c>
      <c r="V2288" s="34">
        <v>100</v>
      </c>
    </row>
    <row r="2289" spans="1:22" x14ac:dyDescent="0.2">
      <c r="A2289" t="s">
        <v>15</v>
      </c>
      <c r="B2289" s="31"/>
      <c r="C2289" s="32"/>
      <c r="D2289" s="32"/>
      <c r="E2289" s="33"/>
      <c r="F2289" s="33"/>
      <c r="G2289" s="33"/>
      <c r="H2289" s="33"/>
      <c r="I2289" s="33"/>
      <c r="J2289" s="33"/>
      <c r="K2289" s="33"/>
      <c r="L2289" s="33"/>
      <c r="M2289" s="33"/>
      <c r="N2289" s="33"/>
      <c r="O2289" s="33"/>
      <c r="P2289" s="33"/>
      <c r="Q2289" s="33"/>
      <c r="R2289" s="33"/>
      <c r="S2289" s="33"/>
      <c r="T2289" s="33"/>
      <c r="U2289" s="33"/>
      <c r="V2289" s="31"/>
    </row>
    <row r="2290" spans="1:22" x14ac:dyDescent="0.2">
      <c r="A2290" t="s">
        <v>15</v>
      </c>
      <c r="B2290" s="31"/>
      <c r="C2290" s="28" t="s">
        <v>2305</v>
      </c>
      <c r="D2290" s="32"/>
      <c r="E2290" s="33"/>
      <c r="F2290" s="33"/>
      <c r="G2290" s="33"/>
      <c r="H2290" s="33"/>
      <c r="I2290" s="33"/>
      <c r="J2290" s="33"/>
      <c r="K2290" s="33"/>
      <c r="L2290" s="33"/>
      <c r="M2290" s="33"/>
      <c r="N2290" s="33"/>
      <c r="O2290" s="33"/>
      <c r="P2290" s="33"/>
      <c r="Q2290" s="33"/>
      <c r="R2290" s="33"/>
      <c r="S2290" s="33"/>
      <c r="T2290" s="33"/>
      <c r="U2290" s="33"/>
      <c r="V2290" s="31"/>
    </row>
    <row r="2291" spans="1:22" ht="25.5" x14ac:dyDescent="0.2">
      <c r="A2291" t="s">
        <v>15</v>
      </c>
      <c r="B2291" s="27" t="s">
        <v>670</v>
      </c>
      <c r="C2291" s="28" t="s">
        <v>2306</v>
      </c>
      <c r="D2291" s="32"/>
      <c r="E2291" s="33"/>
      <c r="F2291" s="33"/>
      <c r="G2291" s="33"/>
      <c r="H2291" s="33"/>
      <c r="I2291" s="33"/>
      <c r="J2291" s="33"/>
      <c r="K2291" s="33"/>
      <c r="L2291" s="33"/>
      <c r="M2291" s="33"/>
      <c r="N2291" s="33"/>
      <c r="O2291" s="33"/>
      <c r="P2291" s="33"/>
      <c r="Q2291" s="33"/>
      <c r="R2291" s="33"/>
      <c r="S2291" s="33"/>
      <c r="T2291" s="33"/>
      <c r="U2291" s="33"/>
      <c r="V2291" s="31"/>
    </row>
    <row r="2292" spans="1:22" x14ac:dyDescent="0.2">
      <c r="A2292" t="s">
        <v>15</v>
      </c>
      <c r="B2292" s="34" t="s">
        <v>2307</v>
      </c>
      <c r="C2292" s="38" t="s">
        <v>2308</v>
      </c>
      <c r="D2292" s="34" t="s">
        <v>52</v>
      </c>
      <c r="E2292" s="39">
        <v>360000000</v>
      </c>
      <c r="F2292" s="39">
        <v>0</v>
      </c>
      <c r="G2292" s="39">
        <v>0</v>
      </c>
      <c r="H2292" s="39">
        <v>0</v>
      </c>
      <c r="I2292" s="39">
        <v>0</v>
      </c>
      <c r="J2292" s="39">
        <v>360000000</v>
      </c>
      <c r="K2292" s="39">
        <v>0</v>
      </c>
      <c r="L2292" s="39">
        <v>360000000</v>
      </c>
      <c r="M2292" s="39">
        <v>0</v>
      </c>
      <c r="N2292" s="39">
        <v>360000000</v>
      </c>
      <c r="O2292" s="39">
        <v>360000000</v>
      </c>
      <c r="P2292" s="39">
        <v>0</v>
      </c>
      <c r="Q2292" s="39">
        <v>0</v>
      </c>
      <c r="R2292" s="39">
        <v>360000000</v>
      </c>
      <c r="S2292" s="39">
        <v>0</v>
      </c>
      <c r="T2292" s="39">
        <v>0</v>
      </c>
      <c r="U2292" s="39">
        <v>0</v>
      </c>
      <c r="V2292" s="34">
        <v>100</v>
      </c>
    </row>
    <row r="2293" spans="1:22" x14ac:dyDescent="0.2">
      <c r="A2293" t="s">
        <v>15</v>
      </c>
      <c r="B2293" s="31"/>
      <c r="C2293" s="32"/>
      <c r="D2293" s="32"/>
      <c r="E2293" s="33"/>
      <c r="F2293" s="33"/>
      <c r="G2293" s="33"/>
      <c r="H2293" s="33"/>
      <c r="I2293" s="33"/>
      <c r="J2293" s="33"/>
      <c r="K2293" s="33"/>
      <c r="L2293" s="33"/>
      <c r="M2293" s="33"/>
      <c r="N2293" s="33"/>
      <c r="O2293" s="33"/>
      <c r="P2293" s="33"/>
      <c r="Q2293" s="33"/>
      <c r="R2293" s="33"/>
      <c r="S2293" s="33"/>
      <c r="T2293" s="33"/>
      <c r="U2293" s="33"/>
      <c r="V2293" s="31"/>
    </row>
    <row r="2294" spans="1:22" x14ac:dyDescent="0.2">
      <c r="A2294" t="s">
        <v>15</v>
      </c>
      <c r="B2294" s="31"/>
      <c r="C2294" s="28" t="s">
        <v>2309</v>
      </c>
      <c r="D2294" s="32"/>
      <c r="E2294" s="33"/>
      <c r="F2294" s="33"/>
      <c r="G2294" s="33"/>
      <c r="H2294" s="33"/>
      <c r="I2294" s="33"/>
      <c r="J2294" s="33"/>
      <c r="K2294" s="33"/>
      <c r="L2294" s="33"/>
      <c r="M2294" s="33"/>
      <c r="N2294" s="33"/>
      <c r="O2294" s="33"/>
      <c r="P2294" s="33"/>
      <c r="Q2294" s="33"/>
      <c r="R2294" s="33"/>
      <c r="S2294" s="33"/>
      <c r="T2294" s="33"/>
      <c r="U2294" s="33"/>
      <c r="V2294" s="31"/>
    </row>
    <row r="2295" spans="1:22" ht="38.25" x14ac:dyDescent="0.2">
      <c r="A2295" t="s">
        <v>15</v>
      </c>
      <c r="B2295" s="27" t="s">
        <v>670</v>
      </c>
      <c r="C2295" s="28" t="s">
        <v>2310</v>
      </c>
      <c r="D2295" s="32"/>
      <c r="E2295" s="33"/>
      <c r="F2295" s="33"/>
      <c r="G2295" s="33"/>
      <c r="H2295" s="33"/>
      <c r="I2295" s="33"/>
      <c r="J2295" s="33"/>
      <c r="K2295" s="33"/>
      <c r="L2295" s="33"/>
      <c r="M2295" s="33"/>
      <c r="N2295" s="33"/>
      <c r="O2295" s="33"/>
      <c r="P2295" s="33"/>
      <c r="Q2295" s="33"/>
      <c r="R2295" s="33"/>
      <c r="S2295" s="33"/>
      <c r="T2295" s="33"/>
      <c r="U2295" s="33"/>
      <c r="V2295" s="31"/>
    </row>
    <row r="2296" spans="1:22" x14ac:dyDescent="0.2">
      <c r="A2296" t="s">
        <v>15</v>
      </c>
      <c r="B2296" s="34" t="s">
        <v>2311</v>
      </c>
      <c r="C2296" s="38" t="s">
        <v>2309</v>
      </c>
      <c r="D2296" s="34" t="s">
        <v>52</v>
      </c>
      <c r="E2296" s="39">
        <v>20000000</v>
      </c>
      <c r="F2296" s="39">
        <v>0</v>
      </c>
      <c r="G2296" s="39">
        <v>0</v>
      </c>
      <c r="H2296" s="39">
        <v>0</v>
      </c>
      <c r="I2296" s="39">
        <v>0</v>
      </c>
      <c r="J2296" s="39">
        <v>20000000</v>
      </c>
      <c r="K2296" s="39">
        <v>0</v>
      </c>
      <c r="L2296" s="39">
        <v>20000000</v>
      </c>
      <c r="M2296" s="39">
        <v>0</v>
      </c>
      <c r="N2296" s="39">
        <v>20000000</v>
      </c>
      <c r="O2296" s="39">
        <v>20000000</v>
      </c>
      <c r="P2296" s="39">
        <v>0</v>
      </c>
      <c r="Q2296" s="39">
        <v>0</v>
      </c>
      <c r="R2296" s="39">
        <v>20000000</v>
      </c>
      <c r="S2296" s="39">
        <v>0</v>
      </c>
      <c r="T2296" s="39">
        <v>0</v>
      </c>
      <c r="U2296" s="39">
        <v>0</v>
      </c>
      <c r="V2296" s="34">
        <v>100</v>
      </c>
    </row>
    <row r="2297" spans="1:22" ht="25.5" x14ac:dyDescent="0.2">
      <c r="A2297" t="s">
        <v>15</v>
      </c>
      <c r="B2297" s="27" t="s">
        <v>670</v>
      </c>
      <c r="C2297" s="28" t="s">
        <v>2312</v>
      </c>
      <c r="D2297" s="32"/>
      <c r="E2297" s="33"/>
      <c r="F2297" s="33"/>
      <c r="G2297" s="33"/>
      <c r="H2297" s="33"/>
      <c r="I2297" s="33"/>
      <c r="J2297" s="33"/>
      <c r="K2297" s="33"/>
      <c r="L2297" s="33"/>
      <c r="M2297" s="33"/>
      <c r="N2297" s="33"/>
      <c r="O2297" s="33"/>
      <c r="P2297" s="33"/>
      <c r="Q2297" s="33"/>
      <c r="R2297" s="33"/>
      <c r="S2297" s="33"/>
      <c r="T2297" s="33"/>
      <c r="U2297" s="33"/>
      <c r="V2297" s="31"/>
    </row>
    <row r="2298" spans="1:22" x14ac:dyDescent="0.2">
      <c r="A2298" t="s">
        <v>15</v>
      </c>
      <c r="B2298" s="34" t="s">
        <v>2313</v>
      </c>
      <c r="C2298" s="38" t="s">
        <v>2314</v>
      </c>
      <c r="D2298" s="34" t="s">
        <v>52</v>
      </c>
      <c r="E2298" s="39">
        <v>350000000</v>
      </c>
      <c r="F2298" s="39">
        <v>0</v>
      </c>
      <c r="G2298" s="39">
        <v>0</v>
      </c>
      <c r="H2298" s="39">
        <v>0</v>
      </c>
      <c r="I2298" s="39">
        <v>0</v>
      </c>
      <c r="J2298" s="39">
        <v>350000000</v>
      </c>
      <c r="K2298" s="39">
        <v>0</v>
      </c>
      <c r="L2298" s="39">
        <v>350000000</v>
      </c>
      <c r="M2298" s="39">
        <v>0</v>
      </c>
      <c r="N2298" s="39">
        <v>350000000</v>
      </c>
      <c r="O2298" s="39">
        <v>350000000</v>
      </c>
      <c r="P2298" s="39">
        <v>0</v>
      </c>
      <c r="Q2298" s="39">
        <v>0</v>
      </c>
      <c r="R2298" s="39">
        <v>350000000</v>
      </c>
      <c r="S2298" s="39">
        <v>0</v>
      </c>
      <c r="T2298" s="39">
        <v>0</v>
      </c>
      <c r="U2298" s="39">
        <v>0</v>
      </c>
      <c r="V2298" s="34">
        <v>100</v>
      </c>
    </row>
    <row r="2299" spans="1:22" x14ac:dyDescent="0.2">
      <c r="A2299" t="s">
        <v>15</v>
      </c>
      <c r="B2299" s="31"/>
      <c r="C2299" s="32"/>
      <c r="D2299" s="32"/>
      <c r="E2299" s="33"/>
      <c r="F2299" s="33"/>
      <c r="G2299" s="33"/>
      <c r="H2299" s="33"/>
      <c r="I2299" s="33"/>
      <c r="J2299" s="33"/>
      <c r="K2299" s="33"/>
      <c r="L2299" s="33"/>
      <c r="M2299" s="33"/>
      <c r="N2299" s="33"/>
      <c r="O2299" s="33"/>
      <c r="P2299" s="33"/>
      <c r="Q2299" s="33"/>
      <c r="R2299" s="33"/>
      <c r="S2299" s="33"/>
      <c r="T2299" s="33"/>
      <c r="U2299" s="33"/>
      <c r="V2299" s="31"/>
    </row>
    <row r="2300" spans="1:22" x14ac:dyDescent="0.2">
      <c r="A2300" t="s">
        <v>15</v>
      </c>
      <c r="B2300" s="44"/>
      <c r="C2300" s="23" t="s">
        <v>2315</v>
      </c>
      <c r="D2300" s="45"/>
      <c r="E2300" s="24">
        <f>SUM(E2243:E2298)</f>
        <v>2000000000</v>
      </c>
      <c r="F2300" s="24">
        <f t="shared" ref="F2300:U2300" si="15">SUM(F2243:F2298)</f>
        <v>0</v>
      </c>
      <c r="G2300" s="24">
        <f t="shared" si="15"/>
        <v>0</v>
      </c>
      <c r="H2300" s="24">
        <f t="shared" si="15"/>
        <v>0</v>
      </c>
      <c r="I2300" s="24">
        <f t="shared" si="15"/>
        <v>0</v>
      </c>
      <c r="J2300" s="24">
        <f t="shared" si="15"/>
        <v>2000000000</v>
      </c>
      <c r="K2300" s="24">
        <f t="shared" si="15"/>
        <v>0</v>
      </c>
      <c r="L2300" s="24">
        <f t="shared" si="15"/>
        <v>2000000000</v>
      </c>
      <c r="M2300" s="24">
        <f t="shared" si="15"/>
        <v>0</v>
      </c>
      <c r="N2300" s="24">
        <f t="shared" si="15"/>
        <v>2000000000</v>
      </c>
      <c r="O2300" s="24">
        <f t="shared" si="15"/>
        <v>2000000000</v>
      </c>
      <c r="P2300" s="24">
        <f t="shared" si="15"/>
        <v>0</v>
      </c>
      <c r="Q2300" s="24">
        <f t="shared" si="15"/>
        <v>0</v>
      </c>
      <c r="R2300" s="24">
        <f t="shared" si="15"/>
        <v>2000000000</v>
      </c>
      <c r="S2300" s="24">
        <f t="shared" si="15"/>
        <v>0</v>
      </c>
      <c r="T2300" s="24">
        <f t="shared" si="15"/>
        <v>0</v>
      </c>
      <c r="U2300" s="24">
        <f t="shared" si="15"/>
        <v>0</v>
      </c>
      <c r="V2300" s="22">
        <v>100</v>
      </c>
    </row>
    <row r="2301" spans="1:22" x14ac:dyDescent="0.2">
      <c r="A2301" t="s">
        <v>15</v>
      </c>
      <c r="B2301" s="31"/>
      <c r="C2301" s="32"/>
      <c r="D2301" s="32"/>
      <c r="E2301" s="33"/>
      <c r="F2301" s="33"/>
      <c r="G2301" s="33"/>
      <c r="H2301" s="33"/>
      <c r="I2301" s="33"/>
      <c r="J2301" s="33"/>
      <c r="K2301" s="33"/>
      <c r="L2301" s="33"/>
      <c r="M2301" s="33"/>
      <c r="N2301" s="33"/>
      <c r="O2301" s="33"/>
      <c r="P2301" s="33"/>
      <c r="Q2301" s="33"/>
      <c r="R2301" s="33"/>
      <c r="S2301" s="33"/>
      <c r="T2301" s="33"/>
      <c r="U2301" s="33"/>
      <c r="V2301" s="31"/>
    </row>
    <row r="2302" spans="1:22" x14ac:dyDescent="0.2">
      <c r="A2302" t="s">
        <v>15</v>
      </c>
      <c r="B2302" s="44"/>
      <c r="C2302" s="23" t="s">
        <v>2316</v>
      </c>
      <c r="D2302" s="45"/>
      <c r="E2302" s="47"/>
      <c r="F2302" s="47"/>
      <c r="G2302" s="47"/>
      <c r="H2302" s="47"/>
      <c r="I2302" s="47"/>
      <c r="J2302" s="47"/>
      <c r="K2302" s="47"/>
      <c r="L2302" s="47"/>
      <c r="M2302" s="47"/>
      <c r="N2302" s="47"/>
      <c r="O2302" s="47"/>
      <c r="P2302" s="47"/>
      <c r="Q2302" s="47"/>
      <c r="R2302" s="47"/>
      <c r="S2302" s="47"/>
      <c r="T2302" s="47"/>
      <c r="U2302" s="47"/>
      <c r="V2302" s="44"/>
    </row>
    <row r="2303" spans="1:22" x14ac:dyDescent="0.2">
      <c r="A2303" t="s">
        <v>15</v>
      </c>
      <c r="B2303" s="31"/>
      <c r="C2303" s="28" t="s">
        <v>476</v>
      </c>
      <c r="D2303" s="32"/>
      <c r="E2303" s="33"/>
      <c r="F2303" s="33"/>
      <c r="G2303" s="33"/>
      <c r="H2303" s="33"/>
      <c r="I2303" s="33"/>
      <c r="J2303" s="33"/>
      <c r="K2303" s="33"/>
      <c r="L2303" s="33"/>
      <c r="M2303" s="33"/>
      <c r="N2303" s="33"/>
      <c r="O2303" s="33"/>
      <c r="P2303" s="33"/>
      <c r="Q2303" s="33"/>
      <c r="R2303" s="33"/>
      <c r="S2303" s="33"/>
      <c r="T2303" s="33"/>
      <c r="U2303" s="33"/>
      <c r="V2303" s="31"/>
    </row>
    <row r="2304" spans="1:22" x14ac:dyDescent="0.2">
      <c r="A2304" t="s">
        <v>15</v>
      </c>
      <c r="B2304" s="31"/>
      <c r="C2304" s="28" t="s">
        <v>664</v>
      </c>
      <c r="D2304" s="32"/>
      <c r="E2304" s="33"/>
      <c r="F2304" s="33"/>
      <c r="G2304" s="33"/>
      <c r="H2304" s="33"/>
      <c r="I2304" s="33"/>
      <c r="J2304" s="33"/>
      <c r="K2304" s="33"/>
      <c r="L2304" s="33"/>
      <c r="M2304" s="33"/>
      <c r="N2304" s="33"/>
      <c r="O2304" s="33"/>
      <c r="P2304" s="33"/>
      <c r="Q2304" s="33"/>
      <c r="R2304" s="33"/>
      <c r="S2304" s="33"/>
      <c r="T2304" s="33"/>
      <c r="U2304" s="33"/>
      <c r="V2304" s="31"/>
    </row>
    <row r="2305" spans="1:22" x14ac:dyDescent="0.2">
      <c r="A2305" t="s">
        <v>15</v>
      </c>
      <c r="B2305" s="31"/>
      <c r="C2305" s="28" t="s">
        <v>2317</v>
      </c>
      <c r="D2305" s="32"/>
      <c r="E2305" s="33"/>
      <c r="F2305" s="33"/>
      <c r="G2305" s="33"/>
      <c r="H2305" s="33"/>
      <c r="I2305" s="33"/>
      <c r="J2305" s="33"/>
      <c r="K2305" s="33"/>
      <c r="L2305" s="33"/>
      <c r="M2305" s="33"/>
      <c r="N2305" s="33"/>
      <c r="O2305" s="33"/>
      <c r="P2305" s="33"/>
      <c r="Q2305" s="33"/>
      <c r="R2305" s="33"/>
      <c r="S2305" s="33"/>
      <c r="T2305" s="33"/>
      <c r="U2305" s="33"/>
      <c r="V2305" s="31"/>
    </row>
    <row r="2306" spans="1:22" x14ac:dyDescent="0.2">
      <c r="A2306" t="s">
        <v>15</v>
      </c>
      <c r="B2306" s="31"/>
      <c r="C2306" s="28" t="s">
        <v>2318</v>
      </c>
      <c r="D2306" s="32"/>
      <c r="E2306" s="33"/>
      <c r="F2306" s="33"/>
      <c r="G2306" s="33"/>
      <c r="H2306" s="33"/>
      <c r="I2306" s="33"/>
      <c r="J2306" s="33"/>
      <c r="K2306" s="33"/>
      <c r="L2306" s="33"/>
      <c r="M2306" s="33"/>
      <c r="N2306" s="33"/>
      <c r="O2306" s="33"/>
      <c r="P2306" s="33"/>
      <c r="Q2306" s="33"/>
      <c r="R2306" s="33"/>
      <c r="S2306" s="33"/>
      <c r="T2306" s="33"/>
      <c r="U2306" s="33"/>
      <c r="V2306" s="31"/>
    </row>
    <row r="2307" spans="1:22" x14ac:dyDescent="0.2">
      <c r="A2307" t="s">
        <v>15</v>
      </c>
      <c r="B2307" s="31"/>
      <c r="C2307" s="28" t="s">
        <v>1054</v>
      </c>
      <c r="D2307" s="32"/>
      <c r="E2307" s="33"/>
      <c r="F2307" s="33"/>
      <c r="G2307" s="33"/>
      <c r="H2307" s="33"/>
      <c r="I2307" s="33"/>
      <c r="J2307" s="33"/>
      <c r="K2307" s="33"/>
      <c r="L2307" s="33"/>
      <c r="M2307" s="33"/>
      <c r="N2307" s="33"/>
      <c r="O2307" s="33"/>
      <c r="P2307" s="33"/>
      <c r="Q2307" s="33"/>
      <c r="R2307" s="33"/>
      <c r="S2307" s="33"/>
      <c r="T2307" s="33"/>
      <c r="U2307" s="33"/>
      <c r="V2307" s="31"/>
    </row>
    <row r="2308" spans="1:22" x14ac:dyDescent="0.2">
      <c r="A2308" t="s">
        <v>15</v>
      </c>
      <c r="B2308" s="31"/>
      <c r="C2308" s="28" t="s">
        <v>2319</v>
      </c>
      <c r="D2308" s="32"/>
      <c r="E2308" s="33"/>
      <c r="F2308" s="33"/>
      <c r="G2308" s="33"/>
      <c r="H2308" s="33"/>
      <c r="I2308" s="33"/>
      <c r="J2308" s="33"/>
      <c r="K2308" s="33"/>
      <c r="L2308" s="33"/>
      <c r="M2308" s="33"/>
      <c r="N2308" s="33"/>
      <c r="O2308" s="33"/>
      <c r="P2308" s="33"/>
      <c r="Q2308" s="33"/>
      <c r="R2308" s="33"/>
      <c r="S2308" s="33"/>
      <c r="T2308" s="33"/>
      <c r="U2308" s="33"/>
      <c r="V2308" s="31"/>
    </row>
    <row r="2309" spans="1:22" ht="25.5" x14ac:dyDescent="0.2">
      <c r="A2309" t="s">
        <v>15</v>
      </c>
      <c r="B2309" s="27" t="s">
        <v>670</v>
      </c>
      <c r="C2309" s="28" t="s">
        <v>2320</v>
      </c>
      <c r="D2309" s="32"/>
      <c r="E2309" s="33"/>
      <c r="F2309" s="33"/>
      <c r="G2309" s="33"/>
      <c r="H2309" s="33"/>
      <c r="I2309" s="33"/>
      <c r="J2309" s="33"/>
      <c r="K2309" s="33"/>
      <c r="L2309" s="33"/>
      <c r="M2309" s="33"/>
      <c r="N2309" s="33"/>
      <c r="O2309" s="33"/>
      <c r="P2309" s="33"/>
      <c r="Q2309" s="33"/>
      <c r="R2309" s="33"/>
      <c r="S2309" s="33"/>
      <c r="T2309" s="33"/>
      <c r="U2309" s="33"/>
      <c r="V2309" s="31"/>
    </row>
    <row r="2310" spans="1:22" x14ac:dyDescent="0.2">
      <c r="A2310" t="s">
        <v>15</v>
      </c>
      <c r="B2310" s="34" t="s">
        <v>2321</v>
      </c>
      <c r="C2310" s="38" t="s">
        <v>2322</v>
      </c>
      <c r="D2310" s="34" t="s">
        <v>527</v>
      </c>
      <c r="E2310" s="39">
        <v>1000000000</v>
      </c>
      <c r="F2310" s="39">
        <v>0</v>
      </c>
      <c r="G2310" s="39">
        <v>0</v>
      </c>
      <c r="H2310" s="39">
        <v>0</v>
      </c>
      <c r="I2310" s="39">
        <v>0</v>
      </c>
      <c r="J2310" s="39">
        <v>1000000000</v>
      </c>
      <c r="K2310" s="39">
        <v>0</v>
      </c>
      <c r="L2310" s="39">
        <v>0</v>
      </c>
      <c r="M2310" s="39">
        <v>0</v>
      </c>
      <c r="N2310" s="39">
        <v>0</v>
      </c>
      <c r="O2310" s="39">
        <v>0</v>
      </c>
      <c r="P2310" s="39">
        <v>0</v>
      </c>
      <c r="Q2310" s="39">
        <v>0</v>
      </c>
      <c r="R2310" s="39">
        <v>0</v>
      </c>
      <c r="S2310" s="39">
        <v>1000000000</v>
      </c>
      <c r="T2310" s="39">
        <v>0</v>
      </c>
      <c r="U2310" s="39">
        <v>0</v>
      </c>
      <c r="V2310" s="34">
        <v>0</v>
      </c>
    </row>
    <row r="2311" spans="1:22" x14ac:dyDescent="0.2">
      <c r="A2311" t="s">
        <v>15</v>
      </c>
      <c r="B2311" s="34" t="s">
        <v>2323</v>
      </c>
      <c r="C2311" s="38" t="s">
        <v>2324</v>
      </c>
      <c r="D2311" s="34" t="s">
        <v>527</v>
      </c>
      <c r="E2311" s="39">
        <v>0</v>
      </c>
      <c r="F2311" s="39">
        <v>5429576807</v>
      </c>
      <c r="G2311" s="39">
        <v>0</v>
      </c>
      <c r="H2311" s="39">
        <v>0</v>
      </c>
      <c r="I2311" s="39">
        <v>0</v>
      </c>
      <c r="J2311" s="39">
        <v>5429576807</v>
      </c>
      <c r="K2311" s="39">
        <v>5429576807</v>
      </c>
      <c r="L2311" s="39">
        <v>5429576807</v>
      </c>
      <c r="M2311" s="39">
        <v>5429576807</v>
      </c>
      <c r="N2311" s="39">
        <v>5429576807</v>
      </c>
      <c r="O2311" s="39">
        <v>5429576807</v>
      </c>
      <c r="P2311" s="39">
        <v>0</v>
      </c>
      <c r="Q2311" s="39">
        <v>5429576807</v>
      </c>
      <c r="R2311" s="39">
        <v>5429576807</v>
      </c>
      <c r="S2311" s="39">
        <v>0</v>
      </c>
      <c r="T2311" s="39">
        <v>0</v>
      </c>
      <c r="U2311" s="39">
        <v>0</v>
      </c>
      <c r="V2311" s="34">
        <v>100</v>
      </c>
    </row>
    <row r="2312" spans="1:22" x14ac:dyDescent="0.2">
      <c r="A2312" t="s">
        <v>15</v>
      </c>
      <c r="B2312" s="31"/>
      <c r="C2312" s="32"/>
      <c r="D2312" s="32"/>
      <c r="E2312" s="33"/>
      <c r="F2312" s="33"/>
      <c r="G2312" s="33"/>
      <c r="H2312" s="33"/>
      <c r="I2312" s="33"/>
      <c r="J2312" s="33"/>
      <c r="K2312" s="33"/>
      <c r="L2312" s="33"/>
      <c r="M2312" s="33"/>
      <c r="N2312" s="33"/>
      <c r="O2312" s="33"/>
      <c r="P2312" s="33"/>
      <c r="Q2312" s="33"/>
      <c r="R2312" s="33"/>
      <c r="S2312" s="33"/>
      <c r="T2312" s="33"/>
      <c r="U2312" s="33"/>
      <c r="V2312" s="31"/>
    </row>
    <row r="2313" spans="1:22" x14ac:dyDescent="0.2">
      <c r="A2313" t="s">
        <v>15</v>
      </c>
      <c r="B2313" s="31"/>
      <c r="C2313" s="28" t="s">
        <v>1208</v>
      </c>
      <c r="D2313" s="32"/>
      <c r="E2313" s="33"/>
      <c r="F2313" s="33"/>
      <c r="G2313" s="33"/>
      <c r="H2313" s="33"/>
      <c r="I2313" s="33"/>
      <c r="J2313" s="33"/>
      <c r="K2313" s="33"/>
      <c r="L2313" s="33"/>
      <c r="M2313" s="33"/>
      <c r="N2313" s="33"/>
      <c r="O2313" s="33"/>
      <c r="P2313" s="33"/>
      <c r="Q2313" s="33"/>
      <c r="R2313" s="33"/>
      <c r="S2313" s="33"/>
      <c r="T2313" s="33"/>
      <c r="U2313" s="33"/>
      <c r="V2313" s="31"/>
    </row>
    <row r="2314" spans="1:22" x14ac:dyDescent="0.2">
      <c r="A2314" t="s">
        <v>15</v>
      </c>
      <c r="B2314" s="31"/>
      <c r="C2314" s="28" t="s">
        <v>2325</v>
      </c>
      <c r="D2314" s="32"/>
      <c r="E2314" s="33"/>
      <c r="F2314" s="33"/>
      <c r="G2314" s="33"/>
      <c r="H2314" s="33"/>
      <c r="I2314" s="33"/>
      <c r="J2314" s="33"/>
      <c r="K2314" s="33"/>
      <c r="L2314" s="33"/>
      <c r="M2314" s="33"/>
      <c r="N2314" s="33"/>
      <c r="O2314" s="33"/>
      <c r="P2314" s="33"/>
      <c r="Q2314" s="33"/>
      <c r="R2314" s="33"/>
      <c r="S2314" s="33"/>
      <c r="T2314" s="33"/>
      <c r="U2314" s="33"/>
      <c r="V2314" s="31"/>
    </row>
    <row r="2315" spans="1:22" ht="25.5" x14ac:dyDescent="0.2">
      <c r="A2315" t="s">
        <v>15</v>
      </c>
      <c r="B2315" s="31"/>
      <c r="C2315" s="28" t="s">
        <v>2326</v>
      </c>
      <c r="D2315" s="32"/>
      <c r="E2315" s="33"/>
      <c r="F2315" s="33"/>
      <c r="G2315" s="33"/>
      <c r="H2315" s="33"/>
      <c r="I2315" s="33"/>
      <c r="J2315" s="33"/>
      <c r="K2315" s="33"/>
      <c r="L2315" s="33"/>
      <c r="M2315" s="33"/>
      <c r="N2315" s="33"/>
      <c r="O2315" s="33"/>
      <c r="P2315" s="33"/>
      <c r="Q2315" s="33"/>
      <c r="R2315" s="33"/>
      <c r="S2315" s="33"/>
      <c r="T2315" s="33"/>
      <c r="U2315" s="33"/>
      <c r="V2315" s="31"/>
    </row>
    <row r="2316" spans="1:22" x14ac:dyDescent="0.2">
      <c r="A2316" t="s">
        <v>15</v>
      </c>
      <c r="B2316" s="31"/>
      <c r="C2316" s="28" t="s">
        <v>2327</v>
      </c>
      <c r="D2316" s="32"/>
      <c r="E2316" s="33"/>
      <c r="F2316" s="33"/>
      <c r="G2316" s="33"/>
      <c r="H2316" s="33"/>
      <c r="I2316" s="33"/>
      <c r="J2316" s="33"/>
      <c r="K2316" s="33"/>
      <c r="L2316" s="33"/>
      <c r="M2316" s="33"/>
      <c r="N2316" s="33"/>
      <c r="O2316" s="33"/>
      <c r="P2316" s="33"/>
      <c r="Q2316" s="33"/>
      <c r="R2316" s="33"/>
      <c r="S2316" s="33"/>
      <c r="T2316" s="33"/>
      <c r="U2316" s="33"/>
      <c r="V2316" s="31"/>
    </row>
    <row r="2317" spans="1:22" ht="38.25" x14ac:dyDescent="0.2">
      <c r="A2317" t="s">
        <v>15</v>
      </c>
      <c r="B2317" s="27" t="s">
        <v>670</v>
      </c>
      <c r="C2317" s="28" t="s">
        <v>2328</v>
      </c>
      <c r="D2317" s="32"/>
      <c r="E2317" s="33"/>
      <c r="F2317" s="33"/>
      <c r="G2317" s="33"/>
      <c r="H2317" s="33"/>
      <c r="I2317" s="33"/>
      <c r="J2317" s="33"/>
      <c r="K2317" s="33"/>
      <c r="L2317" s="33"/>
      <c r="M2317" s="33"/>
      <c r="N2317" s="33"/>
      <c r="O2317" s="33"/>
      <c r="P2317" s="33"/>
      <c r="Q2317" s="33"/>
      <c r="R2317" s="33"/>
      <c r="S2317" s="33"/>
      <c r="T2317" s="33"/>
      <c r="U2317" s="33"/>
      <c r="V2317" s="31"/>
    </row>
    <row r="2318" spans="1:22" x14ac:dyDescent="0.2">
      <c r="A2318" t="s">
        <v>15</v>
      </c>
      <c r="B2318" s="34" t="s">
        <v>2329</v>
      </c>
      <c r="C2318" s="38" t="s">
        <v>2330</v>
      </c>
      <c r="D2318" s="34" t="s">
        <v>527</v>
      </c>
      <c r="E2318" s="39">
        <v>1413818436</v>
      </c>
      <c r="F2318" s="39">
        <v>0</v>
      </c>
      <c r="G2318" s="39">
        <v>0</v>
      </c>
      <c r="H2318" s="39">
        <v>0</v>
      </c>
      <c r="I2318" s="39">
        <v>0</v>
      </c>
      <c r="J2318" s="39">
        <v>1413818436</v>
      </c>
      <c r="K2318" s="39">
        <v>0</v>
      </c>
      <c r="L2318" s="39">
        <v>0</v>
      </c>
      <c r="M2318" s="39">
        <v>0</v>
      </c>
      <c r="N2318" s="39">
        <v>0</v>
      </c>
      <c r="O2318" s="39">
        <v>0</v>
      </c>
      <c r="P2318" s="39">
        <v>0</v>
      </c>
      <c r="Q2318" s="39">
        <v>0</v>
      </c>
      <c r="R2318" s="39">
        <v>0</v>
      </c>
      <c r="S2318" s="39">
        <v>1413818436</v>
      </c>
      <c r="T2318" s="39">
        <v>0</v>
      </c>
      <c r="U2318" s="39">
        <v>0</v>
      </c>
      <c r="V2318" s="34">
        <v>0</v>
      </c>
    </row>
    <row r="2319" spans="1:22" x14ac:dyDescent="0.2">
      <c r="A2319" t="s">
        <v>15</v>
      </c>
      <c r="B2319" s="31"/>
      <c r="C2319" s="32"/>
      <c r="D2319" s="32"/>
      <c r="E2319" s="33"/>
      <c r="F2319" s="33"/>
      <c r="G2319" s="33"/>
      <c r="H2319" s="33"/>
      <c r="I2319" s="33"/>
      <c r="J2319" s="33"/>
      <c r="K2319" s="33"/>
      <c r="L2319" s="33"/>
      <c r="M2319" s="33"/>
      <c r="N2319" s="33"/>
      <c r="O2319" s="33"/>
      <c r="P2319" s="33"/>
      <c r="Q2319" s="33"/>
      <c r="R2319" s="33"/>
      <c r="S2319" s="33"/>
      <c r="T2319" s="33"/>
      <c r="U2319" s="33"/>
      <c r="V2319" s="31"/>
    </row>
    <row r="2320" spans="1:22" x14ac:dyDescent="0.2">
      <c r="A2320" t="s">
        <v>15</v>
      </c>
      <c r="B2320" s="31"/>
      <c r="C2320" s="28" t="s">
        <v>2331</v>
      </c>
      <c r="D2320" s="32"/>
      <c r="E2320" s="33"/>
      <c r="F2320" s="33"/>
      <c r="G2320" s="33"/>
      <c r="H2320" s="33"/>
      <c r="I2320" s="33"/>
      <c r="J2320" s="33"/>
      <c r="K2320" s="33"/>
      <c r="L2320" s="33"/>
      <c r="M2320" s="33"/>
      <c r="N2320" s="33"/>
      <c r="O2320" s="33"/>
      <c r="P2320" s="33"/>
      <c r="Q2320" s="33"/>
      <c r="R2320" s="33"/>
      <c r="S2320" s="33"/>
      <c r="T2320" s="33"/>
      <c r="U2320" s="33"/>
      <c r="V2320" s="31"/>
    </row>
    <row r="2321" spans="1:22" ht="25.5" x14ac:dyDescent="0.2">
      <c r="A2321" t="s">
        <v>15</v>
      </c>
      <c r="B2321" s="27" t="s">
        <v>670</v>
      </c>
      <c r="C2321" s="28" t="s">
        <v>2332</v>
      </c>
      <c r="D2321" s="32"/>
      <c r="E2321" s="33"/>
      <c r="F2321" s="33"/>
      <c r="G2321" s="33"/>
      <c r="H2321" s="33"/>
      <c r="I2321" s="33"/>
      <c r="J2321" s="33"/>
      <c r="K2321" s="33"/>
      <c r="L2321" s="33"/>
      <c r="M2321" s="33"/>
      <c r="N2321" s="33"/>
      <c r="O2321" s="33"/>
      <c r="P2321" s="33"/>
      <c r="Q2321" s="33"/>
      <c r="R2321" s="33"/>
      <c r="S2321" s="33"/>
      <c r="T2321" s="33"/>
      <c r="U2321" s="33"/>
      <c r="V2321" s="31"/>
    </row>
    <row r="2322" spans="1:22" x14ac:dyDescent="0.2">
      <c r="A2322" t="s">
        <v>15</v>
      </c>
      <c r="B2322" s="34" t="s">
        <v>2333</v>
      </c>
      <c r="C2322" s="38" t="s">
        <v>2334</v>
      </c>
      <c r="D2322" s="34" t="s">
        <v>527</v>
      </c>
      <c r="E2322" s="39">
        <v>0</v>
      </c>
      <c r="F2322" s="39">
        <v>1146805666.74</v>
      </c>
      <c r="G2322" s="39">
        <v>0</v>
      </c>
      <c r="H2322" s="39">
        <v>0</v>
      </c>
      <c r="I2322" s="39">
        <v>0</v>
      </c>
      <c r="J2322" s="39">
        <v>1146805666.74</v>
      </c>
      <c r="K2322" s="39">
        <v>1146805666.74</v>
      </c>
      <c r="L2322" s="39">
        <v>1146805666.74</v>
      </c>
      <c r="M2322" s="39">
        <v>1146805666.74</v>
      </c>
      <c r="N2322" s="39">
        <v>1146805666.74</v>
      </c>
      <c r="O2322" s="39">
        <v>1146805666.74</v>
      </c>
      <c r="P2322" s="39">
        <v>0</v>
      </c>
      <c r="Q2322" s="39">
        <v>1146805666.74</v>
      </c>
      <c r="R2322" s="39">
        <v>1146805666.74</v>
      </c>
      <c r="S2322" s="39">
        <v>0</v>
      </c>
      <c r="T2322" s="39">
        <v>0</v>
      </c>
      <c r="U2322" s="39">
        <v>0</v>
      </c>
      <c r="V2322" s="34">
        <v>100</v>
      </c>
    </row>
    <row r="2323" spans="1:22" x14ac:dyDescent="0.2">
      <c r="A2323" t="s">
        <v>15</v>
      </c>
      <c r="B2323" s="31"/>
      <c r="C2323" s="32"/>
      <c r="D2323" s="32"/>
      <c r="E2323" s="33"/>
      <c r="F2323" s="33"/>
      <c r="G2323" s="33"/>
      <c r="H2323" s="33"/>
      <c r="I2323" s="33"/>
      <c r="J2323" s="33"/>
      <c r="K2323" s="33"/>
      <c r="L2323" s="33"/>
      <c r="M2323" s="33"/>
      <c r="N2323" s="33"/>
      <c r="O2323" s="33"/>
      <c r="P2323" s="33"/>
      <c r="Q2323" s="33"/>
      <c r="R2323" s="33"/>
      <c r="S2323" s="33"/>
      <c r="T2323" s="33"/>
      <c r="U2323" s="33"/>
      <c r="V2323" s="31"/>
    </row>
    <row r="2324" spans="1:22" x14ac:dyDescent="0.2">
      <c r="A2324" t="s">
        <v>15</v>
      </c>
      <c r="B2324" s="31"/>
      <c r="C2324" s="28" t="s">
        <v>1209</v>
      </c>
      <c r="D2324" s="32"/>
      <c r="E2324" s="33"/>
      <c r="F2324" s="33"/>
      <c r="G2324" s="33"/>
      <c r="H2324" s="33"/>
      <c r="I2324" s="33"/>
      <c r="J2324" s="33"/>
      <c r="K2324" s="33"/>
      <c r="L2324" s="33"/>
      <c r="M2324" s="33"/>
      <c r="N2324" s="33"/>
      <c r="O2324" s="33"/>
      <c r="P2324" s="33"/>
      <c r="Q2324" s="33"/>
      <c r="R2324" s="33"/>
      <c r="S2324" s="33"/>
      <c r="T2324" s="33"/>
      <c r="U2324" s="33"/>
      <c r="V2324" s="31"/>
    </row>
    <row r="2325" spans="1:22" x14ac:dyDescent="0.2">
      <c r="A2325" t="s">
        <v>15</v>
      </c>
      <c r="B2325" s="31"/>
      <c r="C2325" s="28" t="s">
        <v>2335</v>
      </c>
      <c r="D2325" s="32"/>
      <c r="E2325" s="33"/>
      <c r="F2325" s="33"/>
      <c r="G2325" s="33"/>
      <c r="H2325" s="33"/>
      <c r="I2325" s="33"/>
      <c r="J2325" s="33"/>
      <c r="K2325" s="33"/>
      <c r="L2325" s="33"/>
      <c r="M2325" s="33"/>
      <c r="N2325" s="33"/>
      <c r="O2325" s="33"/>
      <c r="P2325" s="33"/>
      <c r="Q2325" s="33"/>
      <c r="R2325" s="33"/>
      <c r="S2325" s="33"/>
      <c r="T2325" s="33"/>
      <c r="U2325" s="33"/>
      <c r="V2325" s="31"/>
    </row>
    <row r="2326" spans="1:22" x14ac:dyDescent="0.2">
      <c r="A2326" t="s">
        <v>15</v>
      </c>
      <c r="B2326" s="31"/>
      <c r="C2326" s="28" t="s">
        <v>2327</v>
      </c>
      <c r="D2326" s="32"/>
      <c r="E2326" s="33"/>
      <c r="F2326" s="33"/>
      <c r="G2326" s="33"/>
      <c r="H2326" s="33"/>
      <c r="I2326" s="33"/>
      <c r="J2326" s="33"/>
      <c r="K2326" s="33"/>
      <c r="L2326" s="33"/>
      <c r="M2326" s="33"/>
      <c r="N2326" s="33"/>
      <c r="O2326" s="33"/>
      <c r="P2326" s="33"/>
      <c r="Q2326" s="33"/>
      <c r="R2326" s="33"/>
      <c r="S2326" s="33"/>
      <c r="T2326" s="33"/>
      <c r="U2326" s="33"/>
      <c r="V2326" s="31"/>
    </row>
    <row r="2327" spans="1:22" ht="25.5" x14ac:dyDescent="0.2">
      <c r="A2327" t="s">
        <v>15</v>
      </c>
      <c r="B2327" s="27" t="s">
        <v>670</v>
      </c>
      <c r="C2327" s="28" t="s">
        <v>2336</v>
      </c>
      <c r="D2327" s="32"/>
      <c r="E2327" s="33"/>
      <c r="F2327" s="33"/>
      <c r="G2327" s="33"/>
      <c r="H2327" s="33"/>
      <c r="I2327" s="33"/>
      <c r="J2327" s="33"/>
      <c r="K2327" s="33"/>
      <c r="L2327" s="33"/>
      <c r="M2327" s="33"/>
      <c r="N2327" s="33"/>
      <c r="O2327" s="33"/>
      <c r="P2327" s="33"/>
      <c r="Q2327" s="33"/>
      <c r="R2327" s="33"/>
      <c r="S2327" s="33"/>
      <c r="T2327" s="33"/>
      <c r="U2327" s="33"/>
      <c r="V2327" s="31"/>
    </row>
    <row r="2328" spans="1:22" x14ac:dyDescent="0.2">
      <c r="A2328" t="s">
        <v>15</v>
      </c>
      <c r="B2328" s="34" t="s">
        <v>2337</v>
      </c>
      <c r="C2328" s="38" t="s">
        <v>2330</v>
      </c>
      <c r="D2328" s="34" t="s">
        <v>527</v>
      </c>
      <c r="E2328" s="39">
        <v>50000000</v>
      </c>
      <c r="F2328" s="39">
        <v>0</v>
      </c>
      <c r="G2328" s="39">
        <v>0</v>
      </c>
      <c r="H2328" s="39">
        <v>0</v>
      </c>
      <c r="I2328" s="39">
        <v>0</v>
      </c>
      <c r="J2328" s="39">
        <v>50000000</v>
      </c>
      <c r="K2328" s="39">
        <v>0</v>
      </c>
      <c r="L2328" s="39">
        <v>0</v>
      </c>
      <c r="M2328" s="39">
        <v>0</v>
      </c>
      <c r="N2328" s="39">
        <v>0</v>
      </c>
      <c r="O2328" s="39">
        <v>0</v>
      </c>
      <c r="P2328" s="39">
        <v>0</v>
      </c>
      <c r="Q2328" s="39">
        <v>0</v>
      </c>
      <c r="R2328" s="39">
        <v>0</v>
      </c>
      <c r="S2328" s="39">
        <v>50000000</v>
      </c>
      <c r="T2328" s="39">
        <v>0</v>
      </c>
      <c r="U2328" s="39">
        <v>0</v>
      </c>
      <c r="V2328" s="34">
        <v>0</v>
      </c>
    </row>
    <row r="2329" spans="1:22" x14ac:dyDescent="0.2">
      <c r="A2329" t="s">
        <v>15</v>
      </c>
      <c r="B2329" s="31"/>
      <c r="C2329" s="32"/>
      <c r="D2329" s="32"/>
      <c r="E2329" s="33"/>
      <c r="F2329" s="33"/>
      <c r="G2329" s="33"/>
      <c r="H2329" s="33"/>
      <c r="I2329" s="33"/>
      <c r="J2329" s="33"/>
      <c r="K2329" s="33"/>
      <c r="L2329" s="33"/>
      <c r="M2329" s="33"/>
      <c r="N2329" s="33"/>
      <c r="O2329" s="33"/>
      <c r="P2329" s="33"/>
      <c r="Q2329" s="33"/>
      <c r="R2329" s="33"/>
      <c r="S2329" s="33"/>
      <c r="T2329" s="33"/>
      <c r="U2329" s="33"/>
      <c r="V2329" s="31"/>
    </row>
    <row r="2330" spans="1:22" x14ac:dyDescent="0.2">
      <c r="A2330" t="s">
        <v>15</v>
      </c>
      <c r="B2330" s="31"/>
      <c r="C2330" s="28" t="s">
        <v>2325</v>
      </c>
      <c r="D2330" s="32"/>
      <c r="E2330" s="33"/>
      <c r="F2330" s="33"/>
      <c r="G2330" s="33"/>
      <c r="H2330" s="33"/>
      <c r="I2330" s="33"/>
      <c r="J2330" s="33"/>
      <c r="K2330" s="33"/>
      <c r="L2330" s="33"/>
      <c r="M2330" s="33"/>
      <c r="N2330" s="33"/>
      <c r="O2330" s="33"/>
      <c r="P2330" s="33"/>
      <c r="Q2330" s="33"/>
      <c r="R2330" s="33"/>
      <c r="S2330" s="33"/>
      <c r="T2330" s="33"/>
      <c r="U2330" s="33"/>
      <c r="V2330" s="31"/>
    </row>
    <row r="2331" spans="1:22" x14ac:dyDescent="0.2">
      <c r="A2331" t="s">
        <v>15</v>
      </c>
      <c r="B2331" s="31"/>
      <c r="C2331" s="28" t="s">
        <v>2327</v>
      </c>
      <c r="D2331" s="32"/>
      <c r="E2331" s="33"/>
      <c r="F2331" s="33"/>
      <c r="G2331" s="33"/>
      <c r="H2331" s="33"/>
      <c r="I2331" s="33"/>
      <c r="J2331" s="33"/>
      <c r="K2331" s="33"/>
      <c r="L2331" s="33"/>
      <c r="M2331" s="33"/>
      <c r="N2331" s="33"/>
      <c r="O2331" s="33"/>
      <c r="P2331" s="33"/>
      <c r="Q2331" s="33"/>
      <c r="R2331" s="33"/>
      <c r="S2331" s="33"/>
      <c r="T2331" s="33"/>
      <c r="U2331" s="33"/>
      <c r="V2331" s="31"/>
    </row>
    <row r="2332" spans="1:22" x14ac:dyDescent="0.2">
      <c r="A2332" t="s">
        <v>15</v>
      </c>
      <c r="B2332" s="27" t="s">
        <v>670</v>
      </c>
      <c r="C2332" s="28" t="s">
        <v>2327</v>
      </c>
      <c r="D2332" s="32"/>
      <c r="E2332" s="33"/>
      <c r="F2332" s="33"/>
      <c r="G2332" s="33"/>
      <c r="H2332" s="33"/>
      <c r="I2332" s="33"/>
      <c r="J2332" s="33"/>
      <c r="K2332" s="33"/>
      <c r="L2332" s="33"/>
      <c r="M2332" s="33"/>
      <c r="N2332" s="33"/>
      <c r="O2332" s="33"/>
      <c r="P2332" s="33"/>
      <c r="Q2332" s="33"/>
      <c r="R2332" s="33"/>
      <c r="S2332" s="33"/>
      <c r="T2332" s="33"/>
      <c r="U2332" s="33"/>
      <c r="V2332" s="31"/>
    </row>
    <row r="2333" spans="1:22" x14ac:dyDescent="0.2">
      <c r="A2333" t="s">
        <v>15</v>
      </c>
      <c r="B2333" s="34" t="s">
        <v>2338</v>
      </c>
      <c r="C2333" s="38" t="s">
        <v>2330</v>
      </c>
      <c r="D2333" s="34" t="s">
        <v>527</v>
      </c>
      <c r="E2333" s="39">
        <v>50000000</v>
      </c>
      <c r="F2333" s="39">
        <v>0</v>
      </c>
      <c r="G2333" s="39">
        <v>0</v>
      </c>
      <c r="H2333" s="39">
        <v>0</v>
      </c>
      <c r="I2333" s="39">
        <v>0</v>
      </c>
      <c r="J2333" s="39">
        <v>50000000</v>
      </c>
      <c r="K2333" s="39">
        <v>0</v>
      </c>
      <c r="L2333" s="39">
        <v>0</v>
      </c>
      <c r="M2333" s="39">
        <v>0</v>
      </c>
      <c r="N2333" s="39">
        <v>0</v>
      </c>
      <c r="O2333" s="39">
        <v>0</v>
      </c>
      <c r="P2333" s="39">
        <v>0</v>
      </c>
      <c r="Q2333" s="39">
        <v>0</v>
      </c>
      <c r="R2333" s="39">
        <v>0</v>
      </c>
      <c r="S2333" s="39">
        <v>50000000</v>
      </c>
      <c r="T2333" s="39">
        <v>0</v>
      </c>
      <c r="U2333" s="39">
        <v>0</v>
      </c>
      <c r="V2333" s="34">
        <v>0</v>
      </c>
    </row>
    <row r="2334" spans="1:22" x14ac:dyDescent="0.2">
      <c r="A2334" t="s">
        <v>15</v>
      </c>
      <c r="B2334" s="31"/>
      <c r="C2334" s="32"/>
      <c r="D2334" s="32"/>
      <c r="E2334" s="33"/>
      <c r="F2334" s="33"/>
      <c r="G2334" s="33"/>
      <c r="H2334" s="33"/>
      <c r="I2334" s="33"/>
      <c r="J2334" s="33"/>
      <c r="K2334" s="33"/>
      <c r="L2334" s="33"/>
      <c r="M2334" s="33"/>
      <c r="N2334" s="33"/>
      <c r="O2334" s="33"/>
      <c r="P2334" s="33"/>
      <c r="Q2334" s="33"/>
      <c r="R2334" s="33"/>
      <c r="S2334" s="33"/>
      <c r="T2334" s="33"/>
      <c r="U2334" s="33"/>
      <c r="V2334" s="31"/>
    </row>
    <row r="2335" spans="1:22" x14ac:dyDescent="0.2">
      <c r="A2335" t="s">
        <v>15</v>
      </c>
      <c r="B2335" s="31"/>
      <c r="C2335" s="28" t="s">
        <v>1218</v>
      </c>
      <c r="D2335" s="32"/>
      <c r="E2335" s="33"/>
      <c r="F2335" s="33"/>
      <c r="G2335" s="33"/>
      <c r="H2335" s="33"/>
      <c r="I2335" s="33"/>
      <c r="J2335" s="33"/>
      <c r="K2335" s="33"/>
      <c r="L2335" s="33"/>
      <c r="M2335" s="33"/>
      <c r="N2335" s="33"/>
      <c r="O2335" s="33"/>
      <c r="P2335" s="33"/>
      <c r="Q2335" s="33"/>
      <c r="R2335" s="33"/>
      <c r="S2335" s="33"/>
      <c r="T2335" s="33"/>
      <c r="U2335" s="33"/>
      <c r="V2335" s="31"/>
    </row>
    <row r="2336" spans="1:22" ht="38.25" x14ac:dyDescent="0.2">
      <c r="A2336" t="s">
        <v>15</v>
      </c>
      <c r="B2336" s="31"/>
      <c r="C2336" s="28" t="s">
        <v>1748</v>
      </c>
      <c r="D2336" s="32"/>
      <c r="E2336" s="33"/>
      <c r="F2336" s="33"/>
      <c r="G2336" s="33"/>
      <c r="H2336" s="33"/>
      <c r="I2336" s="33"/>
      <c r="J2336" s="33"/>
      <c r="K2336" s="33"/>
      <c r="L2336" s="33"/>
      <c r="M2336" s="33"/>
      <c r="N2336" s="33"/>
      <c r="O2336" s="33"/>
      <c r="P2336" s="33"/>
      <c r="Q2336" s="33"/>
      <c r="R2336" s="33"/>
      <c r="S2336" s="33"/>
      <c r="T2336" s="33"/>
      <c r="U2336" s="33"/>
      <c r="V2336" s="31"/>
    </row>
    <row r="2337" spans="1:22" x14ac:dyDescent="0.2">
      <c r="A2337" t="s">
        <v>15</v>
      </c>
      <c r="B2337" s="31"/>
      <c r="C2337" s="28" t="s">
        <v>2327</v>
      </c>
      <c r="D2337" s="32"/>
      <c r="E2337" s="33"/>
      <c r="F2337" s="33"/>
      <c r="G2337" s="33"/>
      <c r="H2337" s="33"/>
      <c r="I2337" s="33"/>
      <c r="J2337" s="33"/>
      <c r="K2337" s="33"/>
      <c r="L2337" s="33"/>
      <c r="M2337" s="33"/>
      <c r="N2337" s="33"/>
      <c r="O2337" s="33"/>
      <c r="P2337" s="33"/>
      <c r="Q2337" s="33"/>
      <c r="R2337" s="33"/>
      <c r="S2337" s="33"/>
      <c r="T2337" s="33"/>
      <c r="U2337" s="33"/>
      <c r="V2337" s="31"/>
    </row>
    <row r="2338" spans="1:22" ht="63.75" x14ac:dyDescent="0.2">
      <c r="A2338" t="s">
        <v>15</v>
      </c>
      <c r="B2338" s="27" t="s">
        <v>670</v>
      </c>
      <c r="C2338" s="28" t="s">
        <v>2339</v>
      </c>
      <c r="D2338" s="32"/>
      <c r="E2338" s="33"/>
      <c r="F2338" s="33"/>
      <c r="G2338" s="33"/>
      <c r="H2338" s="33"/>
      <c r="I2338" s="33"/>
      <c r="J2338" s="33"/>
      <c r="K2338" s="33"/>
      <c r="L2338" s="33"/>
      <c r="M2338" s="33"/>
      <c r="N2338" s="33"/>
      <c r="O2338" s="33"/>
      <c r="P2338" s="33"/>
      <c r="Q2338" s="33"/>
      <c r="R2338" s="33"/>
      <c r="S2338" s="33"/>
      <c r="T2338" s="33"/>
      <c r="U2338" s="33"/>
      <c r="V2338" s="31"/>
    </row>
    <row r="2339" spans="1:22" x14ac:dyDescent="0.2">
      <c r="A2339" t="s">
        <v>15</v>
      </c>
      <c r="B2339" s="34" t="s">
        <v>2340</v>
      </c>
      <c r="C2339" s="38" t="s">
        <v>2330</v>
      </c>
      <c r="D2339" s="34" t="s">
        <v>527</v>
      </c>
      <c r="E2339" s="39">
        <v>50000000</v>
      </c>
      <c r="F2339" s="39">
        <v>0</v>
      </c>
      <c r="G2339" s="39">
        <v>0</v>
      </c>
      <c r="H2339" s="39">
        <v>0</v>
      </c>
      <c r="I2339" s="39">
        <v>0</v>
      </c>
      <c r="J2339" s="39">
        <v>50000000</v>
      </c>
      <c r="K2339" s="39">
        <v>0</v>
      </c>
      <c r="L2339" s="39">
        <v>0</v>
      </c>
      <c r="M2339" s="39">
        <v>0</v>
      </c>
      <c r="N2339" s="39">
        <v>0</v>
      </c>
      <c r="O2339" s="39">
        <v>0</v>
      </c>
      <c r="P2339" s="39">
        <v>0</v>
      </c>
      <c r="Q2339" s="39">
        <v>0</v>
      </c>
      <c r="R2339" s="39">
        <v>0</v>
      </c>
      <c r="S2339" s="39">
        <v>50000000</v>
      </c>
      <c r="T2339" s="39">
        <v>0</v>
      </c>
      <c r="U2339" s="39">
        <v>0</v>
      </c>
      <c r="V2339" s="34">
        <v>0</v>
      </c>
    </row>
    <row r="2340" spans="1:22" x14ac:dyDescent="0.2">
      <c r="A2340" t="s">
        <v>15</v>
      </c>
      <c r="B2340" s="31"/>
      <c r="C2340" s="32"/>
      <c r="D2340" s="32"/>
      <c r="E2340" s="33"/>
      <c r="F2340" s="33"/>
      <c r="G2340" s="33"/>
      <c r="H2340" s="33"/>
      <c r="I2340" s="33"/>
      <c r="J2340" s="33"/>
      <c r="K2340" s="33"/>
      <c r="L2340" s="33"/>
      <c r="M2340" s="33"/>
      <c r="N2340" s="33"/>
      <c r="O2340" s="33"/>
      <c r="P2340" s="33"/>
      <c r="Q2340" s="33"/>
      <c r="R2340" s="33"/>
      <c r="S2340" s="33"/>
      <c r="T2340" s="33"/>
      <c r="U2340" s="33"/>
      <c r="V2340" s="31"/>
    </row>
    <row r="2341" spans="1:22" x14ac:dyDescent="0.2">
      <c r="A2341" t="s">
        <v>15</v>
      </c>
      <c r="B2341" s="31"/>
      <c r="C2341" s="28" t="s">
        <v>1556</v>
      </c>
      <c r="D2341" s="32"/>
      <c r="E2341" s="33"/>
      <c r="F2341" s="33"/>
      <c r="G2341" s="33"/>
      <c r="H2341" s="33"/>
      <c r="I2341" s="33"/>
      <c r="J2341" s="33"/>
      <c r="K2341" s="33"/>
      <c r="L2341" s="33"/>
      <c r="M2341" s="33"/>
      <c r="N2341" s="33"/>
      <c r="O2341" s="33"/>
      <c r="P2341" s="33"/>
      <c r="Q2341" s="33"/>
      <c r="R2341" s="33"/>
      <c r="S2341" s="33"/>
      <c r="T2341" s="33"/>
      <c r="U2341" s="33"/>
      <c r="V2341" s="31"/>
    </row>
    <row r="2342" spans="1:22" x14ac:dyDescent="0.2">
      <c r="A2342" t="s">
        <v>15</v>
      </c>
      <c r="B2342" s="31"/>
      <c r="C2342" s="28" t="s">
        <v>1557</v>
      </c>
      <c r="D2342" s="32"/>
      <c r="E2342" s="33"/>
      <c r="F2342" s="33"/>
      <c r="G2342" s="33"/>
      <c r="H2342" s="33"/>
      <c r="I2342" s="33"/>
      <c r="J2342" s="33"/>
      <c r="K2342" s="33"/>
      <c r="L2342" s="33"/>
      <c r="M2342" s="33"/>
      <c r="N2342" s="33"/>
      <c r="O2342" s="33"/>
      <c r="P2342" s="33"/>
      <c r="Q2342" s="33"/>
      <c r="R2342" s="33"/>
      <c r="S2342" s="33"/>
      <c r="T2342" s="33"/>
      <c r="U2342" s="33"/>
      <c r="V2342" s="31"/>
    </row>
    <row r="2343" spans="1:22" x14ac:dyDescent="0.2">
      <c r="A2343" t="s">
        <v>15</v>
      </c>
      <c r="B2343" s="31"/>
      <c r="C2343" s="28" t="s">
        <v>2341</v>
      </c>
      <c r="D2343" s="32"/>
      <c r="E2343" s="33"/>
      <c r="F2343" s="33"/>
      <c r="G2343" s="33"/>
      <c r="H2343" s="33"/>
      <c r="I2343" s="33"/>
      <c r="J2343" s="33"/>
      <c r="K2343" s="33"/>
      <c r="L2343" s="33"/>
      <c r="M2343" s="33"/>
      <c r="N2343" s="33"/>
      <c r="O2343" s="33"/>
      <c r="P2343" s="33"/>
      <c r="Q2343" s="33"/>
      <c r="R2343" s="33"/>
      <c r="S2343" s="33"/>
      <c r="T2343" s="33"/>
      <c r="U2343" s="33"/>
      <c r="V2343" s="31"/>
    </row>
    <row r="2344" spans="1:22" x14ac:dyDescent="0.2">
      <c r="A2344" t="s">
        <v>15</v>
      </c>
      <c r="B2344" s="31"/>
      <c r="C2344" s="28" t="s">
        <v>1605</v>
      </c>
      <c r="D2344" s="32"/>
      <c r="E2344" s="33"/>
      <c r="F2344" s="33"/>
      <c r="G2344" s="33"/>
      <c r="H2344" s="33"/>
      <c r="I2344" s="33"/>
      <c r="J2344" s="33"/>
      <c r="K2344" s="33"/>
      <c r="L2344" s="33"/>
      <c r="M2344" s="33"/>
      <c r="N2344" s="33"/>
      <c r="O2344" s="33"/>
      <c r="P2344" s="33"/>
      <c r="Q2344" s="33"/>
      <c r="R2344" s="33"/>
      <c r="S2344" s="33"/>
      <c r="T2344" s="33"/>
      <c r="U2344" s="33"/>
      <c r="V2344" s="31"/>
    </row>
    <row r="2345" spans="1:22" x14ac:dyDescent="0.2">
      <c r="A2345" t="s">
        <v>15</v>
      </c>
      <c r="B2345" s="31"/>
      <c r="C2345" s="28" t="s">
        <v>1559</v>
      </c>
      <c r="D2345" s="32"/>
      <c r="E2345" s="33"/>
      <c r="F2345" s="33"/>
      <c r="G2345" s="33"/>
      <c r="H2345" s="33"/>
      <c r="I2345" s="33"/>
      <c r="J2345" s="33"/>
      <c r="K2345" s="33"/>
      <c r="L2345" s="33"/>
      <c r="M2345" s="33"/>
      <c r="N2345" s="33"/>
      <c r="O2345" s="33"/>
      <c r="P2345" s="33"/>
      <c r="Q2345" s="33"/>
      <c r="R2345" s="33"/>
      <c r="S2345" s="33"/>
      <c r="T2345" s="33"/>
      <c r="U2345" s="33"/>
      <c r="V2345" s="31"/>
    </row>
    <row r="2346" spans="1:22" x14ac:dyDescent="0.2">
      <c r="A2346" t="s">
        <v>15</v>
      </c>
      <c r="B2346" s="31"/>
      <c r="C2346" s="28" t="s">
        <v>2327</v>
      </c>
      <c r="D2346" s="32"/>
      <c r="E2346" s="33"/>
      <c r="F2346" s="33"/>
      <c r="G2346" s="33"/>
      <c r="H2346" s="33"/>
      <c r="I2346" s="33"/>
      <c r="J2346" s="33"/>
      <c r="K2346" s="33"/>
      <c r="L2346" s="33"/>
      <c r="M2346" s="33"/>
      <c r="N2346" s="33"/>
      <c r="O2346" s="33"/>
      <c r="P2346" s="33"/>
      <c r="Q2346" s="33"/>
      <c r="R2346" s="33"/>
      <c r="S2346" s="33"/>
      <c r="T2346" s="33"/>
      <c r="U2346" s="33"/>
      <c r="V2346" s="31"/>
    </row>
    <row r="2347" spans="1:22" x14ac:dyDescent="0.2">
      <c r="A2347" t="s">
        <v>15</v>
      </c>
      <c r="B2347" s="27" t="s">
        <v>670</v>
      </c>
      <c r="C2347" s="28" t="s">
        <v>2342</v>
      </c>
      <c r="D2347" s="32"/>
      <c r="E2347" s="33"/>
      <c r="F2347" s="33"/>
      <c r="G2347" s="33"/>
      <c r="H2347" s="33"/>
      <c r="I2347" s="33"/>
      <c r="J2347" s="33"/>
      <c r="K2347" s="33"/>
      <c r="L2347" s="33"/>
      <c r="M2347" s="33"/>
      <c r="N2347" s="33"/>
      <c r="O2347" s="33"/>
      <c r="P2347" s="33"/>
      <c r="Q2347" s="33"/>
      <c r="R2347" s="33"/>
      <c r="S2347" s="33"/>
      <c r="T2347" s="33"/>
      <c r="U2347" s="33"/>
      <c r="V2347" s="31"/>
    </row>
    <row r="2348" spans="1:22" x14ac:dyDescent="0.2">
      <c r="A2348" t="s">
        <v>15</v>
      </c>
      <c r="B2348" s="34" t="s">
        <v>2343</v>
      </c>
      <c r="C2348" s="38" t="s">
        <v>2330</v>
      </c>
      <c r="D2348" s="34" t="s">
        <v>527</v>
      </c>
      <c r="E2348" s="39">
        <v>40000000</v>
      </c>
      <c r="F2348" s="39">
        <v>0</v>
      </c>
      <c r="G2348" s="39">
        <v>0</v>
      </c>
      <c r="H2348" s="39">
        <v>0</v>
      </c>
      <c r="I2348" s="39">
        <v>0</v>
      </c>
      <c r="J2348" s="39">
        <v>40000000</v>
      </c>
      <c r="K2348" s="39">
        <v>0</v>
      </c>
      <c r="L2348" s="39">
        <v>0</v>
      </c>
      <c r="M2348" s="39">
        <v>0</v>
      </c>
      <c r="N2348" s="39">
        <v>0</v>
      </c>
      <c r="O2348" s="39">
        <v>0</v>
      </c>
      <c r="P2348" s="39">
        <v>0</v>
      </c>
      <c r="Q2348" s="39">
        <v>0</v>
      </c>
      <c r="R2348" s="39">
        <v>0</v>
      </c>
      <c r="S2348" s="39">
        <v>40000000</v>
      </c>
      <c r="T2348" s="39">
        <v>0</v>
      </c>
      <c r="U2348" s="39">
        <v>0</v>
      </c>
      <c r="V2348" s="34">
        <v>0</v>
      </c>
    </row>
    <row r="2349" spans="1:22" x14ac:dyDescent="0.2">
      <c r="A2349" t="s">
        <v>15</v>
      </c>
      <c r="B2349" s="31"/>
      <c r="C2349" s="32"/>
      <c r="D2349" s="32"/>
      <c r="E2349" s="33"/>
      <c r="F2349" s="33"/>
      <c r="G2349" s="33"/>
      <c r="H2349" s="33"/>
      <c r="I2349" s="33"/>
      <c r="J2349" s="33"/>
      <c r="K2349" s="33"/>
      <c r="L2349" s="33"/>
      <c r="M2349" s="33"/>
      <c r="N2349" s="33"/>
      <c r="O2349" s="33"/>
      <c r="P2349" s="33"/>
      <c r="Q2349" s="33"/>
      <c r="R2349" s="33"/>
      <c r="S2349" s="33"/>
      <c r="T2349" s="33"/>
      <c r="U2349" s="33"/>
      <c r="V2349" s="31"/>
    </row>
    <row r="2350" spans="1:22" x14ac:dyDescent="0.2">
      <c r="A2350" t="s">
        <v>15</v>
      </c>
      <c r="B2350" s="31"/>
      <c r="C2350" s="28" t="s">
        <v>2273</v>
      </c>
      <c r="D2350" s="32"/>
      <c r="E2350" s="33"/>
      <c r="F2350" s="33"/>
      <c r="G2350" s="33"/>
      <c r="H2350" s="33"/>
      <c r="I2350" s="33"/>
      <c r="J2350" s="33"/>
      <c r="K2350" s="33"/>
      <c r="L2350" s="33"/>
      <c r="M2350" s="33"/>
      <c r="N2350" s="33"/>
      <c r="O2350" s="33"/>
      <c r="P2350" s="33"/>
      <c r="Q2350" s="33"/>
      <c r="R2350" s="33"/>
      <c r="S2350" s="33"/>
      <c r="T2350" s="33"/>
      <c r="U2350" s="33"/>
      <c r="V2350" s="31"/>
    </row>
    <row r="2351" spans="1:22" x14ac:dyDescent="0.2">
      <c r="A2351" t="s">
        <v>15</v>
      </c>
      <c r="B2351" s="31"/>
      <c r="C2351" s="28" t="s">
        <v>2327</v>
      </c>
      <c r="D2351" s="32"/>
      <c r="E2351" s="33"/>
      <c r="F2351" s="33"/>
      <c r="G2351" s="33"/>
      <c r="H2351" s="33"/>
      <c r="I2351" s="33"/>
      <c r="J2351" s="33"/>
      <c r="K2351" s="33"/>
      <c r="L2351" s="33"/>
      <c r="M2351" s="33"/>
      <c r="N2351" s="33"/>
      <c r="O2351" s="33"/>
      <c r="P2351" s="33"/>
      <c r="Q2351" s="33"/>
      <c r="R2351" s="33"/>
      <c r="S2351" s="33"/>
      <c r="T2351" s="33"/>
      <c r="U2351" s="33"/>
      <c r="V2351" s="31"/>
    </row>
    <row r="2352" spans="1:22" x14ac:dyDescent="0.2">
      <c r="A2352" t="s">
        <v>15</v>
      </c>
      <c r="B2352" s="27" t="s">
        <v>670</v>
      </c>
      <c r="C2352" s="28" t="s">
        <v>2342</v>
      </c>
      <c r="D2352" s="32"/>
      <c r="E2352" s="33"/>
      <c r="F2352" s="33"/>
      <c r="G2352" s="33"/>
      <c r="H2352" s="33"/>
      <c r="I2352" s="33"/>
      <c r="J2352" s="33"/>
      <c r="K2352" s="33"/>
      <c r="L2352" s="33"/>
      <c r="M2352" s="33"/>
      <c r="N2352" s="33"/>
      <c r="O2352" s="33"/>
      <c r="P2352" s="33"/>
      <c r="Q2352" s="33"/>
      <c r="R2352" s="33"/>
      <c r="S2352" s="33"/>
      <c r="T2352" s="33"/>
      <c r="U2352" s="33"/>
      <c r="V2352" s="31"/>
    </row>
    <row r="2353" spans="1:22" x14ac:dyDescent="0.2">
      <c r="A2353" t="s">
        <v>15</v>
      </c>
      <c r="B2353" s="34" t="s">
        <v>2344</v>
      </c>
      <c r="C2353" s="38" t="s">
        <v>2330</v>
      </c>
      <c r="D2353" s="34" t="s">
        <v>527</v>
      </c>
      <c r="E2353" s="39">
        <v>10000000</v>
      </c>
      <c r="F2353" s="39">
        <v>0</v>
      </c>
      <c r="G2353" s="39">
        <v>0</v>
      </c>
      <c r="H2353" s="39">
        <v>0</v>
      </c>
      <c r="I2353" s="39">
        <v>0</v>
      </c>
      <c r="J2353" s="39">
        <v>10000000</v>
      </c>
      <c r="K2353" s="39">
        <v>0</v>
      </c>
      <c r="L2353" s="39">
        <v>0</v>
      </c>
      <c r="M2353" s="39">
        <v>0</v>
      </c>
      <c r="N2353" s="39">
        <v>0</v>
      </c>
      <c r="O2353" s="39">
        <v>0</v>
      </c>
      <c r="P2353" s="39">
        <v>0</v>
      </c>
      <c r="Q2353" s="39">
        <v>0</v>
      </c>
      <c r="R2353" s="39">
        <v>0</v>
      </c>
      <c r="S2353" s="39">
        <v>10000000</v>
      </c>
      <c r="T2353" s="39">
        <v>0</v>
      </c>
      <c r="U2353" s="39">
        <v>0</v>
      </c>
      <c r="V2353" s="34">
        <v>0</v>
      </c>
    </row>
    <row r="2354" spans="1:22" x14ac:dyDescent="0.2">
      <c r="A2354" t="s">
        <v>15</v>
      </c>
      <c r="B2354" s="31"/>
      <c r="C2354" s="32"/>
      <c r="D2354" s="32"/>
      <c r="E2354" s="33"/>
      <c r="F2354" s="33"/>
      <c r="G2354" s="33"/>
      <c r="H2354" s="33"/>
      <c r="I2354" s="33"/>
      <c r="J2354" s="33"/>
      <c r="K2354" s="33"/>
      <c r="L2354" s="33"/>
      <c r="M2354" s="33"/>
      <c r="N2354" s="33"/>
      <c r="O2354" s="33"/>
      <c r="P2354" s="33"/>
      <c r="Q2354" s="33"/>
      <c r="R2354" s="33"/>
      <c r="S2354" s="33"/>
      <c r="T2354" s="33"/>
      <c r="U2354" s="33"/>
      <c r="V2354" s="31"/>
    </row>
    <row r="2355" spans="1:22" x14ac:dyDescent="0.2">
      <c r="A2355" t="s">
        <v>15</v>
      </c>
      <c r="B2355" s="31"/>
      <c r="C2355" s="28" t="s">
        <v>2345</v>
      </c>
      <c r="D2355" s="32"/>
      <c r="E2355" s="33"/>
      <c r="F2355" s="33"/>
      <c r="G2355" s="33"/>
      <c r="H2355" s="33"/>
      <c r="I2355" s="33"/>
      <c r="J2355" s="33"/>
      <c r="K2355" s="33"/>
      <c r="L2355" s="33"/>
      <c r="M2355" s="33"/>
      <c r="N2355" s="33"/>
      <c r="O2355" s="33"/>
      <c r="P2355" s="33"/>
      <c r="Q2355" s="33"/>
      <c r="R2355" s="33"/>
      <c r="S2355" s="33"/>
      <c r="T2355" s="33"/>
      <c r="U2355" s="33"/>
      <c r="V2355" s="31"/>
    </row>
    <row r="2356" spans="1:22" x14ac:dyDescent="0.2">
      <c r="A2356" t="s">
        <v>15</v>
      </c>
      <c r="B2356" s="31"/>
      <c r="C2356" s="28" t="s">
        <v>2327</v>
      </c>
      <c r="D2356" s="32"/>
      <c r="E2356" s="33"/>
      <c r="F2356" s="33"/>
      <c r="G2356" s="33"/>
      <c r="H2356" s="33"/>
      <c r="I2356" s="33"/>
      <c r="J2356" s="33"/>
      <c r="K2356" s="33"/>
      <c r="L2356" s="33"/>
      <c r="M2356" s="33"/>
      <c r="N2356" s="33"/>
      <c r="O2356" s="33"/>
      <c r="P2356" s="33"/>
      <c r="Q2356" s="33"/>
      <c r="R2356" s="33"/>
      <c r="S2356" s="33"/>
      <c r="T2356" s="33"/>
      <c r="U2356" s="33"/>
      <c r="V2356" s="31"/>
    </row>
    <row r="2357" spans="1:22" ht="25.5" x14ac:dyDescent="0.2">
      <c r="A2357" t="s">
        <v>15</v>
      </c>
      <c r="B2357" s="27" t="s">
        <v>670</v>
      </c>
      <c r="C2357" s="28" t="s">
        <v>2346</v>
      </c>
      <c r="D2357" s="32"/>
      <c r="E2357" s="33"/>
      <c r="F2357" s="33"/>
      <c r="G2357" s="33"/>
      <c r="H2357" s="33"/>
      <c r="I2357" s="33"/>
      <c r="J2357" s="33"/>
      <c r="K2357" s="33"/>
      <c r="L2357" s="33"/>
      <c r="M2357" s="33"/>
      <c r="N2357" s="33"/>
      <c r="O2357" s="33"/>
      <c r="P2357" s="33"/>
      <c r="Q2357" s="33"/>
      <c r="R2357" s="33"/>
      <c r="S2357" s="33"/>
      <c r="T2357" s="33"/>
      <c r="U2357" s="33"/>
      <c r="V2357" s="31"/>
    </row>
    <row r="2358" spans="1:22" x14ac:dyDescent="0.2">
      <c r="A2358" t="s">
        <v>15</v>
      </c>
      <c r="B2358" s="34" t="s">
        <v>2347</v>
      </c>
      <c r="C2358" s="38" t="s">
        <v>2330</v>
      </c>
      <c r="D2358" s="34" t="s">
        <v>527</v>
      </c>
      <c r="E2358" s="39">
        <v>5000000</v>
      </c>
      <c r="F2358" s="39">
        <v>0</v>
      </c>
      <c r="G2358" s="39">
        <v>0</v>
      </c>
      <c r="H2358" s="39">
        <v>0</v>
      </c>
      <c r="I2358" s="39">
        <v>0</v>
      </c>
      <c r="J2358" s="39">
        <v>5000000</v>
      </c>
      <c r="K2358" s="39">
        <v>0</v>
      </c>
      <c r="L2358" s="39">
        <v>0</v>
      </c>
      <c r="M2358" s="39">
        <v>0</v>
      </c>
      <c r="N2358" s="39">
        <v>0</v>
      </c>
      <c r="O2358" s="39">
        <v>0</v>
      </c>
      <c r="P2358" s="39">
        <v>0</v>
      </c>
      <c r="Q2358" s="39">
        <v>0</v>
      </c>
      <c r="R2358" s="39">
        <v>0</v>
      </c>
      <c r="S2358" s="39">
        <v>5000000</v>
      </c>
      <c r="T2358" s="39">
        <v>0</v>
      </c>
      <c r="U2358" s="39">
        <v>0</v>
      </c>
      <c r="V2358" s="34">
        <v>0</v>
      </c>
    </row>
    <row r="2359" spans="1:22" x14ac:dyDescent="0.2">
      <c r="A2359" t="s">
        <v>15</v>
      </c>
      <c r="B2359" s="31"/>
      <c r="C2359" s="32"/>
      <c r="D2359" s="32"/>
      <c r="E2359" s="33"/>
      <c r="F2359" s="33"/>
      <c r="G2359" s="33"/>
      <c r="H2359" s="33"/>
      <c r="I2359" s="33"/>
      <c r="J2359" s="33"/>
      <c r="K2359" s="33"/>
      <c r="L2359" s="33"/>
      <c r="M2359" s="33"/>
      <c r="N2359" s="33"/>
      <c r="O2359" s="33"/>
      <c r="P2359" s="33"/>
      <c r="Q2359" s="33"/>
      <c r="R2359" s="33"/>
      <c r="S2359" s="33"/>
      <c r="T2359" s="33"/>
      <c r="U2359" s="33"/>
      <c r="V2359" s="31"/>
    </row>
    <row r="2360" spans="1:22" x14ac:dyDescent="0.2">
      <c r="A2360" t="s">
        <v>15</v>
      </c>
      <c r="B2360" s="31"/>
      <c r="C2360" s="28" t="s">
        <v>478</v>
      </c>
      <c r="D2360" s="32"/>
      <c r="E2360" s="33"/>
      <c r="F2360" s="33"/>
      <c r="G2360" s="33"/>
      <c r="H2360" s="33"/>
      <c r="I2360" s="33"/>
      <c r="J2360" s="33"/>
      <c r="K2360" s="33"/>
      <c r="L2360" s="33"/>
      <c r="M2360" s="33"/>
      <c r="N2360" s="33"/>
      <c r="O2360" s="33"/>
      <c r="P2360" s="33"/>
      <c r="Q2360" s="33"/>
      <c r="R2360" s="33"/>
      <c r="S2360" s="33"/>
      <c r="T2360" s="33"/>
      <c r="U2360" s="33"/>
      <c r="V2360" s="31"/>
    </row>
    <row r="2361" spans="1:22" x14ac:dyDescent="0.2">
      <c r="A2361" t="s">
        <v>15</v>
      </c>
      <c r="B2361" s="31"/>
      <c r="C2361" s="28" t="s">
        <v>490</v>
      </c>
      <c r="D2361" s="32"/>
      <c r="E2361" s="33"/>
      <c r="F2361" s="33"/>
      <c r="G2361" s="33"/>
      <c r="H2361" s="33"/>
      <c r="I2361" s="33"/>
      <c r="J2361" s="33"/>
      <c r="K2361" s="33"/>
      <c r="L2361" s="33"/>
      <c r="M2361" s="33"/>
      <c r="N2361" s="33"/>
      <c r="O2361" s="33"/>
      <c r="P2361" s="33"/>
      <c r="Q2361" s="33"/>
      <c r="R2361" s="33"/>
      <c r="S2361" s="33"/>
      <c r="T2361" s="33"/>
      <c r="U2361" s="33"/>
      <c r="V2361" s="31"/>
    </row>
    <row r="2362" spans="1:22" x14ac:dyDescent="0.2">
      <c r="A2362" t="s">
        <v>15</v>
      </c>
      <c r="B2362" s="31"/>
      <c r="C2362" s="28" t="s">
        <v>1411</v>
      </c>
      <c r="D2362" s="32"/>
      <c r="E2362" s="33"/>
      <c r="F2362" s="33"/>
      <c r="G2362" s="33"/>
      <c r="H2362" s="33"/>
      <c r="I2362" s="33"/>
      <c r="J2362" s="33"/>
      <c r="K2362" s="33"/>
      <c r="L2362" s="33"/>
      <c r="M2362" s="33"/>
      <c r="N2362" s="33"/>
      <c r="O2362" s="33"/>
      <c r="P2362" s="33"/>
      <c r="Q2362" s="33"/>
      <c r="R2362" s="33"/>
      <c r="S2362" s="33"/>
      <c r="T2362" s="33"/>
      <c r="U2362" s="33"/>
      <c r="V2362" s="31"/>
    </row>
    <row r="2363" spans="1:22" x14ac:dyDescent="0.2">
      <c r="A2363" t="s">
        <v>15</v>
      </c>
      <c r="B2363" s="31"/>
      <c r="C2363" s="28" t="s">
        <v>2319</v>
      </c>
      <c r="D2363" s="32"/>
      <c r="E2363" s="33"/>
      <c r="F2363" s="33"/>
      <c r="G2363" s="33"/>
      <c r="H2363" s="33"/>
      <c r="I2363" s="33"/>
      <c r="J2363" s="33"/>
      <c r="K2363" s="33"/>
      <c r="L2363" s="33"/>
      <c r="M2363" s="33"/>
      <c r="N2363" s="33"/>
      <c r="O2363" s="33"/>
      <c r="P2363" s="33"/>
      <c r="Q2363" s="33"/>
      <c r="R2363" s="33"/>
      <c r="S2363" s="33"/>
      <c r="T2363" s="33"/>
      <c r="U2363" s="33"/>
      <c r="V2363" s="31"/>
    </row>
    <row r="2364" spans="1:22" ht="25.5" x14ac:dyDescent="0.2">
      <c r="A2364" t="s">
        <v>15</v>
      </c>
      <c r="B2364" s="27" t="s">
        <v>670</v>
      </c>
      <c r="C2364" s="28" t="s">
        <v>2348</v>
      </c>
      <c r="D2364" s="32"/>
      <c r="E2364" s="33"/>
      <c r="F2364" s="33"/>
      <c r="G2364" s="33"/>
      <c r="H2364" s="33"/>
      <c r="I2364" s="33"/>
      <c r="J2364" s="33"/>
      <c r="K2364" s="33"/>
      <c r="L2364" s="33"/>
      <c r="M2364" s="33"/>
      <c r="N2364" s="33"/>
      <c r="O2364" s="33"/>
      <c r="P2364" s="33"/>
      <c r="Q2364" s="33"/>
      <c r="R2364" s="33"/>
      <c r="S2364" s="33"/>
      <c r="T2364" s="33"/>
      <c r="U2364" s="33"/>
      <c r="V2364" s="31"/>
    </row>
    <row r="2365" spans="1:22" x14ac:dyDescent="0.2">
      <c r="A2365" t="s">
        <v>15</v>
      </c>
      <c r="B2365" s="34" t="s">
        <v>2349</v>
      </c>
      <c r="C2365" s="38" t="s">
        <v>2322</v>
      </c>
      <c r="D2365" s="34" t="s">
        <v>527</v>
      </c>
      <c r="E2365" s="39">
        <v>660423169</v>
      </c>
      <c r="F2365" s="39">
        <v>0</v>
      </c>
      <c r="G2365" s="39">
        <v>0</v>
      </c>
      <c r="H2365" s="39">
        <v>0</v>
      </c>
      <c r="I2365" s="39">
        <v>0</v>
      </c>
      <c r="J2365" s="39">
        <v>660423169</v>
      </c>
      <c r="K2365" s="39">
        <v>0</v>
      </c>
      <c r="L2365" s="39">
        <v>0</v>
      </c>
      <c r="M2365" s="39">
        <v>0</v>
      </c>
      <c r="N2365" s="39">
        <v>0</v>
      </c>
      <c r="O2365" s="39">
        <v>0</v>
      </c>
      <c r="P2365" s="39">
        <v>0</v>
      </c>
      <c r="Q2365" s="39">
        <v>0</v>
      </c>
      <c r="R2365" s="39">
        <v>0</v>
      </c>
      <c r="S2365" s="39">
        <v>660423169</v>
      </c>
      <c r="T2365" s="39">
        <v>0</v>
      </c>
      <c r="U2365" s="39">
        <v>0</v>
      </c>
      <c r="V2365" s="34">
        <v>0</v>
      </c>
    </row>
    <row r="2366" spans="1:22" x14ac:dyDescent="0.2">
      <c r="A2366" t="s">
        <v>15</v>
      </c>
      <c r="B2366" s="31"/>
      <c r="C2366" s="32"/>
      <c r="D2366" s="32"/>
      <c r="E2366" s="33"/>
      <c r="F2366" s="33"/>
      <c r="G2366" s="33"/>
      <c r="H2366" s="33"/>
      <c r="I2366" s="33"/>
      <c r="J2366" s="33"/>
      <c r="K2366" s="33"/>
      <c r="L2366" s="33"/>
      <c r="M2366" s="33"/>
      <c r="N2366" s="33"/>
      <c r="O2366" s="33"/>
      <c r="P2366" s="33"/>
      <c r="Q2366" s="33"/>
      <c r="R2366" s="33"/>
      <c r="S2366" s="33"/>
      <c r="T2366" s="33"/>
      <c r="U2366" s="33"/>
      <c r="V2366" s="31"/>
    </row>
    <row r="2367" spans="1:22" ht="38.25" x14ac:dyDescent="0.2">
      <c r="A2367" t="s">
        <v>15</v>
      </c>
      <c r="B2367" s="31"/>
      <c r="C2367" s="28" t="s">
        <v>1302</v>
      </c>
      <c r="D2367" s="32"/>
      <c r="E2367" s="33"/>
      <c r="F2367" s="33"/>
      <c r="G2367" s="33"/>
      <c r="H2367" s="33"/>
      <c r="I2367" s="33"/>
      <c r="J2367" s="33"/>
      <c r="K2367" s="33"/>
      <c r="L2367" s="33"/>
      <c r="M2367" s="33"/>
      <c r="N2367" s="33"/>
      <c r="O2367" s="33"/>
      <c r="P2367" s="33"/>
      <c r="Q2367" s="33"/>
      <c r="R2367" s="33"/>
      <c r="S2367" s="33"/>
      <c r="T2367" s="33"/>
      <c r="U2367" s="33"/>
      <c r="V2367" s="31"/>
    </row>
    <row r="2368" spans="1:22" x14ac:dyDescent="0.2">
      <c r="A2368" t="s">
        <v>15</v>
      </c>
      <c r="B2368" s="31"/>
      <c r="C2368" s="28" t="s">
        <v>2327</v>
      </c>
      <c r="D2368" s="32"/>
      <c r="E2368" s="33"/>
      <c r="F2368" s="33"/>
      <c r="G2368" s="33"/>
      <c r="H2368" s="33"/>
      <c r="I2368" s="33"/>
      <c r="J2368" s="33"/>
      <c r="K2368" s="33"/>
      <c r="L2368" s="33"/>
      <c r="M2368" s="33"/>
      <c r="N2368" s="33"/>
      <c r="O2368" s="33"/>
      <c r="P2368" s="33"/>
      <c r="Q2368" s="33"/>
      <c r="R2368" s="33"/>
      <c r="S2368" s="33"/>
      <c r="T2368" s="33"/>
      <c r="U2368" s="33"/>
      <c r="V2368" s="31"/>
    </row>
    <row r="2369" spans="1:22" ht="25.5" x14ac:dyDescent="0.2">
      <c r="A2369" t="s">
        <v>15</v>
      </c>
      <c r="B2369" s="27" t="s">
        <v>670</v>
      </c>
      <c r="C2369" s="28" t="s">
        <v>2350</v>
      </c>
      <c r="D2369" s="32"/>
      <c r="E2369" s="33"/>
      <c r="F2369" s="33"/>
      <c r="G2369" s="33"/>
      <c r="H2369" s="33"/>
      <c r="I2369" s="33"/>
      <c r="J2369" s="33"/>
      <c r="K2369" s="33"/>
      <c r="L2369" s="33"/>
      <c r="M2369" s="33"/>
      <c r="N2369" s="33"/>
      <c r="O2369" s="33"/>
      <c r="P2369" s="33"/>
      <c r="Q2369" s="33"/>
      <c r="R2369" s="33"/>
      <c r="S2369" s="33"/>
      <c r="T2369" s="33"/>
      <c r="U2369" s="33"/>
      <c r="V2369" s="31"/>
    </row>
    <row r="2370" spans="1:22" x14ac:dyDescent="0.2">
      <c r="A2370" t="s">
        <v>15</v>
      </c>
      <c r="B2370" s="34" t="s">
        <v>2351</v>
      </c>
      <c r="C2370" s="38" t="s">
        <v>2322</v>
      </c>
      <c r="D2370" s="34" t="s">
        <v>527</v>
      </c>
      <c r="E2370" s="39">
        <v>50000000</v>
      </c>
      <c r="F2370" s="39">
        <v>0</v>
      </c>
      <c r="G2370" s="39">
        <v>0</v>
      </c>
      <c r="H2370" s="39">
        <v>0</v>
      </c>
      <c r="I2370" s="39">
        <v>0</v>
      </c>
      <c r="J2370" s="39">
        <v>50000000</v>
      </c>
      <c r="K2370" s="39">
        <v>0</v>
      </c>
      <c r="L2370" s="39">
        <v>0</v>
      </c>
      <c r="M2370" s="39">
        <v>0</v>
      </c>
      <c r="N2370" s="39">
        <v>0</v>
      </c>
      <c r="O2370" s="39">
        <v>0</v>
      </c>
      <c r="P2370" s="39">
        <v>0</v>
      </c>
      <c r="Q2370" s="39">
        <v>0</v>
      </c>
      <c r="R2370" s="39">
        <v>0</v>
      </c>
      <c r="S2370" s="39">
        <v>50000000</v>
      </c>
      <c r="T2370" s="39">
        <v>0</v>
      </c>
      <c r="U2370" s="39">
        <v>0</v>
      </c>
      <c r="V2370" s="34">
        <v>0</v>
      </c>
    </row>
    <row r="2371" spans="1:22" x14ac:dyDescent="0.2">
      <c r="A2371" t="s">
        <v>15</v>
      </c>
      <c r="B2371" s="31"/>
      <c r="C2371" s="32"/>
      <c r="D2371" s="32"/>
      <c r="E2371" s="33"/>
      <c r="F2371" s="33"/>
      <c r="G2371" s="33"/>
      <c r="H2371" s="33"/>
      <c r="I2371" s="33"/>
      <c r="J2371" s="33"/>
      <c r="K2371" s="33"/>
      <c r="L2371" s="33"/>
      <c r="M2371" s="33"/>
      <c r="N2371" s="33"/>
      <c r="O2371" s="33"/>
      <c r="P2371" s="33"/>
      <c r="Q2371" s="33"/>
      <c r="R2371" s="33"/>
      <c r="S2371" s="33"/>
      <c r="T2371" s="33"/>
      <c r="U2371" s="33"/>
      <c r="V2371" s="31"/>
    </row>
    <row r="2372" spans="1:22" x14ac:dyDescent="0.2">
      <c r="A2372" t="s">
        <v>15</v>
      </c>
      <c r="B2372" s="31"/>
      <c r="C2372" s="28" t="s">
        <v>498</v>
      </c>
      <c r="D2372" s="32"/>
      <c r="E2372" s="33"/>
      <c r="F2372" s="33"/>
      <c r="G2372" s="33"/>
      <c r="H2372" s="33"/>
      <c r="I2372" s="33"/>
      <c r="J2372" s="33"/>
      <c r="K2372" s="33"/>
      <c r="L2372" s="33"/>
      <c r="M2372" s="33"/>
      <c r="N2372" s="33"/>
      <c r="O2372" s="33"/>
      <c r="P2372" s="33"/>
      <c r="Q2372" s="33"/>
      <c r="R2372" s="33"/>
      <c r="S2372" s="33"/>
      <c r="T2372" s="33"/>
      <c r="U2372" s="33"/>
      <c r="V2372" s="31"/>
    </row>
    <row r="2373" spans="1:22" x14ac:dyDescent="0.2">
      <c r="A2373" t="s">
        <v>15</v>
      </c>
      <c r="B2373" s="31"/>
      <c r="C2373" s="28" t="s">
        <v>2327</v>
      </c>
      <c r="D2373" s="32"/>
      <c r="E2373" s="33"/>
      <c r="F2373" s="33"/>
      <c r="G2373" s="33"/>
      <c r="H2373" s="33"/>
      <c r="I2373" s="33"/>
      <c r="J2373" s="33"/>
      <c r="K2373" s="33"/>
      <c r="L2373" s="33"/>
      <c r="M2373" s="33"/>
      <c r="N2373" s="33"/>
      <c r="O2373" s="33"/>
      <c r="P2373" s="33"/>
      <c r="Q2373" s="33"/>
      <c r="R2373" s="33"/>
      <c r="S2373" s="33"/>
      <c r="T2373" s="33"/>
      <c r="U2373" s="33"/>
      <c r="V2373" s="31"/>
    </row>
    <row r="2374" spans="1:22" ht="25.5" x14ac:dyDescent="0.2">
      <c r="A2374" t="s">
        <v>15</v>
      </c>
      <c r="B2374" s="27" t="s">
        <v>670</v>
      </c>
      <c r="C2374" s="28" t="s">
        <v>2352</v>
      </c>
      <c r="D2374" s="32"/>
      <c r="E2374" s="33"/>
      <c r="F2374" s="33"/>
      <c r="G2374" s="33"/>
      <c r="H2374" s="33"/>
      <c r="I2374" s="33"/>
      <c r="J2374" s="33"/>
      <c r="K2374" s="33"/>
      <c r="L2374" s="33"/>
      <c r="M2374" s="33"/>
      <c r="N2374" s="33"/>
      <c r="O2374" s="33"/>
      <c r="P2374" s="33"/>
      <c r="Q2374" s="33"/>
      <c r="R2374" s="33"/>
      <c r="S2374" s="33"/>
      <c r="T2374" s="33"/>
      <c r="U2374" s="33"/>
      <c r="V2374" s="31"/>
    </row>
    <row r="2375" spans="1:22" x14ac:dyDescent="0.2">
      <c r="A2375" t="s">
        <v>15</v>
      </c>
      <c r="B2375" s="34" t="s">
        <v>2353</v>
      </c>
      <c r="C2375" s="38" t="s">
        <v>2330</v>
      </c>
      <c r="D2375" s="34" t="s">
        <v>527</v>
      </c>
      <c r="E2375" s="39">
        <v>150000000</v>
      </c>
      <c r="F2375" s="39">
        <v>0</v>
      </c>
      <c r="G2375" s="39">
        <v>0</v>
      </c>
      <c r="H2375" s="39">
        <v>0</v>
      </c>
      <c r="I2375" s="39">
        <v>0</v>
      </c>
      <c r="J2375" s="39">
        <v>150000000</v>
      </c>
      <c r="K2375" s="39">
        <v>0</v>
      </c>
      <c r="L2375" s="39">
        <v>0</v>
      </c>
      <c r="M2375" s="39">
        <v>0</v>
      </c>
      <c r="N2375" s="39">
        <v>0</v>
      </c>
      <c r="O2375" s="39">
        <v>0</v>
      </c>
      <c r="P2375" s="39">
        <v>0</v>
      </c>
      <c r="Q2375" s="39">
        <v>0</v>
      </c>
      <c r="R2375" s="39">
        <v>0</v>
      </c>
      <c r="S2375" s="39">
        <v>150000000</v>
      </c>
      <c r="T2375" s="39">
        <v>0</v>
      </c>
      <c r="U2375" s="39">
        <v>0</v>
      </c>
      <c r="V2375" s="34">
        <v>0</v>
      </c>
    </row>
    <row r="2376" spans="1:22" x14ac:dyDescent="0.2">
      <c r="A2376" t="s">
        <v>15</v>
      </c>
      <c r="B2376" s="31"/>
      <c r="C2376" s="32"/>
      <c r="D2376" s="32"/>
      <c r="E2376" s="33"/>
      <c r="F2376" s="33"/>
      <c r="G2376" s="33"/>
      <c r="H2376" s="33"/>
      <c r="I2376" s="33"/>
      <c r="J2376" s="33"/>
      <c r="K2376" s="33"/>
      <c r="L2376" s="33"/>
      <c r="M2376" s="33"/>
      <c r="N2376" s="33"/>
      <c r="O2376" s="33"/>
      <c r="P2376" s="33"/>
      <c r="Q2376" s="33"/>
      <c r="R2376" s="33"/>
      <c r="S2376" s="33"/>
      <c r="T2376" s="33"/>
      <c r="U2376" s="33"/>
      <c r="V2376" s="31"/>
    </row>
    <row r="2377" spans="1:22" x14ac:dyDescent="0.2">
      <c r="A2377" t="s">
        <v>15</v>
      </c>
      <c r="B2377" s="44"/>
      <c r="C2377" s="23" t="s">
        <v>2354</v>
      </c>
      <c r="D2377" s="45"/>
      <c r="E2377" s="24">
        <f>SUM(E2306:E2375)</f>
        <v>3479241605</v>
      </c>
      <c r="F2377" s="24">
        <f t="shared" ref="F2377:U2377" si="16">SUM(F2306:F2375)</f>
        <v>6576382473.7399998</v>
      </c>
      <c r="G2377" s="24">
        <f t="shared" si="16"/>
        <v>0</v>
      </c>
      <c r="H2377" s="24">
        <f t="shared" si="16"/>
        <v>0</v>
      </c>
      <c r="I2377" s="24">
        <f t="shared" si="16"/>
        <v>0</v>
      </c>
      <c r="J2377" s="24">
        <f t="shared" si="16"/>
        <v>10055624078.74</v>
      </c>
      <c r="K2377" s="24">
        <f t="shared" si="16"/>
        <v>6576382473.7399998</v>
      </c>
      <c r="L2377" s="24">
        <f t="shared" si="16"/>
        <v>6576382473.7399998</v>
      </c>
      <c r="M2377" s="24">
        <f t="shared" si="16"/>
        <v>6576382473.7399998</v>
      </c>
      <c r="N2377" s="24">
        <f t="shared" si="16"/>
        <v>6576382473.7399998</v>
      </c>
      <c r="O2377" s="24">
        <f t="shared" si="16"/>
        <v>6576382473.7399998</v>
      </c>
      <c r="P2377" s="24">
        <f t="shared" si="16"/>
        <v>0</v>
      </c>
      <c r="Q2377" s="24">
        <f t="shared" si="16"/>
        <v>6576382473.7399998</v>
      </c>
      <c r="R2377" s="24">
        <f t="shared" si="16"/>
        <v>6576382473.7399998</v>
      </c>
      <c r="S2377" s="24">
        <f t="shared" si="16"/>
        <v>3479241605</v>
      </c>
      <c r="T2377" s="24">
        <f t="shared" si="16"/>
        <v>0</v>
      </c>
      <c r="U2377" s="24">
        <f t="shared" si="16"/>
        <v>0</v>
      </c>
      <c r="V2377" s="46">
        <v>65.400043023128219</v>
      </c>
    </row>
    <row r="2378" spans="1:22" x14ac:dyDescent="0.2">
      <c r="A2378" t="s">
        <v>15</v>
      </c>
    </row>
    <row r="2379" spans="1:22" x14ac:dyDescent="0.2">
      <c r="A2379" t="s">
        <v>15</v>
      </c>
    </row>
    <row r="2380" spans="1:22" x14ac:dyDescent="0.2">
      <c r="A2380" t="s">
        <v>15</v>
      </c>
    </row>
    <row r="2381" spans="1:22" x14ac:dyDescent="0.2">
      <c r="A2381" t="s">
        <v>15</v>
      </c>
    </row>
    <row r="2382" spans="1:22" x14ac:dyDescent="0.2">
      <c r="A2382" t="s">
        <v>15</v>
      </c>
    </row>
    <row r="2383" spans="1:22" ht="15.75" x14ac:dyDescent="0.25">
      <c r="A2383" t="s">
        <v>15</v>
      </c>
      <c r="C2383" s="51"/>
    </row>
    <row r="2384" spans="1:22" ht="15.75" x14ac:dyDescent="0.25">
      <c r="A2384" t="s">
        <v>15</v>
      </c>
      <c r="C2384" s="51" t="s">
        <v>2355</v>
      </c>
    </row>
    <row r="2385" spans="1:3" ht="15.75" x14ac:dyDescent="0.25">
      <c r="A2385" t="s">
        <v>15</v>
      </c>
      <c r="C2385" s="51" t="s">
        <v>2356</v>
      </c>
    </row>
    <row r="2386" spans="1:3" ht="15.75" x14ac:dyDescent="0.25">
      <c r="A2386" t="s">
        <v>15</v>
      </c>
      <c r="C2386" s="51"/>
    </row>
    <row r="2387" spans="1:3" ht="15.75" x14ac:dyDescent="0.25">
      <c r="A2387" t="s">
        <v>15</v>
      </c>
      <c r="C2387" s="51"/>
    </row>
    <row r="2388" spans="1:3" x14ac:dyDescent="0.2">
      <c r="A2388" t="s">
        <v>15</v>
      </c>
    </row>
    <row r="2389" spans="1:3" x14ac:dyDescent="0.2">
      <c r="A2389" t="s">
        <v>15</v>
      </c>
    </row>
    <row r="2390" spans="1:3" x14ac:dyDescent="0.2">
      <c r="A2390" t="s">
        <v>15</v>
      </c>
    </row>
    <row r="2391" spans="1:3" x14ac:dyDescent="0.2">
      <c r="A2391" t="s">
        <v>15</v>
      </c>
    </row>
    <row r="2392" spans="1:3" x14ac:dyDescent="0.2">
      <c r="A2392" t="s">
        <v>15</v>
      </c>
    </row>
    <row r="2393" spans="1:3" x14ac:dyDescent="0.2">
      <c r="A2393" t="s">
        <v>15</v>
      </c>
    </row>
    <row r="2394" spans="1:3" x14ac:dyDescent="0.2">
      <c r="A2394" t="s">
        <v>15</v>
      </c>
    </row>
    <row r="2395" spans="1:3" x14ac:dyDescent="0.2">
      <c r="A2395" t="s">
        <v>15</v>
      </c>
    </row>
    <row r="2396" spans="1:3" x14ac:dyDescent="0.2">
      <c r="A2396" t="s">
        <v>15</v>
      </c>
    </row>
    <row r="2397" spans="1:3" x14ac:dyDescent="0.2">
      <c r="A2397" t="s">
        <v>15</v>
      </c>
    </row>
    <row r="2398" spans="1:3" x14ac:dyDescent="0.2">
      <c r="A2398" t="s">
        <v>15</v>
      </c>
    </row>
    <row r="2399" spans="1:3" x14ac:dyDescent="0.2">
      <c r="A2399" t="s">
        <v>15</v>
      </c>
    </row>
    <row r="2400" spans="1:3" x14ac:dyDescent="0.2">
      <c r="A2400" t="s">
        <v>15</v>
      </c>
    </row>
    <row r="2401" spans="1:1" x14ac:dyDescent="0.2">
      <c r="A2401" t="s">
        <v>15</v>
      </c>
    </row>
    <row r="2402" spans="1:1" x14ac:dyDescent="0.2">
      <c r="A2402" t="s">
        <v>15</v>
      </c>
    </row>
    <row r="2403" spans="1:1" x14ac:dyDescent="0.2">
      <c r="A2403" t="s">
        <v>15</v>
      </c>
    </row>
    <row r="2404" spans="1:1" x14ac:dyDescent="0.2">
      <c r="A2404" t="s">
        <v>15</v>
      </c>
    </row>
    <row r="2405" spans="1:1" x14ac:dyDescent="0.2">
      <c r="A2405" t="s">
        <v>15</v>
      </c>
    </row>
    <row r="2406" spans="1:1" x14ac:dyDescent="0.2">
      <c r="A2406" t="s">
        <v>15</v>
      </c>
    </row>
    <row r="2407" spans="1:1" x14ac:dyDescent="0.2">
      <c r="A2407" t="s">
        <v>15</v>
      </c>
    </row>
    <row r="2408" spans="1:1" x14ac:dyDescent="0.2">
      <c r="A2408" t="s">
        <v>15</v>
      </c>
    </row>
    <row r="2409" spans="1:1" x14ac:dyDescent="0.2">
      <c r="A2409" t="s">
        <v>15</v>
      </c>
    </row>
    <row r="2410" spans="1:1" x14ac:dyDescent="0.2">
      <c r="A2410" t="s">
        <v>15</v>
      </c>
    </row>
    <row r="2411" spans="1:1" x14ac:dyDescent="0.2">
      <c r="A2411" t="s">
        <v>15</v>
      </c>
    </row>
    <row r="2412" spans="1:1" x14ac:dyDescent="0.2">
      <c r="A2412" t="s">
        <v>15</v>
      </c>
    </row>
    <row r="2413" spans="1:1" x14ac:dyDescent="0.2">
      <c r="A2413" t="s">
        <v>15</v>
      </c>
    </row>
    <row r="2414" spans="1:1" x14ac:dyDescent="0.2">
      <c r="A2414" t="s">
        <v>15</v>
      </c>
    </row>
    <row r="2415" spans="1:1" x14ac:dyDescent="0.2">
      <c r="A2415" t="s">
        <v>15</v>
      </c>
    </row>
    <row r="2416" spans="1:1" x14ac:dyDescent="0.2">
      <c r="A2416" t="s">
        <v>15</v>
      </c>
    </row>
    <row r="2417" spans="1:1" x14ac:dyDescent="0.2">
      <c r="A2417" t="s">
        <v>15</v>
      </c>
    </row>
    <row r="2418" spans="1:1" x14ac:dyDescent="0.2">
      <c r="A2418" t="s">
        <v>15</v>
      </c>
    </row>
    <row r="2419" spans="1:1" x14ac:dyDescent="0.2">
      <c r="A2419" t="s">
        <v>15</v>
      </c>
    </row>
    <row r="2420" spans="1:1" x14ac:dyDescent="0.2">
      <c r="A2420" t="s">
        <v>15</v>
      </c>
    </row>
    <row r="2421" spans="1:1" x14ac:dyDescent="0.2">
      <c r="A2421" t="s">
        <v>15</v>
      </c>
    </row>
    <row r="2422" spans="1:1" x14ac:dyDescent="0.2">
      <c r="A2422" t="s">
        <v>15</v>
      </c>
    </row>
    <row r="2423" spans="1:1" x14ac:dyDescent="0.2">
      <c r="A2423" t="s">
        <v>15</v>
      </c>
    </row>
    <row r="2424" spans="1:1" x14ac:dyDescent="0.2">
      <c r="A2424" t="s">
        <v>15</v>
      </c>
    </row>
    <row r="2425" spans="1:1" x14ac:dyDescent="0.2">
      <c r="A2425" t="s">
        <v>15</v>
      </c>
    </row>
    <row r="2426" spans="1:1" x14ac:dyDescent="0.2">
      <c r="A2426" t="s">
        <v>15</v>
      </c>
    </row>
    <row r="2427" spans="1:1" x14ac:dyDescent="0.2">
      <c r="A2427" t="s">
        <v>15</v>
      </c>
    </row>
    <row r="2428" spans="1:1" x14ac:dyDescent="0.2">
      <c r="A2428" t="s">
        <v>15</v>
      </c>
    </row>
    <row r="2429" spans="1:1" x14ac:dyDescent="0.2">
      <c r="A2429" t="s">
        <v>15</v>
      </c>
    </row>
    <row r="2430" spans="1:1" x14ac:dyDescent="0.2">
      <c r="A2430" t="s">
        <v>15</v>
      </c>
    </row>
    <row r="2431" spans="1:1" x14ac:dyDescent="0.2">
      <c r="A2431" t="s">
        <v>15</v>
      </c>
    </row>
    <row r="2432" spans="1:1" x14ac:dyDescent="0.2">
      <c r="A2432" t="s">
        <v>15</v>
      </c>
    </row>
    <row r="2433" spans="1:1" x14ac:dyDescent="0.2">
      <c r="A2433" t="s">
        <v>15</v>
      </c>
    </row>
    <row r="2434" spans="1:1" x14ac:dyDescent="0.2">
      <c r="A2434" t="s">
        <v>15</v>
      </c>
    </row>
    <row r="2435" spans="1:1" x14ac:dyDescent="0.2">
      <c r="A2435" t="s">
        <v>15</v>
      </c>
    </row>
    <row r="2436" spans="1:1" x14ac:dyDescent="0.2">
      <c r="A2436" t="s">
        <v>15</v>
      </c>
    </row>
    <row r="2437" spans="1:1" x14ac:dyDescent="0.2">
      <c r="A2437" t="s">
        <v>15</v>
      </c>
    </row>
    <row r="2438" spans="1:1" x14ac:dyDescent="0.2">
      <c r="A2438" t="s">
        <v>15</v>
      </c>
    </row>
    <row r="2439" spans="1:1" x14ac:dyDescent="0.2">
      <c r="A2439" t="s">
        <v>15</v>
      </c>
    </row>
    <row r="2440" spans="1:1" x14ac:dyDescent="0.2">
      <c r="A2440" t="s">
        <v>15</v>
      </c>
    </row>
    <row r="2441" spans="1:1" x14ac:dyDescent="0.2">
      <c r="A2441" t="s">
        <v>15</v>
      </c>
    </row>
    <row r="2442" spans="1:1" x14ac:dyDescent="0.2">
      <c r="A2442" t="s">
        <v>15</v>
      </c>
    </row>
    <row r="2443" spans="1:1" x14ac:dyDescent="0.2">
      <c r="A2443" t="s">
        <v>15</v>
      </c>
    </row>
    <row r="2444" spans="1:1" x14ac:dyDescent="0.2">
      <c r="A2444" t="s">
        <v>15</v>
      </c>
    </row>
    <row r="2445" spans="1:1" x14ac:dyDescent="0.2">
      <c r="A2445" t="s">
        <v>15</v>
      </c>
    </row>
    <row r="2446" spans="1:1" x14ac:dyDescent="0.2">
      <c r="A2446" t="s">
        <v>15</v>
      </c>
    </row>
    <row r="2447" spans="1:1" x14ac:dyDescent="0.2">
      <c r="A2447" t="s">
        <v>15</v>
      </c>
    </row>
    <row r="2448" spans="1:1" x14ac:dyDescent="0.2">
      <c r="A2448" t="s">
        <v>15</v>
      </c>
    </row>
    <row r="2449" spans="1:1" x14ac:dyDescent="0.2">
      <c r="A2449" t="s">
        <v>15</v>
      </c>
    </row>
    <row r="2450" spans="1:1" x14ac:dyDescent="0.2">
      <c r="A2450" t="s">
        <v>15</v>
      </c>
    </row>
    <row r="2451" spans="1:1" x14ac:dyDescent="0.2">
      <c r="A2451" t="s">
        <v>15</v>
      </c>
    </row>
    <row r="2452" spans="1:1" x14ac:dyDescent="0.2">
      <c r="A2452" t="s">
        <v>15</v>
      </c>
    </row>
    <row r="2453" spans="1:1" x14ac:dyDescent="0.2">
      <c r="A2453" t="s">
        <v>15</v>
      </c>
    </row>
    <row r="2454" spans="1:1" x14ac:dyDescent="0.2">
      <c r="A2454" t="s">
        <v>15</v>
      </c>
    </row>
    <row r="2455" spans="1:1" x14ac:dyDescent="0.2">
      <c r="A2455" t="s">
        <v>15</v>
      </c>
    </row>
    <row r="2456" spans="1:1" x14ac:dyDescent="0.2">
      <c r="A2456" t="s">
        <v>15</v>
      </c>
    </row>
    <row r="2457" spans="1:1" x14ac:dyDescent="0.2">
      <c r="A2457" t="s">
        <v>15</v>
      </c>
    </row>
    <row r="2458" spans="1:1" x14ac:dyDescent="0.2">
      <c r="A2458" t="s">
        <v>15</v>
      </c>
    </row>
    <row r="2459" spans="1:1" x14ac:dyDescent="0.2">
      <c r="A2459" t="s">
        <v>15</v>
      </c>
    </row>
    <row r="2460" spans="1:1" x14ac:dyDescent="0.2">
      <c r="A2460" t="s">
        <v>15</v>
      </c>
    </row>
    <row r="2461" spans="1:1" x14ac:dyDescent="0.2">
      <c r="A2461" t="s">
        <v>15</v>
      </c>
    </row>
    <row r="2462" spans="1:1" x14ac:dyDescent="0.2">
      <c r="A2462" t="s">
        <v>15</v>
      </c>
    </row>
    <row r="2463" spans="1:1" x14ac:dyDescent="0.2">
      <c r="A2463" t="s">
        <v>15</v>
      </c>
    </row>
    <row r="2464" spans="1:1" x14ac:dyDescent="0.2">
      <c r="A2464" t="s">
        <v>15</v>
      </c>
    </row>
    <row r="2465" spans="1:1" x14ac:dyDescent="0.2">
      <c r="A2465" t="s">
        <v>15</v>
      </c>
    </row>
    <row r="2466" spans="1:1" x14ac:dyDescent="0.2">
      <c r="A2466" t="s">
        <v>15</v>
      </c>
    </row>
    <row r="2467" spans="1:1" x14ac:dyDescent="0.2">
      <c r="A2467" t="s">
        <v>15</v>
      </c>
    </row>
    <row r="2468" spans="1:1" x14ac:dyDescent="0.2">
      <c r="A2468" t="s">
        <v>15</v>
      </c>
    </row>
    <row r="2469" spans="1:1" x14ac:dyDescent="0.2">
      <c r="A2469" t="s">
        <v>15</v>
      </c>
    </row>
    <row r="2470" spans="1:1" x14ac:dyDescent="0.2">
      <c r="A2470" t="s">
        <v>15</v>
      </c>
    </row>
    <row r="2471" spans="1:1" x14ac:dyDescent="0.2">
      <c r="A2471" t="s">
        <v>15</v>
      </c>
    </row>
    <row r="2472" spans="1:1" x14ac:dyDescent="0.2">
      <c r="A2472" t="s">
        <v>15</v>
      </c>
    </row>
    <row r="2473" spans="1:1" x14ac:dyDescent="0.2">
      <c r="A2473" t="s">
        <v>15</v>
      </c>
    </row>
    <row r="2474" spans="1:1" x14ac:dyDescent="0.2">
      <c r="A2474" t="s">
        <v>15</v>
      </c>
    </row>
    <row r="2475" spans="1:1" x14ac:dyDescent="0.2">
      <c r="A2475" t="s">
        <v>15</v>
      </c>
    </row>
    <row r="2476" spans="1:1" x14ac:dyDescent="0.2">
      <c r="A2476" t="s">
        <v>15</v>
      </c>
    </row>
    <row r="2477" spans="1:1" x14ac:dyDescent="0.2">
      <c r="A2477" t="s">
        <v>15</v>
      </c>
    </row>
    <row r="2478" spans="1:1" x14ac:dyDescent="0.2">
      <c r="A2478" t="s">
        <v>15</v>
      </c>
    </row>
    <row r="2479" spans="1:1" x14ac:dyDescent="0.2">
      <c r="A2479" t="s">
        <v>15</v>
      </c>
    </row>
    <row r="2480" spans="1:1" x14ac:dyDescent="0.2">
      <c r="A2480" t="s">
        <v>15</v>
      </c>
    </row>
    <row r="2481" spans="1:1" x14ac:dyDescent="0.2">
      <c r="A2481" t="s">
        <v>15</v>
      </c>
    </row>
    <row r="2482" spans="1:1" x14ac:dyDescent="0.2">
      <c r="A2482" t="s">
        <v>15</v>
      </c>
    </row>
    <row r="2483" spans="1:1" x14ac:dyDescent="0.2">
      <c r="A2483" t="s">
        <v>15</v>
      </c>
    </row>
    <row r="2484" spans="1:1" x14ac:dyDescent="0.2">
      <c r="A2484" t="s">
        <v>15</v>
      </c>
    </row>
    <row r="2485" spans="1:1" x14ac:dyDescent="0.2">
      <c r="A2485" t="s">
        <v>15</v>
      </c>
    </row>
    <row r="2486" spans="1:1" x14ac:dyDescent="0.2">
      <c r="A2486" t="s">
        <v>15</v>
      </c>
    </row>
    <row r="2487" spans="1:1" x14ac:dyDescent="0.2">
      <c r="A2487" t="s">
        <v>15</v>
      </c>
    </row>
    <row r="2488" spans="1:1" x14ac:dyDescent="0.2">
      <c r="A2488" t="s">
        <v>15</v>
      </c>
    </row>
    <row r="2489" spans="1:1" x14ac:dyDescent="0.2">
      <c r="A2489" t="s">
        <v>15</v>
      </c>
    </row>
    <row r="2490" spans="1:1" x14ac:dyDescent="0.2">
      <c r="A2490" t="s">
        <v>15</v>
      </c>
    </row>
    <row r="2491" spans="1:1" x14ac:dyDescent="0.2">
      <c r="A2491" t="s">
        <v>15</v>
      </c>
    </row>
    <row r="2492" spans="1:1" x14ac:dyDescent="0.2">
      <c r="A2492" t="s">
        <v>15</v>
      </c>
    </row>
    <row r="2493" spans="1:1" x14ac:dyDescent="0.2">
      <c r="A2493" t="s">
        <v>15</v>
      </c>
    </row>
    <row r="2494" spans="1:1" x14ac:dyDescent="0.2">
      <c r="A2494" t="s">
        <v>15</v>
      </c>
    </row>
    <row r="2495" spans="1:1" x14ac:dyDescent="0.2">
      <c r="A2495" t="s">
        <v>15</v>
      </c>
    </row>
    <row r="2496" spans="1:1" x14ac:dyDescent="0.2">
      <c r="A2496" t="s">
        <v>15</v>
      </c>
    </row>
    <row r="2497" spans="1:1" x14ac:dyDescent="0.2">
      <c r="A2497" t="s">
        <v>15</v>
      </c>
    </row>
    <row r="2498" spans="1:1" x14ac:dyDescent="0.2">
      <c r="A2498" t="s">
        <v>15</v>
      </c>
    </row>
    <row r="2499" spans="1:1" x14ac:dyDescent="0.2">
      <c r="A2499" t="s">
        <v>15</v>
      </c>
    </row>
    <row r="2500" spans="1:1" x14ac:dyDescent="0.2">
      <c r="A2500" t="s">
        <v>15</v>
      </c>
    </row>
    <row r="2501" spans="1:1" x14ac:dyDescent="0.2">
      <c r="A2501" t="s">
        <v>15</v>
      </c>
    </row>
    <row r="2502" spans="1:1" x14ac:dyDescent="0.2">
      <c r="A2502" t="s">
        <v>15</v>
      </c>
    </row>
    <row r="2503" spans="1:1" x14ac:dyDescent="0.2">
      <c r="A2503" t="s">
        <v>15</v>
      </c>
    </row>
    <row r="2504" spans="1:1" x14ac:dyDescent="0.2">
      <c r="A2504" t="s">
        <v>15</v>
      </c>
    </row>
    <row r="2505" spans="1:1" x14ac:dyDescent="0.2">
      <c r="A2505" t="s">
        <v>15</v>
      </c>
    </row>
    <row r="2506" spans="1:1" x14ac:dyDescent="0.2">
      <c r="A2506" t="s">
        <v>15</v>
      </c>
    </row>
    <row r="2507" spans="1:1" x14ac:dyDescent="0.2">
      <c r="A2507" t="s">
        <v>15</v>
      </c>
    </row>
    <row r="2508" spans="1:1" x14ac:dyDescent="0.2">
      <c r="A2508" t="s">
        <v>15</v>
      </c>
    </row>
    <row r="2509" spans="1:1" x14ac:dyDescent="0.2">
      <c r="A2509" t="s">
        <v>15</v>
      </c>
    </row>
    <row r="2510" spans="1:1" x14ac:dyDescent="0.2">
      <c r="A2510" t="s">
        <v>15</v>
      </c>
    </row>
    <row r="2511" spans="1:1" x14ac:dyDescent="0.2">
      <c r="A2511" t="s">
        <v>15</v>
      </c>
    </row>
    <row r="2512" spans="1:1" x14ac:dyDescent="0.2">
      <c r="A2512" t="s">
        <v>15</v>
      </c>
    </row>
    <row r="2513" spans="1:1" x14ac:dyDescent="0.2">
      <c r="A2513" t="s">
        <v>15</v>
      </c>
    </row>
    <row r="2514" spans="1:1" x14ac:dyDescent="0.2">
      <c r="A2514" t="s">
        <v>15</v>
      </c>
    </row>
    <row r="2515" spans="1:1" x14ac:dyDescent="0.2">
      <c r="A2515" t="s">
        <v>15</v>
      </c>
    </row>
    <row r="2516" spans="1:1" x14ac:dyDescent="0.2">
      <c r="A2516" t="s">
        <v>15</v>
      </c>
    </row>
    <row r="2517" spans="1:1" x14ac:dyDescent="0.2">
      <c r="A2517" t="s">
        <v>15</v>
      </c>
    </row>
    <row r="2518" spans="1:1" x14ac:dyDescent="0.2">
      <c r="A2518" t="s">
        <v>15</v>
      </c>
    </row>
    <row r="2519" spans="1:1" x14ac:dyDescent="0.2">
      <c r="A2519" t="s">
        <v>15</v>
      </c>
    </row>
    <row r="2520" spans="1:1" x14ac:dyDescent="0.2">
      <c r="A2520" t="s">
        <v>15</v>
      </c>
    </row>
    <row r="2521" spans="1:1" x14ac:dyDescent="0.2">
      <c r="A2521" t="s">
        <v>15</v>
      </c>
    </row>
    <row r="2522" spans="1:1" x14ac:dyDescent="0.2">
      <c r="A2522" t="s">
        <v>15</v>
      </c>
    </row>
    <row r="2523" spans="1:1" x14ac:dyDescent="0.2">
      <c r="A2523" t="s">
        <v>15</v>
      </c>
    </row>
    <row r="2524" spans="1:1" x14ac:dyDescent="0.2">
      <c r="A2524" t="s">
        <v>15</v>
      </c>
    </row>
    <row r="2525" spans="1:1" x14ac:dyDescent="0.2">
      <c r="A2525" t="s">
        <v>15</v>
      </c>
    </row>
    <row r="2526" spans="1:1" x14ac:dyDescent="0.2">
      <c r="A2526" t="s">
        <v>15</v>
      </c>
    </row>
    <row r="2527" spans="1:1" x14ac:dyDescent="0.2">
      <c r="A2527" t="s">
        <v>15</v>
      </c>
    </row>
    <row r="2528" spans="1:1" x14ac:dyDescent="0.2">
      <c r="A2528" t="s">
        <v>15</v>
      </c>
    </row>
    <row r="2529" spans="1:1" x14ac:dyDescent="0.2">
      <c r="A2529" t="s">
        <v>15</v>
      </c>
    </row>
    <row r="2530" spans="1:1" x14ac:dyDescent="0.2">
      <c r="A2530" t="s">
        <v>15</v>
      </c>
    </row>
    <row r="2531" spans="1:1" x14ac:dyDescent="0.2">
      <c r="A2531" t="s">
        <v>15</v>
      </c>
    </row>
    <row r="2532" spans="1:1" x14ac:dyDescent="0.2">
      <c r="A2532" t="s">
        <v>15</v>
      </c>
    </row>
    <row r="2533" spans="1:1" x14ac:dyDescent="0.2">
      <c r="A2533" t="s">
        <v>15</v>
      </c>
    </row>
    <row r="2534" spans="1:1" x14ac:dyDescent="0.2">
      <c r="A2534" t="s">
        <v>15</v>
      </c>
    </row>
    <row r="2535" spans="1:1" x14ac:dyDescent="0.2">
      <c r="A2535" t="s">
        <v>15</v>
      </c>
    </row>
    <row r="2536" spans="1:1" x14ac:dyDescent="0.2">
      <c r="A2536" t="s">
        <v>15</v>
      </c>
    </row>
    <row r="2537" spans="1:1" x14ac:dyDescent="0.2">
      <c r="A2537" t="s">
        <v>15</v>
      </c>
    </row>
    <row r="2538" spans="1:1" x14ac:dyDescent="0.2">
      <c r="A2538" t="s">
        <v>15</v>
      </c>
    </row>
    <row r="2539" spans="1:1" x14ac:dyDescent="0.2">
      <c r="A2539" t="s">
        <v>15</v>
      </c>
    </row>
    <row r="2540" spans="1:1" x14ac:dyDescent="0.2">
      <c r="A2540" t="s">
        <v>15</v>
      </c>
    </row>
    <row r="2541" spans="1:1" x14ac:dyDescent="0.2">
      <c r="A2541" t="s">
        <v>15</v>
      </c>
    </row>
    <row r="2542" spans="1:1" x14ac:dyDescent="0.2">
      <c r="A2542" t="s">
        <v>15</v>
      </c>
    </row>
    <row r="2543" spans="1:1" x14ac:dyDescent="0.2">
      <c r="A2543" t="s">
        <v>15</v>
      </c>
    </row>
    <row r="2544" spans="1:1" x14ac:dyDescent="0.2">
      <c r="A2544" t="s">
        <v>15</v>
      </c>
    </row>
    <row r="2545" spans="1:1" x14ac:dyDescent="0.2">
      <c r="A2545" t="s">
        <v>15</v>
      </c>
    </row>
    <row r="2546" spans="1:1" x14ac:dyDescent="0.2">
      <c r="A2546" t="s">
        <v>15</v>
      </c>
    </row>
    <row r="2547" spans="1:1" x14ac:dyDescent="0.2">
      <c r="A2547" t="s">
        <v>15</v>
      </c>
    </row>
    <row r="2548" spans="1:1" x14ac:dyDescent="0.2">
      <c r="A2548" t="s">
        <v>15</v>
      </c>
    </row>
    <row r="2549" spans="1:1" x14ac:dyDescent="0.2">
      <c r="A2549" t="s">
        <v>15</v>
      </c>
    </row>
    <row r="2550" spans="1:1" x14ac:dyDescent="0.2">
      <c r="A2550" t="s">
        <v>15</v>
      </c>
    </row>
    <row r="2551" spans="1:1" x14ac:dyDescent="0.2">
      <c r="A2551" t="s">
        <v>15</v>
      </c>
    </row>
    <row r="2552" spans="1:1" x14ac:dyDescent="0.2">
      <c r="A2552" t="s">
        <v>15</v>
      </c>
    </row>
    <row r="2553" spans="1:1" x14ac:dyDescent="0.2">
      <c r="A2553" t="s">
        <v>15</v>
      </c>
    </row>
    <row r="2554" spans="1:1" x14ac:dyDescent="0.2">
      <c r="A2554" t="s">
        <v>15</v>
      </c>
    </row>
    <row r="2555" spans="1:1" x14ac:dyDescent="0.2">
      <c r="A2555" t="s">
        <v>15</v>
      </c>
    </row>
    <row r="2556" spans="1:1" x14ac:dyDescent="0.2">
      <c r="A2556" t="s">
        <v>15</v>
      </c>
    </row>
    <row r="2557" spans="1:1" x14ac:dyDescent="0.2">
      <c r="A2557" t="s">
        <v>15</v>
      </c>
    </row>
    <row r="2558" spans="1:1" x14ac:dyDescent="0.2">
      <c r="A2558" t="s">
        <v>15</v>
      </c>
    </row>
    <row r="2559" spans="1:1" x14ac:dyDescent="0.2">
      <c r="A2559" t="s">
        <v>15</v>
      </c>
    </row>
    <row r="2560" spans="1:1" x14ac:dyDescent="0.2">
      <c r="A2560" t="s">
        <v>15</v>
      </c>
    </row>
    <row r="2561" spans="1:1" x14ac:dyDescent="0.2">
      <c r="A2561" t="s">
        <v>15</v>
      </c>
    </row>
    <row r="2562" spans="1:1" x14ac:dyDescent="0.2">
      <c r="A2562" t="s">
        <v>15</v>
      </c>
    </row>
    <row r="2563" spans="1:1" x14ac:dyDescent="0.2">
      <c r="A2563" t="s">
        <v>15</v>
      </c>
    </row>
    <row r="2564" spans="1:1" x14ac:dyDescent="0.2">
      <c r="A2564" t="s">
        <v>15</v>
      </c>
    </row>
    <row r="2565" spans="1:1" x14ac:dyDescent="0.2">
      <c r="A2565" t="s">
        <v>15</v>
      </c>
    </row>
    <row r="2566" spans="1:1" x14ac:dyDescent="0.2">
      <c r="A2566" t="s">
        <v>15</v>
      </c>
    </row>
    <row r="2567" spans="1:1" x14ac:dyDescent="0.2">
      <c r="A2567" t="s">
        <v>15</v>
      </c>
    </row>
    <row r="2568" spans="1:1" x14ac:dyDescent="0.2">
      <c r="A2568" t="s">
        <v>15</v>
      </c>
    </row>
    <row r="2569" spans="1:1" x14ac:dyDescent="0.2">
      <c r="A2569" t="s">
        <v>15</v>
      </c>
    </row>
    <row r="2570" spans="1:1" x14ac:dyDescent="0.2">
      <c r="A2570" t="s">
        <v>15</v>
      </c>
    </row>
    <row r="2571" spans="1:1" x14ac:dyDescent="0.2">
      <c r="A2571" t="s">
        <v>15</v>
      </c>
    </row>
    <row r="2572" spans="1:1" x14ac:dyDescent="0.2">
      <c r="A2572" t="s">
        <v>15</v>
      </c>
    </row>
    <row r="2573" spans="1:1" x14ac:dyDescent="0.2">
      <c r="A2573" t="s">
        <v>15</v>
      </c>
    </row>
    <row r="2574" spans="1:1" x14ac:dyDescent="0.2">
      <c r="A2574" t="s">
        <v>15</v>
      </c>
    </row>
    <row r="2575" spans="1:1" x14ac:dyDescent="0.2">
      <c r="A2575" t="s">
        <v>15</v>
      </c>
    </row>
    <row r="2576" spans="1:1" x14ac:dyDescent="0.2">
      <c r="A2576" t="s">
        <v>15</v>
      </c>
    </row>
    <row r="2577" spans="1:1" x14ac:dyDescent="0.2">
      <c r="A2577" t="s">
        <v>15</v>
      </c>
    </row>
    <row r="2578" spans="1:1" x14ac:dyDescent="0.2">
      <c r="A2578" t="s">
        <v>15</v>
      </c>
    </row>
    <row r="2579" spans="1:1" x14ac:dyDescent="0.2">
      <c r="A2579" t="s">
        <v>15</v>
      </c>
    </row>
    <row r="2580" spans="1:1" x14ac:dyDescent="0.2">
      <c r="A2580" t="s">
        <v>15</v>
      </c>
    </row>
    <row r="2581" spans="1:1" x14ac:dyDescent="0.2">
      <c r="A2581" t="s">
        <v>15</v>
      </c>
    </row>
    <row r="2582" spans="1:1" x14ac:dyDescent="0.2">
      <c r="A2582" t="s">
        <v>15</v>
      </c>
    </row>
    <row r="2583" spans="1:1" x14ac:dyDescent="0.2">
      <c r="A2583" t="s">
        <v>15</v>
      </c>
    </row>
    <row r="2584" spans="1:1" x14ac:dyDescent="0.2">
      <c r="A2584" t="s">
        <v>15</v>
      </c>
    </row>
    <row r="2585" spans="1:1" x14ac:dyDescent="0.2">
      <c r="A2585" t="s">
        <v>15</v>
      </c>
    </row>
    <row r="2586" spans="1:1" x14ac:dyDescent="0.2">
      <c r="A2586" t="s">
        <v>15</v>
      </c>
    </row>
    <row r="2587" spans="1:1" x14ac:dyDescent="0.2">
      <c r="A2587" t="s">
        <v>15</v>
      </c>
    </row>
    <row r="2588" spans="1:1" x14ac:dyDescent="0.2">
      <c r="A2588" t="s">
        <v>15</v>
      </c>
    </row>
    <row r="2589" spans="1:1" x14ac:dyDescent="0.2">
      <c r="A2589" t="s">
        <v>15</v>
      </c>
    </row>
    <row r="2590" spans="1:1" x14ac:dyDescent="0.2">
      <c r="A2590" t="s">
        <v>15</v>
      </c>
    </row>
    <row r="2591" spans="1:1" x14ac:dyDescent="0.2">
      <c r="A2591" t="s">
        <v>15</v>
      </c>
    </row>
    <row r="2592" spans="1:1" x14ac:dyDescent="0.2">
      <c r="A2592" t="s">
        <v>15</v>
      </c>
    </row>
    <row r="2593" spans="1:1" x14ac:dyDescent="0.2">
      <c r="A2593" t="s">
        <v>15</v>
      </c>
    </row>
    <row r="2594" spans="1:1" x14ac:dyDescent="0.2">
      <c r="A2594" t="s">
        <v>15</v>
      </c>
    </row>
    <row r="2595" spans="1:1" x14ac:dyDescent="0.2">
      <c r="A2595" t="s">
        <v>15</v>
      </c>
    </row>
    <row r="2596" spans="1:1" x14ac:dyDescent="0.2">
      <c r="A2596" t="s">
        <v>15</v>
      </c>
    </row>
    <row r="2597" spans="1:1" x14ac:dyDescent="0.2">
      <c r="A2597" t="s">
        <v>15</v>
      </c>
    </row>
    <row r="2598" spans="1:1" x14ac:dyDescent="0.2">
      <c r="A2598" t="s">
        <v>15</v>
      </c>
    </row>
    <row r="2599" spans="1:1" x14ac:dyDescent="0.2">
      <c r="A2599" t="s">
        <v>15</v>
      </c>
    </row>
    <row r="2600" spans="1:1" x14ac:dyDescent="0.2">
      <c r="A2600" t="s">
        <v>15</v>
      </c>
    </row>
    <row r="2601" spans="1:1" x14ac:dyDescent="0.2">
      <c r="A2601" t="s">
        <v>15</v>
      </c>
    </row>
    <row r="2602" spans="1:1" x14ac:dyDescent="0.2">
      <c r="A2602" t="s">
        <v>15</v>
      </c>
    </row>
    <row r="2603" spans="1:1" x14ac:dyDescent="0.2">
      <c r="A2603" t="s">
        <v>15</v>
      </c>
    </row>
    <row r="2604" spans="1:1" x14ac:dyDescent="0.2">
      <c r="A2604" t="s">
        <v>15</v>
      </c>
    </row>
    <row r="2605" spans="1:1" x14ac:dyDescent="0.2">
      <c r="A2605" t="s">
        <v>15</v>
      </c>
    </row>
    <row r="2606" spans="1:1" x14ac:dyDescent="0.2">
      <c r="A2606" t="s">
        <v>15</v>
      </c>
    </row>
    <row r="2607" spans="1:1" x14ac:dyDescent="0.2">
      <c r="A2607" t="s">
        <v>15</v>
      </c>
    </row>
    <row r="2608" spans="1:1" x14ac:dyDescent="0.2">
      <c r="A2608" t="s">
        <v>15</v>
      </c>
    </row>
    <row r="2609" spans="1:1" x14ac:dyDescent="0.2">
      <c r="A2609" t="s">
        <v>15</v>
      </c>
    </row>
    <row r="2610" spans="1:1" x14ac:dyDescent="0.2">
      <c r="A2610" t="s">
        <v>15</v>
      </c>
    </row>
    <row r="2611" spans="1:1" x14ac:dyDescent="0.2">
      <c r="A2611" t="s">
        <v>15</v>
      </c>
    </row>
    <row r="2612" spans="1:1" x14ac:dyDescent="0.2">
      <c r="A2612" t="s">
        <v>15</v>
      </c>
    </row>
    <row r="2613" spans="1:1" x14ac:dyDescent="0.2">
      <c r="A2613" t="s">
        <v>15</v>
      </c>
    </row>
    <row r="2614" spans="1:1" x14ac:dyDescent="0.2">
      <c r="A2614" t="s">
        <v>15</v>
      </c>
    </row>
    <row r="2615" spans="1:1" x14ac:dyDescent="0.2">
      <c r="A2615" t="s">
        <v>15</v>
      </c>
    </row>
    <row r="2616" spans="1:1" x14ac:dyDescent="0.2">
      <c r="A2616" t="s">
        <v>15</v>
      </c>
    </row>
    <row r="2617" spans="1:1" x14ac:dyDescent="0.2">
      <c r="A2617" t="s">
        <v>15</v>
      </c>
    </row>
    <row r="2618" spans="1:1" x14ac:dyDescent="0.2">
      <c r="A2618" t="s">
        <v>15</v>
      </c>
    </row>
    <row r="2619" spans="1:1" x14ac:dyDescent="0.2">
      <c r="A2619" t="s">
        <v>15</v>
      </c>
    </row>
    <row r="2620" spans="1:1" x14ac:dyDescent="0.2">
      <c r="A2620" t="s">
        <v>15</v>
      </c>
    </row>
    <row r="2621" spans="1:1" x14ac:dyDescent="0.2">
      <c r="A2621" t="s">
        <v>15</v>
      </c>
    </row>
    <row r="2622" spans="1:1" x14ac:dyDescent="0.2">
      <c r="A2622" t="s">
        <v>15</v>
      </c>
    </row>
    <row r="2623" spans="1:1" x14ac:dyDescent="0.2">
      <c r="A2623" t="s">
        <v>15</v>
      </c>
    </row>
    <row r="2624" spans="1:1" x14ac:dyDescent="0.2">
      <c r="A2624" t="s">
        <v>15</v>
      </c>
    </row>
    <row r="2625" spans="1:1" x14ac:dyDescent="0.2">
      <c r="A2625" t="s">
        <v>15</v>
      </c>
    </row>
    <row r="2626" spans="1:1" x14ac:dyDescent="0.2">
      <c r="A2626" t="s">
        <v>15</v>
      </c>
    </row>
    <row r="2627" spans="1:1" x14ac:dyDescent="0.2">
      <c r="A2627" t="s">
        <v>15</v>
      </c>
    </row>
    <row r="2628" spans="1:1" x14ac:dyDescent="0.2">
      <c r="A2628" t="s">
        <v>15</v>
      </c>
    </row>
    <row r="2629" spans="1:1" x14ac:dyDescent="0.2">
      <c r="A2629" t="s">
        <v>15</v>
      </c>
    </row>
    <row r="2630" spans="1:1" x14ac:dyDescent="0.2">
      <c r="A2630" t="s">
        <v>15</v>
      </c>
    </row>
    <row r="2631" spans="1:1" x14ac:dyDescent="0.2">
      <c r="A2631" t="s">
        <v>15</v>
      </c>
    </row>
    <row r="2632" spans="1:1" x14ac:dyDescent="0.2">
      <c r="A2632" t="s">
        <v>15</v>
      </c>
    </row>
    <row r="2633" spans="1:1" x14ac:dyDescent="0.2">
      <c r="A2633" t="s">
        <v>15</v>
      </c>
    </row>
    <row r="2634" spans="1:1" x14ac:dyDescent="0.2">
      <c r="A2634" t="s">
        <v>15</v>
      </c>
    </row>
    <row r="2635" spans="1:1" x14ac:dyDescent="0.2">
      <c r="A2635" t="s">
        <v>15</v>
      </c>
    </row>
    <row r="2636" spans="1:1" x14ac:dyDescent="0.2">
      <c r="A2636" t="s">
        <v>15</v>
      </c>
    </row>
    <row r="2637" spans="1:1" x14ac:dyDescent="0.2">
      <c r="A2637" t="s">
        <v>15</v>
      </c>
    </row>
    <row r="2638" spans="1:1" x14ac:dyDescent="0.2">
      <c r="A2638" t="s">
        <v>15</v>
      </c>
    </row>
    <row r="2639" spans="1:1" x14ac:dyDescent="0.2">
      <c r="A2639" t="s">
        <v>15</v>
      </c>
    </row>
    <row r="2640" spans="1:1" x14ac:dyDescent="0.2">
      <c r="A2640" t="s">
        <v>15</v>
      </c>
    </row>
    <row r="2641" spans="1:1" x14ac:dyDescent="0.2">
      <c r="A2641" t="s">
        <v>15</v>
      </c>
    </row>
    <row r="2642" spans="1:1" x14ac:dyDescent="0.2">
      <c r="A2642" t="s">
        <v>15</v>
      </c>
    </row>
    <row r="2643" spans="1:1" x14ac:dyDescent="0.2">
      <c r="A2643" t="s">
        <v>15</v>
      </c>
    </row>
    <row r="2644" spans="1:1" x14ac:dyDescent="0.2">
      <c r="A2644" t="s">
        <v>15</v>
      </c>
    </row>
    <row r="2645" spans="1:1" x14ac:dyDescent="0.2">
      <c r="A2645" t="s">
        <v>15</v>
      </c>
    </row>
    <row r="2646" spans="1:1" x14ac:dyDescent="0.2">
      <c r="A2646" t="s">
        <v>15</v>
      </c>
    </row>
    <row r="2647" spans="1:1" x14ac:dyDescent="0.2">
      <c r="A2647" t="s">
        <v>15</v>
      </c>
    </row>
    <row r="2648" spans="1:1" x14ac:dyDescent="0.2">
      <c r="A2648" t="s">
        <v>15</v>
      </c>
    </row>
    <row r="2649" spans="1:1" x14ac:dyDescent="0.2">
      <c r="A2649" t="s">
        <v>15</v>
      </c>
    </row>
    <row r="2650" spans="1:1" x14ac:dyDescent="0.2">
      <c r="A2650" t="s">
        <v>15</v>
      </c>
    </row>
    <row r="2651" spans="1:1" x14ac:dyDescent="0.2">
      <c r="A2651" t="s">
        <v>15</v>
      </c>
    </row>
    <row r="2652" spans="1:1" x14ac:dyDescent="0.2">
      <c r="A2652" t="s">
        <v>15</v>
      </c>
    </row>
    <row r="2653" spans="1:1" x14ac:dyDescent="0.2">
      <c r="A2653" t="s">
        <v>15</v>
      </c>
    </row>
    <row r="2654" spans="1:1" x14ac:dyDescent="0.2">
      <c r="A2654" t="s">
        <v>15</v>
      </c>
    </row>
    <row r="2655" spans="1:1" x14ac:dyDescent="0.2">
      <c r="A2655" t="s">
        <v>15</v>
      </c>
    </row>
    <row r="2656" spans="1:1" x14ac:dyDescent="0.2">
      <c r="A2656" t="s">
        <v>15</v>
      </c>
    </row>
    <row r="2657" spans="1:1" x14ac:dyDescent="0.2">
      <c r="A2657" t="s">
        <v>15</v>
      </c>
    </row>
    <row r="2658" spans="1:1" x14ac:dyDescent="0.2">
      <c r="A2658" t="s">
        <v>15</v>
      </c>
    </row>
    <row r="2659" spans="1:1" x14ac:dyDescent="0.2">
      <c r="A2659" t="s">
        <v>15</v>
      </c>
    </row>
    <row r="2660" spans="1:1" x14ac:dyDescent="0.2">
      <c r="A2660" t="s">
        <v>15</v>
      </c>
    </row>
    <row r="2661" spans="1:1" x14ac:dyDescent="0.2">
      <c r="A2661" t="s">
        <v>15</v>
      </c>
    </row>
    <row r="2662" spans="1:1" x14ac:dyDescent="0.2">
      <c r="A2662" t="s">
        <v>15</v>
      </c>
    </row>
    <row r="2663" spans="1:1" x14ac:dyDescent="0.2">
      <c r="A2663" t="s">
        <v>15</v>
      </c>
    </row>
    <row r="2664" spans="1:1" x14ac:dyDescent="0.2">
      <c r="A2664" t="s">
        <v>15</v>
      </c>
    </row>
    <row r="2665" spans="1:1" x14ac:dyDescent="0.2">
      <c r="A2665" t="s">
        <v>15</v>
      </c>
    </row>
    <row r="2666" spans="1:1" x14ac:dyDescent="0.2">
      <c r="A2666" t="s">
        <v>15</v>
      </c>
    </row>
    <row r="2667" spans="1:1" x14ac:dyDescent="0.2">
      <c r="A2667" t="s">
        <v>15</v>
      </c>
    </row>
    <row r="2668" spans="1:1" x14ac:dyDescent="0.2">
      <c r="A2668" t="s">
        <v>15</v>
      </c>
    </row>
    <row r="2669" spans="1:1" x14ac:dyDescent="0.2">
      <c r="A2669" t="s">
        <v>15</v>
      </c>
    </row>
    <row r="2670" spans="1:1" x14ac:dyDescent="0.2">
      <c r="A2670" t="s">
        <v>15</v>
      </c>
    </row>
    <row r="2671" spans="1:1" x14ac:dyDescent="0.2">
      <c r="A2671" t="s">
        <v>15</v>
      </c>
    </row>
    <row r="2672" spans="1:1" x14ac:dyDescent="0.2">
      <c r="A2672" t="s">
        <v>15</v>
      </c>
    </row>
    <row r="2673" spans="1:1" x14ac:dyDescent="0.2">
      <c r="A2673" t="s">
        <v>15</v>
      </c>
    </row>
    <row r="2674" spans="1:1" x14ac:dyDescent="0.2">
      <c r="A2674" t="s">
        <v>15</v>
      </c>
    </row>
    <row r="2675" spans="1:1" x14ac:dyDescent="0.2">
      <c r="A2675" t="s">
        <v>15</v>
      </c>
    </row>
    <row r="2676" spans="1:1" x14ac:dyDescent="0.2">
      <c r="A2676" t="s">
        <v>15</v>
      </c>
    </row>
    <row r="2677" spans="1:1" x14ac:dyDescent="0.2">
      <c r="A2677" t="s">
        <v>15</v>
      </c>
    </row>
    <row r="2678" spans="1:1" x14ac:dyDescent="0.2">
      <c r="A2678" t="s">
        <v>15</v>
      </c>
    </row>
    <row r="2679" spans="1:1" x14ac:dyDescent="0.2">
      <c r="A2679" t="s">
        <v>15</v>
      </c>
    </row>
    <row r="2680" spans="1:1" x14ac:dyDescent="0.2">
      <c r="A2680" t="s">
        <v>15</v>
      </c>
    </row>
    <row r="2681" spans="1:1" x14ac:dyDescent="0.2">
      <c r="A2681" t="s">
        <v>15</v>
      </c>
    </row>
    <row r="2682" spans="1:1" x14ac:dyDescent="0.2">
      <c r="A2682" t="s">
        <v>15</v>
      </c>
    </row>
    <row r="2683" spans="1:1" x14ac:dyDescent="0.2">
      <c r="A2683" t="s">
        <v>15</v>
      </c>
    </row>
    <row r="2684" spans="1:1" x14ac:dyDescent="0.2">
      <c r="A2684" t="s">
        <v>15</v>
      </c>
    </row>
    <row r="2685" spans="1:1" x14ac:dyDescent="0.2">
      <c r="A2685" t="s">
        <v>15</v>
      </c>
    </row>
    <row r="2686" spans="1:1" x14ac:dyDescent="0.2">
      <c r="A2686" t="s">
        <v>15</v>
      </c>
    </row>
    <row r="2687" spans="1:1" x14ac:dyDescent="0.2">
      <c r="A2687" t="s">
        <v>15</v>
      </c>
    </row>
    <row r="2688" spans="1:1" x14ac:dyDescent="0.2">
      <c r="A2688" t="s">
        <v>15</v>
      </c>
    </row>
    <row r="2689" spans="1:1" x14ac:dyDescent="0.2">
      <c r="A2689" t="s">
        <v>15</v>
      </c>
    </row>
    <row r="2690" spans="1:1" x14ac:dyDescent="0.2">
      <c r="A2690" t="s">
        <v>15</v>
      </c>
    </row>
    <row r="2691" spans="1:1" x14ac:dyDescent="0.2">
      <c r="A2691" t="s">
        <v>15</v>
      </c>
    </row>
    <row r="2692" spans="1:1" x14ac:dyDescent="0.2">
      <c r="A2692" t="s">
        <v>15</v>
      </c>
    </row>
    <row r="2693" spans="1:1" x14ac:dyDescent="0.2">
      <c r="A2693" t="s">
        <v>15</v>
      </c>
    </row>
    <row r="2694" spans="1:1" x14ac:dyDescent="0.2">
      <c r="A2694" t="s">
        <v>15</v>
      </c>
    </row>
    <row r="2695" spans="1:1" x14ac:dyDescent="0.2">
      <c r="A2695" t="s">
        <v>15</v>
      </c>
    </row>
    <row r="2696" spans="1:1" x14ac:dyDescent="0.2">
      <c r="A2696" t="s">
        <v>15</v>
      </c>
    </row>
    <row r="2697" spans="1:1" x14ac:dyDescent="0.2">
      <c r="A2697" t="s">
        <v>15</v>
      </c>
    </row>
    <row r="2698" spans="1:1" x14ac:dyDescent="0.2">
      <c r="A2698" t="s">
        <v>15</v>
      </c>
    </row>
    <row r="2699" spans="1:1" x14ac:dyDescent="0.2">
      <c r="A2699" t="s">
        <v>15</v>
      </c>
    </row>
    <row r="2700" spans="1:1" x14ac:dyDescent="0.2">
      <c r="A2700" t="s">
        <v>15</v>
      </c>
    </row>
    <row r="2701" spans="1:1" x14ac:dyDescent="0.2">
      <c r="A2701" t="s">
        <v>15</v>
      </c>
    </row>
    <row r="2702" spans="1:1" x14ac:dyDescent="0.2">
      <c r="A2702" t="s">
        <v>15</v>
      </c>
    </row>
    <row r="2703" spans="1:1" x14ac:dyDescent="0.2">
      <c r="A2703" t="s">
        <v>15</v>
      </c>
    </row>
    <row r="2704" spans="1:1" x14ac:dyDescent="0.2">
      <c r="A2704" t="s">
        <v>15</v>
      </c>
    </row>
    <row r="2705" spans="1:1" x14ac:dyDescent="0.2">
      <c r="A2705" t="s">
        <v>15</v>
      </c>
    </row>
    <row r="2706" spans="1:1" x14ac:dyDescent="0.2">
      <c r="A2706" t="s">
        <v>15</v>
      </c>
    </row>
    <row r="2707" spans="1:1" x14ac:dyDescent="0.2">
      <c r="A2707" t="s">
        <v>15</v>
      </c>
    </row>
    <row r="2708" spans="1:1" x14ac:dyDescent="0.2">
      <c r="A2708" t="s">
        <v>15</v>
      </c>
    </row>
    <row r="2709" spans="1:1" x14ac:dyDescent="0.2">
      <c r="A2709" t="s">
        <v>15</v>
      </c>
    </row>
    <row r="2710" spans="1:1" x14ac:dyDescent="0.2">
      <c r="A2710" t="s">
        <v>15</v>
      </c>
    </row>
    <row r="2711" spans="1:1" x14ac:dyDescent="0.2">
      <c r="A2711" t="s">
        <v>15</v>
      </c>
    </row>
    <row r="2712" spans="1:1" x14ac:dyDescent="0.2">
      <c r="A2712" t="s">
        <v>15</v>
      </c>
    </row>
    <row r="2713" spans="1:1" x14ac:dyDescent="0.2">
      <c r="A2713" t="s">
        <v>15</v>
      </c>
    </row>
    <row r="2714" spans="1:1" x14ac:dyDescent="0.2">
      <c r="A2714" t="s">
        <v>15</v>
      </c>
    </row>
    <row r="2715" spans="1:1" x14ac:dyDescent="0.2">
      <c r="A2715" t="s">
        <v>15</v>
      </c>
    </row>
    <row r="2716" spans="1:1" x14ac:dyDescent="0.2">
      <c r="A2716" t="s">
        <v>15</v>
      </c>
    </row>
    <row r="2717" spans="1:1" x14ac:dyDescent="0.2">
      <c r="A2717" t="s">
        <v>15</v>
      </c>
    </row>
    <row r="2718" spans="1:1" x14ac:dyDescent="0.2">
      <c r="A2718" t="s">
        <v>15</v>
      </c>
    </row>
    <row r="2719" spans="1:1" x14ac:dyDescent="0.2">
      <c r="A2719" t="s">
        <v>15</v>
      </c>
    </row>
    <row r="2720" spans="1:1" x14ac:dyDescent="0.2">
      <c r="A2720" t="s">
        <v>15</v>
      </c>
    </row>
    <row r="2721" spans="1:1" x14ac:dyDescent="0.2">
      <c r="A2721" t="s">
        <v>15</v>
      </c>
    </row>
    <row r="2722" spans="1:1" x14ac:dyDescent="0.2">
      <c r="A2722" t="s">
        <v>15</v>
      </c>
    </row>
    <row r="2723" spans="1:1" x14ac:dyDescent="0.2">
      <c r="A2723" t="s">
        <v>15</v>
      </c>
    </row>
    <row r="2724" spans="1:1" x14ac:dyDescent="0.2">
      <c r="A2724" t="s">
        <v>15</v>
      </c>
    </row>
    <row r="2725" spans="1:1" x14ac:dyDescent="0.2">
      <c r="A2725" t="s">
        <v>15</v>
      </c>
    </row>
    <row r="2726" spans="1:1" x14ac:dyDescent="0.2">
      <c r="A2726" t="s">
        <v>15</v>
      </c>
    </row>
    <row r="2727" spans="1:1" x14ac:dyDescent="0.2">
      <c r="A2727" t="s">
        <v>15</v>
      </c>
    </row>
    <row r="2728" spans="1:1" x14ac:dyDescent="0.2">
      <c r="A2728" t="s">
        <v>15</v>
      </c>
    </row>
    <row r="2729" spans="1:1" x14ac:dyDescent="0.2">
      <c r="A2729" t="s">
        <v>15</v>
      </c>
    </row>
    <row r="2730" spans="1:1" x14ac:dyDescent="0.2">
      <c r="A2730" t="s">
        <v>15</v>
      </c>
    </row>
    <row r="2731" spans="1:1" x14ac:dyDescent="0.2">
      <c r="A2731" t="s">
        <v>15</v>
      </c>
    </row>
    <row r="2732" spans="1:1" x14ac:dyDescent="0.2">
      <c r="A2732" t="s">
        <v>15</v>
      </c>
    </row>
    <row r="2733" spans="1:1" x14ac:dyDescent="0.2">
      <c r="A2733" t="s">
        <v>15</v>
      </c>
    </row>
    <row r="2734" spans="1:1" x14ac:dyDescent="0.2">
      <c r="A2734" t="s">
        <v>15</v>
      </c>
    </row>
    <row r="2735" spans="1:1" x14ac:dyDescent="0.2">
      <c r="A2735" t="s">
        <v>15</v>
      </c>
    </row>
    <row r="2736" spans="1:1" x14ac:dyDescent="0.2">
      <c r="A2736" t="s">
        <v>15</v>
      </c>
    </row>
    <row r="2737" spans="1:1" x14ac:dyDescent="0.2">
      <c r="A2737" t="s">
        <v>15</v>
      </c>
    </row>
    <row r="2738" spans="1:1" x14ac:dyDescent="0.2">
      <c r="A2738" t="s">
        <v>15</v>
      </c>
    </row>
    <row r="2739" spans="1:1" x14ac:dyDescent="0.2">
      <c r="A2739" t="s">
        <v>15</v>
      </c>
    </row>
    <row r="2740" spans="1:1" x14ac:dyDescent="0.2">
      <c r="A2740" t="s">
        <v>15</v>
      </c>
    </row>
    <row r="2741" spans="1:1" x14ac:dyDescent="0.2">
      <c r="A2741" t="s">
        <v>15</v>
      </c>
    </row>
    <row r="2742" spans="1:1" x14ac:dyDescent="0.2">
      <c r="A2742" t="s">
        <v>15</v>
      </c>
    </row>
    <row r="2743" spans="1:1" x14ac:dyDescent="0.2">
      <c r="A2743" t="s">
        <v>15</v>
      </c>
    </row>
    <row r="2744" spans="1:1" x14ac:dyDescent="0.2">
      <c r="A2744" t="s">
        <v>15</v>
      </c>
    </row>
    <row r="2745" spans="1:1" x14ac:dyDescent="0.2">
      <c r="A2745" t="s">
        <v>15</v>
      </c>
    </row>
    <row r="2746" spans="1:1" x14ac:dyDescent="0.2">
      <c r="A2746" t="s">
        <v>15</v>
      </c>
    </row>
    <row r="2747" spans="1:1" x14ac:dyDescent="0.2">
      <c r="A2747" t="s">
        <v>15</v>
      </c>
    </row>
    <row r="2748" spans="1:1" x14ac:dyDescent="0.2">
      <c r="A2748" t="s">
        <v>15</v>
      </c>
    </row>
    <row r="2749" spans="1:1" x14ac:dyDescent="0.2">
      <c r="A2749" t="s">
        <v>15</v>
      </c>
    </row>
    <row r="2750" spans="1:1" x14ac:dyDescent="0.2">
      <c r="A2750" t="s">
        <v>15</v>
      </c>
    </row>
    <row r="2751" spans="1:1" x14ac:dyDescent="0.2">
      <c r="A2751" t="s">
        <v>15</v>
      </c>
    </row>
    <row r="2752" spans="1:1" x14ac:dyDescent="0.2">
      <c r="A2752" t="s">
        <v>15</v>
      </c>
    </row>
    <row r="2753" spans="1:1" x14ac:dyDescent="0.2">
      <c r="A2753" t="s">
        <v>15</v>
      </c>
    </row>
    <row r="2754" spans="1:1" x14ac:dyDescent="0.2">
      <c r="A2754" t="s">
        <v>15</v>
      </c>
    </row>
    <row r="2755" spans="1:1" x14ac:dyDescent="0.2">
      <c r="A2755" t="s">
        <v>15</v>
      </c>
    </row>
    <row r="2756" spans="1:1" x14ac:dyDescent="0.2">
      <c r="A2756" t="s">
        <v>15</v>
      </c>
    </row>
    <row r="2757" spans="1:1" x14ac:dyDescent="0.2">
      <c r="A2757" t="s">
        <v>15</v>
      </c>
    </row>
    <row r="2758" spans="1:1" x14ac:dyDescent="0.2">
      <c r="A2758" t="s">
        <v>15</v>
      </c>
    </row>
    <row r="2759" spans="1:1" x14ac:dyDescent="0.2">
      <c r="A2759" t="s">
        <v>15</v>
      </c>
    </row>
    <row r="2760" spans="1:1" x14ac:dyDescent="0.2">
      <c r="A2760" t="s">
        <v>15</v>
      </c>
    </row>
    <row r="2761" spans="1:1" x14ac:dyDescent="0.2">
      <c r="A2761" t="s">
        <v>15</v>
      </c>
    </row>
    <row r="2762" spans="1:1" x14ac:dyDescent="0.2">
      <c r="A2762" t="s">
        <v>15</v>
      </c>
    </row>
    <row r="2763" spans="1:1" x14ac:dyDescent="0.2">
      <c r="A2763" t="s">
        <v>15</v>
      </c>
    </row>
    <row r="2764" spans="1:1" x14ac:dyDescent="0.2">
      <c r="A2764" t="s">
        <v>15</v>
      </c>
    </row>
    <row r="2765" spans="1:1" x14ac:dyDescent="0.2">
      <c r="A2765" t="s">
        <v>15</v>
      </c>
    </row>
    <row r="2766" spans="1:1" x14ac:dyDescent="0.2">
      <c r="A2766" t="s">
        <v>15</v>
      </c>
    </row>
    <row r="2767" spans="1:1" x14ac:dyDescent="0.2">
      <c r="A2767" t="s">
        <v>15</v>
      </c>
    </row>
    <row r="2768" spans="1:1" x14ac:dyDescent="0.2">
      <c r="A2768" t="s">
        <v>15</v>
      </c>
    </row>
    <row r="2769" spans="1:1" x14ac:dyDescent="0.2">
      <c r="A2769" t="s">
        <v>15</v>
      </c>
    </row>
    <row r="2770" spans="1:1" x14ac:dyDescent="0.2">
      <c r="A2770" t="s">
        <v>15</v>
      </c>
    </row>
    <row r="2771" spans="1:1" x14ac:dyDescent="0.2">
      <c r="A2771" t="s">
        <v>15</v>
      </c>
    </row>
    <row r="2772" spans="1:1" x14ac:dyDescent="0.2">
      <c r="A2772" t="s">
        <v>15</v>
      </c>
    </row>
    <row r="2773" spans="1:1" x14ac:dyDescent="0.2">
      <c r="A2773" t="s">
        <v>15</v>
      </c>
    </row>
    <row r="2774" spans="1:1" x14ac:dyDescent="0.2">
      <c r="A2774" t="s">
        <v>15</v>
      </c>
    </row>
    <row r="2775" spans="1:1" x14ac:dyDescent="0.2">
      <c r="A2775" t="s">
        <v>15</v>
      </c>
    </row>
    <row r="2776" spans="1:1" x14ac:dyDescent="0.2">
      <c r="A2776" t="s">
        <v>15</v>
      </c>
    </row>
    <row r="2777" spans="1:1" x14ac:dyDescent="0.2">
      <c r="A2777" t="s">
        <v>15</v>
      </c>
    </row>
    <row r="2778" spans="1:1" x14ac:dyDescent="0.2">
      <c r="A2778" t="s">
        <v>15</v>
      </c>
    </row>
    <row r="2779" spans="1:1" x14ac:dyDescent="0.2">
      <c r="A2779" t="s">
        <v>15</v>
      </c>
    </row>
    <row r="2780" spans="1:1" x14ac:dyDescent="0.2">
      <c r="A2780" t="s">
        <v>15</v>
      </c>
    </row>
    <row r="2781" spans="1:1" x14ac:dyDescent="0.2">
      <c r="A2781" t="s">
        <v>15</v>
      </c>
    </row>
    <row r="2782" spans="1:1" x14ac:dyDescent="0.2">
      <c r="A2782" t="s">
        <v>15</v>
      </c>
    </row>
    <row r="2783" spans="1:1" x14ac:dyDescent="0.2">
      <c r="A2783" t="s">
        <v>15</v>
      </c>
    </row>
    <row r="2784" spans="1:1" x14ac:dyDescent="0.2">
      <c r="A2784" t="s">
        <v>15</v>
      </c>
    </row>
    <row r="2785" spans="1:1" x14ac:dyDescent="0.2">
      <c r="A2785" t="s">
        <v>15</v>
      </c>
    </row>
    <row r="2786" spans="1:1" x14ac:dyDescent="0.2">
      <c r="A2786" t="s">
        <v>15</v>
      </c>
    </row>
    <row r="2787" spans="1:1" x14ac:dyDescent="0.2">
      <c r="A2787" t="s">
        <v>15</v>
      </c>
    </row>
    <row r="2788" spans="1:1" x14ac:dyDescent="0.2">
      <c r="A2788" t="s">
        <v>15</v>
      </c>
    </row>
    <row r="2789" spans="1:1" x14ac:dyDescent="0.2">
      <c r="A2789" t="s">
        <v>15</v>
      </c>
    </row>
    <row r="2790" spans="1:1" x14ac:dyDescent="0.2">
      <c r="A2790" t="s">
        <v>15</v>
      </c>
    </row>
    <row r="2791" spans="1:1" x14ac:dyDescent="0.2">
      <c r="A2791" t="s">
        <v>15</v>
      </c>
    </row>
    <row r="2792" spans="1:1" x14ac:dyDescent="0.2">
      <c r="A2792" t="s">
        <v>15</v>
      </c>
    </row>
    <row r="2793" spans="1:1" x14ac:dyDescent="0.2">
      <c r="A2793" t="s">
        <v>15</v>
      </c>
    </row>
    <row r="2794" spans="1:1" x14ac:dyDescent="0.2">
      <c r="A2794" t="s">
        <v>15</v>
      </c>
    </row>
    <row r="2795" spans="1:1" x14ac:dyDescent="0.2">
      <c r="A2795" t="s">
        <v>15</v>
      </c>
    </row>
    <row r="2796" spans="1:1" x14ac:dyDescent="0.2">
      <c r="A2796" t="s">
        <v>15</v>
      </c>
    </row>
    <row r="2797" spans="1:1" x14ac:dyDescent="0.2">
      <c r="A2797" t="s">
        <v>15</v>
      </c>
    </row>
    <row r="2798" spans="1:1" x14ac:dyDescent="0.2">
      <c r="A2798" t="s">
        <v>15</v>
      </c>
    </row>
    <row r="2799" spans="1:1" x14ac:dyDescent="0.2">
      <c r="A2799" t="s">
        <v>15</v>
      </c>
    </row>
    <row r="2800" spans="1:1" x14ac:dyDescent="0.2">
      <c r="A2800" t="s">
        <v>15</v>
      </c>
    </row>
    <row r="2801" spans="1:1" x14ac:dyDescent="0.2">
      <c r="A2801" t="s">
        <v>15</v>
      </c>
    </row>
    <row r="2802" spans="1:1" x14ac:dyDescent="0.2">
      <c r="A2802" t="s">
        <v>15</v>
      </c>
    </row>
    <row r="2803" spans="1:1" x14ac:dyDescent="0.2">
      <c r="A2803" t="s">
        <v>15</v>
      </c>
    </row>
    <row r="2804" spans="1:1" x14ac:dyDescent="0.2">
      <c r="A2804" t="s">
        <v>15</v>
      </c>
    </row>
    <row r="2805" spans="1:1" x14ac:dyDescent="0.2">
      <c r="A2805" t="s">
        <v>15</v>
      </c>
    </row>
    <row r="2806" spans="1:1" x14ac:dyDescent="0.2">
      <c r="A2806" t="s">
        <v>15</v>
      </c>
    </row>
    <row r="2807" spans="1:1" x14ac:dyDescent="0.2">
      <c r="A2807" t="s">
        <v>15</v>
      </c>
    </row>
    <row r="2808" spans="1:1" x14ac:dyDescent="0.2">
      <c r="A2808" t="s">
        <v>15</v>
      </c>
    </row>
    <row r="2809" spans="1:1" x14ac:dyDescent="0.2">
      <c r="A2809" t="s">
        <v>15</v>
      </c>
    </row>
    <row r="2810" spans="1:1" x14ac:dyDescent="0.2">
      <c r="A2810" t="s">
        <v>15</v>
      </c>
    </row>
    <row r="2811" spans="1:1" x14ac:dyDescent="0.2">
      <c r="A2811" t="s">
        <v>15</v>
      </c>
    </row>
    <row r="2812" spans="1:1" x14ac:dyDescent="0.2">
      <c r="A2812" t="s">
        <v>15</v>
      </c>
    </row>
    <row r="2813" spans="1:1" x14ac:dyDescent="0.2">
      <c r="A2813" t="s">
        <v>15</v>
      </c>
    </row>
    <row r="2814" spans="1:1" x14ac:dyDescent="0.2">
      <c r="A2814" t="s">
        <v>15</v>
      </c>
    </row>
    <row r="2815" spans="1:1" x14ac:dyDescent="0.2">
      <c r="A2815" t="s">
        <v>15</v>
      </c>
    </row>
    <row r="2816" spans="1:1" x14ac:dyDescent="0.2">
      <c r="A2816" t="s">
        <v>15</v>
      </c>
    </row>
    <row r="2817" spans="1:1" x14ac:dyDescent="0.2">
      <c r="A2817" t="s">
        <v>15</v>
      </c>
    </row>
    <row r="2818" spans="1:1" x14ac:dyDescent="0.2">
      <c r="A2818" t="s">
        <v>15</v>
      </c>
    </row>
    <row r="2819" spans="1:1" x14ac:dyDescent="0.2">
      <c r="A2819" t="s">
        <v>15</v>
      </c>
    </row>
    <row r="2820" spans="1:1" x14ac:dyDescent="0.2">
      <c r="A2820" t="s">
        <v>15</v>
      </c>
    </row>
    <row r="2821" spans="1:1" x14ac:dyDescent="0.2">
      <c r="A2821" t="s">
        <v>15</v>
      </c>
    </row>
    <row r="2822" spans="1:1" x14ac:dyDescent="0.2">
      <c r="A2822" t="s">
        <v>15</v>
      </c>
    </row>
    <row r="2823" spans="1:1" x14ac:dyDescent="0.2">
      <c r="A2823" t="s">
        <v>15</v>
      </c>
    </row>
    <row r="2824" spans="1:1" x14ac:dyDescent="0.2">
      <c r="A2824" t="s">
        <v>15</v>
      </c>
    </row>
    <row r="2825" spans="1:1" x14ac:dyDescent="0.2">
      <c r="A2825" t="s">
        <v>15</v>
      </c>
    </row>
    <row r="2826" spans="1:1" x14ac:dyDescent="0.2">
      <c r="A2826" t="s">
        <v>15</v>
      </c>
    </row>
    <row r="2827" spans="1:1" x14ac:dyDescent="0.2">
      <c r="A2827" t="s">
        <v>15</v>
      </c>
    </row>
    <row r="2828" spans="1:1" x14ac:dyDescent="0.2">
      <c r="A2828" t="s">
        <v>15</v>
      </c>
    </row>
    <row r="2829" spans="1:1" x14ac:dyDescent="0.2">
      <c r="A2829" t="s">
        <v>15</v>
      </c>
    </row>
    <row r="2830" spans="1:1" x14ac:dyDescent="0.2">
      <c r="A2830" t="s">
        <v>15</v>
      </c>
    </row>
    <row r="2831" spans="1:1" x14ac:dyDescent="0.2">
      <c r="A2831" t="s">
        <v>15</v>
      </c>
    </row>
    <row r="2832" spans="1:1" x14ac:dyDescent="0.2">
      <c r="A2832" t="s">
        <v>15</v>
      </c>
    </row>
    <row r="2833" spans="1:1" x14ac:dyDescent="0.2">
      <c r="A2833" t="s">
        <v>15</v>
      </c>
    </row>
    <row r="2834" spans="1:1" x14ac:dyDescent="0.2">
      <c r="A2834" t="s">
        <v>15</v>
      </c>
    </row>
    <row r="2835" spans="1:1" x14ac:dyDescent="0.2">
      <c r="A2835" t="s">
        <v>15</v>
      </c>
    </row>
    <row r="2836" spans="1:1" x14ac:dyDescent="0.2">
      <c r="A2836" t="s">
        <v>15</v>
      </c>
    </row>
    <row r="2837" spans="1:1" x14ac:dyDescent="0.2">
      <c r="A2837" t="s">
        <v>15</v>
      </c>
    </row>
    <row r="2838" spans="1:1" x14ac:dyDescent="0.2">
      <c r="A2838" t="s">
        <v>15</v>
      </c>
    </row>
    <row r="2839" spans="1:1" x14ac:dyDescent="0.2">
      <c r="A2839" t="s">
        <v>15</v>
      </c>
    </row>
    <row r="2840" spans="1:1" x14ac:dyDescent="0.2">
      <c r="A2840" t="s">
        <v>15</v>
      </c>
    </row>
    <row r="2841" spans="1:1" x14ac:dyDescent="0.2">
      <c r="A2841" t="s">
        <v>15</v>
      </c>
    </row>
    <row r="2842" spans="1:1" x14ac:dyDescent="0.2">
      <c r="A2842" t="s">
        <v>15</v>
      </c>
    </row>
    <row r="2843" spans="1:1" x14ac:dyDescent="0.2">
      <c r="A2843" t="s">
        <v>15</v>
      </c>
    </row>
    <row r="2844" spans="1:1" x14ac:dyDescent="0.2">
      <c r="A2844" t="s">
        <v>15</v>
      </c>
    </row>
    <row r="2845" spans="1:1" x14ac:dyDescent="0.2">
      <c r="A2845" t="s">
        <v>15</v>
      </c>
    </row>
    <row r="2846" spans="1:1" x14ac:dyDescent="0.2">
      <c r="A2846" t="s">
        <v>15</v>
      </c>
    </row>
    <row r="2847" spans="1:1" x14ac:dyDescent="0.2">
      <c r="A2847" t="s">
        <v>15</v>
      </c>
    </row>
    <row r="2848" spans="1:1" x14ac:dyDescent="0.2">
      <c r="A2848" t="s">
        <v>15</v>
      </c>
    </row>
    <row r="2849" spans="1:1" x14ac:dyDescent="0.2">
      <c r="A2849" t="s">
        <v>15</v>
      </c>
    </row>
    <row r="2850" spans="1:1" x14ac:dyDescent="0.2">
      <c r="A2850" t="s">
        <v>15</v>
      </c>
    </row>
    <row r="2851" spans="1:1" x14ac:dyDescent="0.2">
      <c r="A2851" t="s">
        <v>15</v>
      </c>
    </row>
    <row r="2852" spans="1:1" x14ac:dyDescent="0.2">
      <c r="A2852" t="s">
        <v>15</v>
      </c>
    </row>
    <row r="2853" spans="1:1" x14ac:dyDescent="0.2">
      <c r="A2853" t="s">
        <v>15</v>
      </c>
    </row>
    <row r="2854" spans="1:1" x14ac:dyDescent="0.2">
      <c r="A2854" t="s">
        <v>15</v>
      </c>
    </row>
    <row r="2855" spans="1:1" x14ac:dyDescent="0.2">
      <c r="A2855" t="s">
        <v>15</v>
      </c>
    </row>
    <row r="2856" spans="1:1" x14ac:dyDescent="0.2">
      <c r="A2856" t="s">
        <v>15</v>
      </c>
    </row>
    <row r="2857" spans="1:1" x14ac:dyDescent="0.2">
      <c r="A2857" t="s">
        <v>15</v>
      </c>
    </row>
    <row r="2858" spans="1:1" x14ac:dyDescent="0.2">
      <c r="A2858" t="s">
        <v>15</v>
      </c>
    </row>
    <row r="2859" spans="1:1" x14ac:dyDescent="0.2">
      <c r="A2859" t="s">
        <v>15</v>
      </c>
    </row>
    <row r="2860" spans="1:1" x14ac:dyDescent="0.2">
      <c r="A2860" t="s">
        <v>15</v>
      </c>
    </row>
    <row r="2861" spans="1:1" x14ac:dyDescent="0.2">
      <c r="A2861" t="s">
        <v>15</v>
      </c>
    </row>
    <row r="2862" spans="1:1" x14ac:dyDescent="0.2">
      <c r="A2862" t="s">
        <v>15</v>
      </c>
    </row>
    <row r="2863" spans="1:1" x14ac:dyDescent="0.2">
      <c r="A2863" t="s">
        <v>15</v>
      </c>
    </row>
    <row r="2864" spans="1:1" x14ac:dyDescent="0.2">
      <c r="A2864" t="s">
        <v>15</v>
      </c>
    </row>
    <row r="2865" spans="1:1" x14ac:dyDescent="0.2">
      <c r="A2865" t="s">
        <v>15</v>
      </c>
    </row>
    <row r="2866" spans="1:1" x14ac:dyDescent="0.2">
      <c r="A2866" t="s">
        <v>15</v>
      </c>
    </row>
    <row r="2867" spans="1:1" x14ac:dyDescent="0.2">
      <c r="A2867" t="s">
        <v>15</v>
      </c>
    </row>
    <row r="2868" spans="1:1" x14ac:dyDescent="0.2">
      <c r="A2868" t="s">
        <v>15</v>
      </c>
    </row>
    <row r="2869" spans="1:1" x14ac:dyDescent="0.2">
      <c r="A2869" t="s">
        <v>15</v>
      </c>
    </row>
    <row r="2870" spans="1:1" x14ac:dyDescent="0.2">
      <c r="A2870" t="s">
        <v>15</v>
      </c>
    </row>
    <row r="2871" spans="1:1" x14ac:dyDescent="0.2">
      <c r="A2871" t="s">
        <v>15</v>
      </c>
    </row>
    <row r="2872" spans="1:1" x14ac:dyDescent="0.2">
      <c r="A2872" t="s">
        <v>15</v>
      </c>
    </row>
    <row r="2873" spans="1:1" x14ac:dyDescent="0.2">
      <c r="A2873" t="s">
        <v>15</v>
      </c>
    </row>
    <row r="2874" spans="1:1" x14ac:dyDescent="0.2">
      <c r="A2874" t="s">
        <v>15</v>
      </c>
    </row>
    <row r="2875" spans="1:1" x14ac:dyDescent="0.2">
      <c r="A2875" t="s">
        <v>15</v>
      </c>
    </row>
    <row r="2876" spans="1:1" x14ac:dyDescent="0.2">
      <c r="A2876" t="s">
        <v>15</v>
      </c>
    </row>
    <row r="2877" spans="1:1" x14ac:dyDescent="0.2">
      <c r="A2877" t="s">
        <v>15</v>
      </c>
    </row>
    <row r="2878" spans="1:1" x14ac:dyDescent="0.2">
      <c r="A2878" t="s">
        <v>15</v>
      </c>
    </row>
    <row r="2879" spans="1:1" x14ac:dyDescent="0.2">
      <c r="A2879" t="s">
        <v>15</v>
      </c>
    </row>
    <row r="2880" spans="1:1" x14ac:dyDescent="0.2">
      <c r="A2880" t="s">
        <v>15</v>
      </c>
    </row>
    <row r="2881" spans="1:1" x14ac:dyDescent="0.2">
      <c r="A2881" t="s">
        <v>15</v>
      </c>
    </row>
    <row r="2882" spans="1:1" x14ac:dyDescent="0.2">
      <c r="A2882" t="s">
        <v>15</v>
      </c>
    </row>
    <row r="2883" spans="1:1" x14ac:dyDescent="0.2">
      <c r="A2883" t="s">
        <v>15</v>
      </c>
    </row>
    <row r="2884" spans="1:1" x14ac:dyDescent="0.2">
      <c r="A2884" t="s">
        <v>15</v>
      </c>
    </row>
    <row r="2885" spans="1:1" x14ac:dyDescent="0.2">
      <c r="A2885" t="s">
        <v>15</v>
      </c>
    </row>
    <row r="2886" spans="1:1" x14ac:dyDescent="0.2">
      <c r="A2886" t="s">
        <v>15</v>
      </c>
    </row>
    <row r="2887" spans="1:1" x14ac:dyDescent="0.2">
      <c r="A2887" t="s">
        <v>15</v>
      </c>
    </row>
    <row r="2888" spans="1:1" x14ac:dyDescent="0.2">
      <c r="A2888" t="s">
        <v>15</v>
      </c>
    </row>
    <row r="2889" spans="1:1" x14ac:dyDescent="0.2">
      <c r="A2889" t="s">
        <v>15</v>
      </c>
    </row>
    <row r="2890" spans="1:1" x14ac:dyDescent="0.2">
      <c r="A2890" t="s">
        <v>15</v>
      </c>
    </row>
    <row r="2891" spans="1:1" x14ac:dyDescent="0.2">
      <c r="A2891" t="s">
        <v>15</v>
      </c>
    </row>
    <row r="2892" spans="1:1" x14ac:dyDescent="0.2">
      <c r="A2892" t="s">
        <v>15</v>
      </c>
    </row>
    <row r="2893" spans="1:1" x14ac:dyDescent="0.2">
      <c r="A2893" t="s">
        <v>15</v>
      </c>
    </row>
    <row r="2894" spans="1:1" x14ac:dyDescent="0.2">
      <c r="A2894" t="s">
        <v>15</v>
      </c>
    </row>
    <row r="2895" spans="1:1" x14ac:dyDescent="0.2">
      <c r="A2895" t="s">
        <v>15</v>
      </c>
    </row>
    <row r="2896" spans="1:1" x14ac:dyDescent="0.2">
      <c r="A2896" t="s">
        <v>15</v>
      </c>
    </row>
    <row r="2897" spans="1:1" x14ac:dyDescent="0.2">
      <c r="A2897" t="s">
        <v>15</v>
      </c>
    </row>
    <row r="2898" spans="1:1" x14ac:dyDescent="0.2">
      <c r="A2898" t="s">
        <v>15</v>
      </c>
    </row>
    <row r="2899" spans="1:1" x14ac:dyDescent="0.2">
      <c r="A2899" t="s">
        <v>15</v>
      </c>
    </row>
    <row r="2900" spans="1:1" x14ac:dyDescent="0.2">
      <c r="A2900" t="s">
        <v>15</v>
      </c>
    </row>
    <row r="2901" spans="1:1" x14ac:dyDescent="0.2">
      <c r="A2901" t="s">
        <v>15</v>
      </c>
    </row>
    <row r="2902" spans="1:1" x14ac:dyDescent="0.2">
      <c r="A2902" t="s">
        <v>15</v>
      </c>
    </row>
    <row r="2903" spans="1:1" x14ac:dyDescent="0.2">
      <c r="A2903" t="s">
        <v>15</v>
      </c>
    </row>
    <row r="2904" spans="1:1" x14ac:dyDescent="0.2">
      <c r="A2904" t="s">
        <v>15</v>
      </c>
    </row>
    <row r="2905" spans="1:1" x14ac:dyDescent="0.2">
      <c r="A2905" t="s">
        <v>15</v>
      </c>
    </row>
    <row r="2906" spans="1:1" x14ac:dyDescent="0.2">
      <c r="A2906" t="s">
        <v>15</v>
      </c>
    </row>
    <row r="2907" spans="1:1" x14ac:dyDescent="0.2">
      <c r="A2907" t="s">
        <v>15</v>
      </c>
    </row>
    <row r="2908" spans="1:1" x14ac:dyDescent="0.2">
      <c r="A2908" t="s">
        <v>15</v>
      </c>
    </row>
    <row r="2909" spans="1:1" x14ac:dyDescent="0.2">
      <c r="A2909" t="s">
        <v>15</v>
      </c>
    </row>
    <row r="2910" spans="1:1" x14ac:dyDescent="0.2">
      <c r="A2910" t="s">
        <v>15</v>
      </c>
    </row>
    <row r="2911" spans="1:1" x14ac:dyDescent="0.2">
      <c r="A2911" t="s">
        <v>15</v>
      </c>
    </row>
    <row r="2912" spans="1:1" x14ac:dyDescent="0.2">
      <c r="A2912" t="s">
        <v>15</v>
      </c>
    </row>
    <row r="2913" spans="1:1" x14ac:dyDescent="0.2">
      <c r="A2913" t="s">
        <v>15</v>
      </c>
    </row>
    <row r="2914" spans="1:1" x14ac:dyDescent="0.2">
      <c r="A2914" t="s">
        <v>15</v>
      </c>
    </row>
    <row r="2915" spans="1:1" x14ac:dyDescent="0.2">
      <c r="A2915" t="s">
        <v>15</v>
      </c>
    </row>
    <row r="2916" spans="1:1" x14ac:dyDescent="0.2">
      <c r="A2916" t="s">
        <v>15</v>
      </c>
    </row>
    <row r="2917" spans="1:1" x14ac:dyDescent="0.2">
      <c r="A2917" t="s">
        <v>15</v>
      </c>
    </row>
    <row r="2918" spans="1:1" x14ac:dyDescent="0.2">
      <c r="A2918" t="s">
        <v>15</v>
      </c>
    </row>
    <row r="2919" spans="1:1" x14ac:dyDescent="0.2">
      <c r="A2919" t="s">
        <v>15</v>
      </c>
    </row>
    <row r="2920" spans="1:1" x14ac:dyDescent="0.2">
      <c r="A2920" t="s">
        <v>15</v>
      </c>
    </row>
    <row r="2921" spans="1:1" x14ac:dyDescent="0.2">
      <c r="A2921" t="s">
        <v>15</v>
      </c>
    </row>
    <row r="2922" spans="1:1" x14ac:dyDescent="0.2">
      <c r="A2922" t="s">
        <v>15</v>
      </c>
    </row>
    <row r="2923" spans="1:1" x14ac:dyDescent="0.2">
      <c r="A2923" t="s">
        <v>15</v>
      </c>
    </row>
    <row r="2924" spans="1:1" x14ac:dyDescent="0.2">
      <c r="A2924" t="s">
        <v>15</v>
      </c>
    </row>
    <row r="2925" spans="1:1" x14ac:dyDescent="0.2">
      <c r="A2925" t="s">
        <v>15</v>
      </c>
    </row>
  </sheetData>
  <autoFilter ref="B8:V2925" xr:uid="{257F4CDD-C4EA-48CE-8DE2-7D08484C591C}"/>
  <mergeCells count="19">
    <mergeCell ref="O7:R7"/>
    <mergeCell ref="S7:S8"/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dcterms:created xsi:type="dcterms:W3CDTF">2023-05-10T18:33:29Z</dcterms:created>
  <dcterms:modified xsi:type="dcterms:W3CDTF">2023-05-10T18:35:43Z</dcterms:modified>
</cp:coreProperties>
</file>