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1 - POAI\"/>
    </mc:Choice>
  </mc:AlternateContent>
  <xr:revisionPtr revIDLastSave="0" documentId="13_ncr:1_{4BDAB043-6CA2-4ED9-BB75-66DD7AA817C4}" xr6:coauthVersionLast="47" xr6:coauthVersionMax="47" xr10:uidLastSave="{00000000-0000-0000-0000-000000000000}"/>
  <bookViews>
    <workbookView xWindow="-120" yWindow="-120" windowWidth="29040" windowHeight="15720" activeTab="1" xr2:uid="{95FD8CD7-E62C-4A04-83FC-FCC895902062}"/>
  </bookViews>
  <sheets>
    <sheet name="RESUMEN" sheetId="4" r:id="rId1"/>
    <sheet name="POAI" sheetId="8" r:id="rId2"/>
  </sheets>
  <definedNames>
    <definedName name="_xlnm._FilterDatabase" localSheetId="1" hidden="1">POAI!$A$6:$W$381</definedName>
    <definedName name="_xlnm.Print_Area" localSheetId="0">RESUMEN!$A$1:$J$96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8" i="8" l="1"/>
  <c r="I203" i="8"/>
  <c r="D91" i="4"/>
  <c r="K382" i="8" l="1"/>
  <c r="I399" i="8"/>
  <c r="D11" i="4"/>
  <c r="S226" i="8" l="1"/>
  <c r="J399" i="8" l="1"/>
  <c r="K399" i="8"/>
  <c r="L399" i="8"/>
  <c r="M399" i="8"/>
  <c r="N399" i="8"/>
  <c r="O399" i="8"/>
  <c r="P399" i="8"/>
  <c r="Q399" i="8"/>
  <c r="R399" i="8"/>
  <c r="M382" i="8"/>
  <c r="N382" i="8"/>
  <c r="O382" i="8"/>
  <c r="P382" i="8"/>
  <c r="Q382" i="8"/>
  <c r="S398" i="8"/>
  <c r="S397" i="8"/>
  <c r="S396" i="8"/>
  <c r="S395" i="8"/>
  <c r="S394" i="8"/>
  <c r="S393" i="8"/>
  <c r="S392" i="8"/>
  <c r="S391" i="8"/>
  <c r="S390" i="8"/>
  <c r="S389" i="8"/>
  <c r="S381" i="8"/>
  <c r="S380" i="8"/>
  <c r="S379" i="8"/>
  <c r="S378" i="8"/>
  <c r="S377" i="8"/>
  <c r="S376" i="8"/>
  <c r="S375" i="8"/>
  <c r="S374" i="8"/>
  <c r="S373" i="8"/>
  <c r="S372" i="8"/>
  <c r="S371" i="8"/>
  <c r="S370" i="8"/>
  <c r="S369" i="8"/>
  <c r="S368" i="8"/>
  <c r="S367" i="8"/>
  <c r="S366" i="8"/>
  <c r="S365" i="8"/>
  <c r="S364" i="8"/>
  <c r="S363" i="8"/>
  <c r="S362" i="8"/>
  <c r="S361" i="8"/>
  <c r="S360" i="8"/>
  <c r="S359" i="8"/>
  <c r="S358" i="8"/>
  <c r="S357" i="8"/>
  <c r="S356" i="8"/>
  <c r="S355" i="8"/>
  <c r="S354" i="8"/>
  <c r="S353" i="8"/>
  <c r="S352" i="8"/>
  <c r="S351" i="8"/>
  <c r="S350" i="8"/>
  <c r="S349" i="8"/>
  <c r="S348" i="8"/>
  <c r="S347" i="8"/>
  <c r="S346" i="8"/>
  <c r="S345" i="8"/>
  <c r="S344" i="8"/>
  <c r="S343" i="8"/>
  <c r="S342" i="8"/>
  <c r="L382" i="8"/>
  <c r="S340" i="8"/>
  <c r="S339" i="8"/>
  <c r="S338" i="8"/>
  <c r="S337" i="8"/>
  <c r="S336" i="8"/>
  <c r="S335" i="8"/>
  <c r="S334" i="8"/>
  <c r="S333" i="8"/>
  <c r="S332" i="8"/>
  <c r="S331" i="8"/>
  <c r="S330" i="8"/>
  <c r="S329" i="8"/>
  <c r="S328" i="8"/>
  <c r="S327" i="8"/>
  <c r="S326" i="8"/>
  <c r="S325" i="8"/>
  <c r="S324" i="8"/>
  <c r="S323" i="8"/>
  <c r="S322" i="8"/>
  <c r="S321" i="8"/>
  <c r="S320" i="8"/>
  <c r="S319" i="8"/>
  <c r="S318" i="8"/>
  <c r="S317" i="8"/>
  <c r="S316" i="8"/>
  <c r="S315" i="8"/>
  <c r="S314" i="8"/>
  <c r="S313" i="8"/>
  <c r="S312" i="8"/>
  <c r="S311" i="8"/>
  <c r="S310" i="8"/>
  <c r="S309" i="8"/>
  <c r="S308" i="8"/>
  <c r="S307" i="8"/>
  <c r="S306" i="8"/>
  <c r="S305" i="8"/>
  <c r="S304" i="8"/>
  <c r="S303" i="8"/>
  <c r="S302" i="8"/>
  <c r="S301" i="8"/>
  <c r="S300" i="8"/>
  <c r="S299" i="8"/>
  <c r="S298" i="8"/>
  <c r="S297" i="8"/>
  <c r="S296" i="8"/>
  <c r="S295" i="8"/>
  <c r="S294" i="8"/>
  <c r="S293" i="8"/>
  <c r="S292" i="8"/>
  <c r="S291" i="8"/>
  <c r="S290" i="8"/>
  <c r="S289" i="8"/>
  <c r="S288" i="8"/>
  <c r="S287" i="8"/>
  <c r="S286" i="8"/>
  <c r="S285" i="8"/>
  <c r="S284" i="8"/>
  <c r="S283" i="8"/>
  <c r="S282" i="8"/>
  <c r="S281" i="8"/>
  <c r="S280" i="8"/>
  <c r="S279" i="8"/>
  <c r="S278" i="8"/>
  <c r="S277" i="8"/>
  <c r="S276" i="8"/>
  <c r="S275" i="8"/>
  <c r="S274" i="8"/>
  <c r="S273" i="8"/>
  <c r="S272" i="8"/>
  <c r="S271" i="8"/>
  <c r="S270" i="8"/>
  <c r="S269" i="8"/>
  <c r="S268" i="8"/>
  <c r="S267" i="8"/>
  <c r="S266" i="8"/>
  <c r="S265" i="8"/>
  <c r="S264" i="8"/>
  <c r="S263" i="8"/>
  <c r="S262" i="8"/>
  <c r="S261" i="8"/>
  <c r="S260" i="8"/>
  <c r="S259" i="8"/>
  <c r="S258" i="8"/>
  <c r="S257" i="8"/>
  <c r="S256" i="8"/>
  <c r="S255" i="8"/>
  <c r="S254" i="8"/>
  <c r="S253" i="8"/>
  <c r="S252" i="8"/>
  <c r="S251" i="8"/>
  <c r="S250" i="8"/>
  <c r="S249" i="8"/>
  <c r="S248" i="8"/>
  <c r="S247" i="8"/>
  <c r="S245" i="8"/>
  <c r="S244" i="8"/>
  <c r="S243" i="8"/>
  <c r="S242" i="8"/>
  <c r="S241" i="8"/>
  <c r="S240" i="8"/>
  <c r="S239" i="8"/>
  <c r="S238" i="8"/>
  <c r="S237" i="8"/>
  <c r="S236" i="8"/>
  <c r="S235" i="8"/>
  <c r="S234" i="8"/>
  <c r="S233" i="8"/>
  <c r="S232" i="8"/>
  <c r="S231" i="8"/>
  <c r="S230" i="8"/>
  <c r="S229" i="8"/>
  <c r="S228" i="8"/>
  <c r="S227" i="8"/>
  <c r="S225" i="8"/>
  <c r="S224" i="8"/>
  <c r="S223" i="8"/>
  <c r="S222" i="8"/>
  <c r="S221" i="8"/>
  <c r="S220" i="8"/>
  <c r="S219" i="8"/>
  <c r="S218" i="8"/>
  <c r="S217" i="8"/>
  <c r="S216" i="8"/>
  <c r="S215" i="8"/>
  <c r="S214" i="8"/>
  <c r="S213" i="8"/>
  <c r="S212" i="8"/>
  <c r="S211" i="8"/>
  <c r="S210" i="8"/>
  <c r="S209" i="8"/>
  <c r="S208" i="8"/>
  <c r="S207" i="8"/>
  <c r="S206" i="8"/>
  <c r="S205" i="8"/>
  <c r="S204" i="8"/>
  <c r="S203" i="8"/>
  <c r="S202" i="8"/>
  <c r="S201" i="8"/>
  <c r="S200" i="8"/>
  <c r="S199" i="8"/>
  <c r="S198" i="8"/>
  <c r="S197" i="8"/>
  <c r="S196" i="8"/>
  <c r="S195" i="8"/>
  <c r="S194" i="8"/>
  <c r="S193" i="8"/>
  <c r="S192" i="8"/>
  <c r="S191" i="8"/>
  <c r="S190" i="8"/>
  <c r="S189" i="8"/>
  <c r="S188" i="8"/>
  <c r="S187" i="8"/>
  <c r="S186" i="8"/>
  <c r="S185" i="8"/>
  <c r="S184" i="8"/>
  <c r="S183" i="8"/>
  <c r="S182" i="8"/>
  <c r="S181" i="8"/>
  <c r="S180" i="8"/>
  <c r="S179" i="8"/>
  <c r="S178" i="8"/>
  <c r="S177" i="8"/>
  <c r="S176" i="8"/>
  <c r="S175" i="8"/>
  <c r="S174" i="8"/>
  <c r="S173" i="8"/>
  <c r="S172" i="8"/>
  <c r="S171" i="8"/>
  <c r="R382" i="8"/>
  <c r="J382" i="8"/>
  <c r="S169" i="8"/>
  <c r="S168" i="8"/>
  <c r="S167" i="8"/>
  <c r="S166" i="8"/>
  <c r="S165" i="8"/>
  <c r="S164" i="8"/>
  <c r="S163" i="8"/>
  <c r="S162" i="8"/>
  <c r="S161" i="8"/>
  <c r="S160" i="8"/>
  <c r="S159" i="8"/>
  <c r="S158" i="8"/>
  <c r="S157" i="8"/>
  <c r="S156" i="8"/>
  <c r="S155" i="8"/>
  <c r="S154" i="8"/>
  <c r="S153" i="8"/>
  <c r="S152" i="8"/>
  <c r="S151" i="8"/>
  <c r="S150" i="8"/>
  <c r="S149" i="8"/>
  <c r="S148" i="8"/>
  <c r="S147" i="8"/>
  <c r="S146" i="8"/>
  <c r="S145" i="8"/>
  <c r="S144" i="8"/>
  <c r="S143" i="8"/>
  <c r="S142" i="8"/>
  <c r="S141" i="8"/>
  <c r="S140" i="8"/>
  <c r="S139" i="8"/>
  <c r="S138" i="8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1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6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I382" i="8"/>
  <c r="S10" i="8"/>
  <c r="S9" i="8"/>
  <c r="S8" i="8"/>
  <c r="S7" i="8"/>
  <c r="S399" i="8" l="1"/>
  <c r="S341" i="8"/>
  <c r="S11" i="8"/>
  <c r="S382" i="8" s="1"/>
  <c r="S170" i="8"/>
  <c r="S246" i="8"/>
  <c r="S403" i="8" l="1"/>
  <c r="G30" i="4"/>
  <c r="J34" i="4" l="1"/>
</calcChain>
</file>

<file path=xl/sharedStrings.xml><?xml version="1.0" encoding="utf-8"?>
<sst xmlns="http://schemas.openxmlformats.org/spreadsheetml/2006/main" count="3275" uniqueCount="711">
  <si>
    <t>PRESUPUESTO 2022</t>
  </si>
  <si>
    <t>VIGENCIA</t>
  </si>
  <si>
    <t>PLAN OPERATIVO ANUAL DE INVERSIONES - POAI</t>
  </si>
  <si>
    <t>ALCALDÍA DE BUCARAMANGA</t>
  </si>
  <si>
    <t>PDM 2020-2023</t>
  </si>
  <si>
    <t>PROYECTO DE INVERSIÓN</t>
  </si>
  <si>
    <t>FUENTES DE FINANCIACIÓN</t>
  </si>
  <si>
    <t>RESPONSABLES</t>
  </si>
  <si>
    <t>No.</t>
  </si>
  <si>
    <t>Línea estratégica</t>
  </si>
  <si>
    <t>Componente</t>
  </si>
  <si>
    <t xml:space="preserve">Programa </t>
  </si>
  <si>
    <t>Meta PDM</t>
  </si>
  <si>
    <t>Meta programada</t>
  </si>
  <si>
    <t>Nombre del Proyecto</t>
  </si>
  <si>
    <t>Recursos Propios</t>
  </si>
  <si>
    <t>SGP Educación</t>
  </si>
  <si>
    <t>SGP Alimentación Escolar</t>
  </si>
  <si>
    <t>SGP Salud</t>
  </si>
  <si>
    <t>SGP APSB</t>
  </si>
  <si>
    <t>SGP Cultura</t>
  </si>
  <si>
    <t>SGP Deporte</t>
  </si>
  <si>
    <t>SGP Libre Inversión</t>
  </si>
  <si>
    <t>SGR</t>
  </si>
  <si>
    <t>Otros</t>
  </si>
  <si>
    <t>Total Programado</t>
  </si>
  <si>
    <t>Dependencia</t>
  </si>
  <si>
    <t>Responsable</t>
  </si>
  <si>
    <t>Sector</t>
  </si>
  <si>
    <t>BUCARAMANGA TERRITORIO LIBRE DE CORRUPCIÓN: INSTITUCIONES SÓLIDAS Y CONFIABLES</t>
  </si>
  <si>
    <t>Sec. Administrativa</t>
  </si>
  <si>
    <t>Gobierno territorial</t>
  </si>
  <si>
    <t>Ambiente y desarrollo sostenible</t>
  </si>
  <si>
    <t>BUCARAMANGA PRODUCTIVA Y COMPETITIVA: EMPRESAS INNOVADORAS, RESPONSABLES Y CONSCIENTES</t>
  </si>
  <si>
    <t>OATIC</t>
  </si>
  <si>
    <t>Tecnologías de la información y las comunicaciones</t>
  </si>
  <si>
    <t>Ofc. Prensa y Comunicaciones</t>
  </si>
  <si>
    <t>BUCARAMANGA CIUDAD VITAL: LA VIDA ES SAGRADA</t>
  </si>
  <si>
    <t>DADEP</t>
  </si>
  <si>
    <t>BUCARAMANGA EQUITATIVA E INCLUYENTE: UNA CIUDAD DE BIENESTAR</t>
  </si>
  <si>
    <t>Sec. Desarrollo Social</t>
  </si>
  <si>
    <t>Inclusión social y reconciliación</t>
  </si>
  <si>
    <t>Sec. Educación</t>
  </si>
  <si>
    <t>Educación</t>
  </si>
  <si>
    <t>Sec. Hacienda</t>
  </si>
  <si>
    <t>Comercio, industria y turismo</t>
  </si>
  <si>
    <t>BUCARAMANGA SOSTENIBLE: UNA REGIÓN CON FUTURO</t>
  </si>
  <si>
    <t>Sec. Infraestructura</t>
  </si>
  <si>
    <t>Vivienda, ciudad y territorio</t>
  </si>
  <si>
    <t>Transporte</t>
  </si>
  <si>
    <t>Minas y energía</t>
  </si>
  <si>
    <t>Sec. Interior</t>
  </si>
  <si>
    <t>Justicia y del derecho</t>
  </si>
  <si>
    <t>Sec. Jurídica</t>
  </si>
  <si>
    <t>Sec. Planeación</t>
  </si>
  <si>
    <t>Sec. Salud y Ambiente</t>
  </si>
  <si>
    <t>Salud y protección social</t>
  </si>
  <si>
    <t>IMCT</t>
  </si>
  <si>
    <t>Cultura</t>
  </si>
  <si>
    <t>IMEBU</t>
  </si>
  <si>
    <t>Trabajo</t>
  </si>
  <si>
    <t>INDERBU</t>
  </si>
  <si>
    <t>Deporte y recreación</t>
  </si>
  <si>
    <t>INVISBU</t>
  </si>
  <si>
    <t>METROLÍNEA</t>
  </si>
  <si>
    <t>BUCARAMANGA, UNA CIUDAD DE OPORTUNIDADES 2020-2023, VIGENCIA 2022</t>
  </si>
  <si>
    <t>RECURSOS PROPIOS PARA INVERSIÓN INSTITUTOS DESCENTRALIZADOS</t>
  </si>
  <si>
    <t>Dir. Tránsito</t>
  </si>
  <si>
    <t>Bomberos</t>
  </si>
  <si>
    <t>Ciencia, tecnología e innovación</t>
  </si>
  <si>
    <t>Agricultura y desarrollo rural</t>
  </si>
  <si>
    <t>Valor programado</t>
  </si>
  <si>
    <t>Dependencias</t>
  </si>
  <si>
    <t>Total programado</t>
  </si>
  <si>
    <t>Fuente:</t>
  </si>
  <si>
    <t xml:space="preserve">Realizado por: </t>
  </si>
  <si>
    <t>Secretaría de Planeación.</t>
  </si>
  <si>
    <t>Administración Central, Institutos Descentralizados y Secretaría de Hacienda.</t>
  </si>
  <si>
    <t>PLAN OPERATIVO ANUAL DE INVERSIONES</t>
  </si>
  <si>
    <t>Código BPIN</t>
  </si>
  <si>
    <t>PRESUPUESTO 2023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</si>
  <si>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</si>
  <si>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</si>
  <si>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</si>
  <si>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</si>
  <si>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Espacio Público Vital</t>
  </si>
  <si>
    <t>Espacio Público Transformador</t>
  </si>
  <si>
    <t>Sanear, titular y/o incorporar 450 bienes inmuebles a favor del Municipio.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</si>
  <si>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</si>
  <si>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</si>
  <si>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Bucaramanga Segura</t>
  </si>
  <si>
    <t>Educación En Seguridad Vial Y Movilidad Sostenible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</si>
  <si>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</si>
  <si>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</si>
  <si>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</si>
  <si>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</si>
  <si>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Realizar 45.000 revisiones técnico mecánica y de emisiones contaminantes.</t>
  </si>
  <si>
    <t>Modernización Del Sistema De Semaforización Y Señalización Vial</t>
  </si>
  <si>
    <t>Mantener las 174 intersecciones semaforizadas en el municipio.</t>
  </si>
  <si>
    <t>Diseñar el Sistema Inteligente de Gestión de Tráfico - SIGT.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</si>
  <si>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</si>
  <si>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</si>
  <si>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</si>
  <si>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</si>
  <si>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</si>
  <si>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</si>
  <si>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</si>
  <si>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Vida Cultural Y Bienestar Creativo Sostenible</t>
  </si>
  <si>
    <t>Arte, Cultura Y Creatividad Para La Transformación Social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</si>
  <si>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</si>
  <si>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</si>
  <si>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4 iniciativas de cultura ciudadana.</t>
  </si>
  <si>
    <t>Desarrollar 4 proyectos para fortalecimiento a modelos de gestión artística, cultural o de la industria creativa.</t>
  </si>
  <si>
    <t>Mantener 1 red municipal de bibliotecas que incorpore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</si>
  <si>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</si>
  <si>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</si>
  <si>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Implementar y mantener 1 centro de acceso a la información, observación y aceleración para fomento del desarrollo artístico, creativo y de gestión cultural.</t>
  </si>
  <si>
    <t>Realizar 3 iniciativas de innovación artística, cultural y creativa que contribuyan a fortalecer las cadenas de valor productivo de las artes.</t>
  </si>
  <si>
    <t>Mantener 1 plataforma digital de comunicación y difusión artística y cultural.</t>
  </si>
  <si>
    <t>Mantener en funcionamiento la Emisora Cultural Luis Carlos Galán Sarmiento - La Cultural 100.7.</t>
  </si>
  <si>
    <t>Realizar 3 acciones de fortalecimiento al Consejo Municipal de Cultura y de Turismo.</t>
  </si>
  <si>
    <t>Formular e implementar 1 Plan Decenal de Cultura y Turismo.</t>
  </si>
  <si>
    <t>Realizar 2 iniciativas artísticas y culturales enmarcadas en el Plan Integral Zonal.</t>
  </si>
  <si>
    <t>Patrimonio Cultural: Circuitos Culturales Y Creativos Para Todos</t>
  </si>
  <si>
    <t>Adquirir 1 Bien de Interés Cultural Patrimonial.</t>
  </si>
  <si>
    <t>Realizar 14 acciones de restauración, conservación, recuperación, mantenimiento, apropiación, promoción y/o difusión del patrimonio cultural material mueble e inmueble e inmaterial.</t>
  </si>
  <si>
    <t>Ejecutar 1 proyecto de adecuación, recuperación, modernización y/o dotación de la Biblioteca Gabriel Turbay.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</si>
  <si>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</si>
  <si>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</si>
  <si>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</si>
  <si>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</si>
  <si>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</si>
  <si>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</si>
  <si>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</si>
  <si>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</si>
  <si>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</si>
  <si>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>Emprendimiento, Innovación, Formalización Y Dinamización Empresarial</t>
  </si>
  <si>
    <t>Emprendimiento E Innovación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</si>
  <si>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</si>
  <si>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Centros De Desarrollo Empresarial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</si>
  <si>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</si>
  <si>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</si>
  <si>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</si>
  <si>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</si>
  <si>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</si>
  <si>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</si>
  <si>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</si>
  <si>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</si>
  <si>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</si>
  <si>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</si>
  <si>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</si>
  <si>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</si>
  <si>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Mantener en funcionamiento el 100% de los programas del Instituto Municipal del Empleo.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</si>
  <si>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</si>
  <si>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</si>
  <si>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</si>
  <si>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</si>
  <si>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</si>
  <si>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</si>
  <si>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</si>
  <si>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</si>
  <si>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</si>
  <si>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</si>
  <si>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</si>
  <si>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</si>
  <si>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</si>
  <si>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Capacitar 800 personas en áreas afines a la actividad física, recreación y deporte.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</si>
  <si>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</si>
  <si>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</si>
  <si>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</si>
  <si>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Habitabilidad</t>
  </si>
  <si>
    <t>Proyección Habitacional Y Vivienda</t>
  </si>
  <si>
    <t>Asignar 521 subsidios complementarios a hogares en condición de vulnerabilidad con enfoque diferencial.</t>
  </si>
  <si>
    <t>Entregar 500 soluciones de vivienda con obras complementarias.</t>
  </si>
  <si>
    <t xml:space="preserve">Mejoramientos De Vivienda Y Entorno Barrial   </t>
  </si>
  <si>
    <t>Realizar 560 mejoramientos de vivienda en la zona urbana y rural.</t>
  </si>
  <si>
    <t xml:space="preserve">Acompañamiento Social Habitacional </t>
  </si>
  <si>
    <t>Atender y acompañar a 13.500 familias en temas relacionas con vivienda de interés social.</t>
  </si>
  <si>
    <t>Bucaramanga, Territorio Ordenado</t>
  </si>
  <si>
    <t>Planeando Construimos Ciudad Y Territorio</t>
  </si>
  <si>
    <t>Formular 1 Operación Urbana Estratégica - OUE.</t>
  </si>
  <si>
    <t>La Nueva Movilidad</t>
  </si>
  <si>
    <t>Metrolínea Evoluciona Y Estrategia Multimodal</t>
  </si>
  <si>
    <t>Formular e implementar 1 programa que permita reducir el déficit operacional del SITM.</t>
  </si>
  <si>
    <t>Implementar y mantener 1 herramienta digital (APP y/o web) que le permita a los usuarios del sistema realizar la planificación eficiente de los viajes.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</si>
  <si>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</si>
  <si>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Implementar 3 estrategias para el estímulo de demanda de pasajeros del sistema de transporte público (tarifas diferenciadas, tarifas dinámicas, entre otros).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</si>
  <si>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</si>
  <si>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</si>
  <si>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</si>
  <si>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</si>
  <si>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</si>
  <si>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</si>
  <si>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</si>
  <si>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</si>
  <si>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</si>
  <si>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</si>
  <si>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</si>
  <si>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</si>
  <si>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Acceso A La Información Y Participación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</si>
  <si>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</si>
  <si>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</si>
  <si>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</si>
  <si>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</si>
  <si>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Formular e implementar el Plan Institucional de Capacitación, Bienestar e Incentivos.</t>
  </si>
  <si>
    <t>Formular e implementar 1 Plan de Modernización de la entidad.</t>
  </si>
  <si>
    <t>Formular e implementar el Programa de Gestión Documental - PGD y el Plan Institucional de Archivos - PINAR.</t>
  </si>
  <si>
    <t>Instalaciones De Vanguardia</t>
  </si>
  <si>
    <t>Adecuar 1 espacio de esparcimiento y zona alimentaria para los funcionarios de la Administración Central.</t>
  </si>
  <si>
    <t>Formular e implementar 1 estrategia de energías renovables para la Administración Central Municipal.</t>
  </si>
  <si>
    <t>Repotenciar en un 10% los espacios de trabajo según necesidades de la administración central municipal en las fases 1 y 2.</t>
  </si>
  <si>
    <t>Formular e implementar 1 estrategia de mejora del servicio al ciudadano.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</si>
  <si>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</si>
  <si>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</si>
  <si>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</si>
  <si>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Entregar 4 dotaciones a espacios para la primera infancia con enfoque de inclusión que permita el desarrollo de habilidades.</t>
  </si>
  <si>
    <t>Construir y/o adecuar 4 Centros de Desarrollo Infantil - CDI o Espacios para la Primera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</si>
  <si>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</si>
  <si>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</si>
  <si>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</si>
  <si>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</si>
  <si>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</si>
  <si>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</si>
  <si>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</si>
  <si>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</si>
  <si>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</si>
  <si>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</si>
  <si>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</si>
  <si>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</si>
  <si>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</si>
  <si>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</si>
  <si>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</si>
  <si>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</si>
  <si>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Adulto Mayor Y Digno</t>
  </si>
  <si>
    <t>Beneficiar y mantener a 11.000 personas mayores con el programa Colombia Mayor.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</si>
  <si>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</si>
  <si>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</si>
  <si>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</si>
  <si>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</si>
  <si>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</si>
  <si>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</si>
  <si>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e implementar 1 estrategia que promueva  las actividades psicosociales, actividades artísticas y culturales,   actividades físicas y recreación y actividades productivas en las personas mayores.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</si>
  <si>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</si>
  <si>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</si>
  <si>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</si>
  <si>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</si>
  <si>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Formular e implementar 1 estrategia para brindar asistencia social a la población afectada por las diferentes emergencias y particularmente COVID-19.</t>
  </si>
  <si>
    <t>Más Equidad Para Las Mujeres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</si>
  <si>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</si>
  <si>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</si>
  <si>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</si>
  <si>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</si>
  <si>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</si>
  <si>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</si>
  <si>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</si>
  <si>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</si>
  <si>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</si>
  <si>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</si>
  <si>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</si>
  <si>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Atender el 100% de la solicitudes realizadas por éste grupo poblacional y sus familias con orientación psicosocial y jurídica.</t>
  </si>
  <si>
    <t>Habitantes En Situación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</si>
  <si>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</si>
  <si>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</si>
  <si>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</si>
  <si>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</si>
  <si>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</si>
  <si>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</si>
  <si>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</si>
  <si>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</si>
  <si>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</si>
  <si>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</si>
  <si>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Una Zona Rural Competitiva E Incluyente</t>
  </si>
  <si>
    <t>Desarrollo Del Campo</t>
  </si>
  <si>
    <t>Instalar 200 sistemas de riego por goteo en la zona rural.</t>
  </si>
  <si>
    <t>Mantener 2 ciclos de vacunación contra fiebre aftosa y brucelosis en vacunos según normatividad del ICA.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</si>
  <si>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</si>
  <si>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</si>
  <si>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</si>
  <si>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</si>
  <si>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Prevención Del Delito</t>
  </si>
  <si>
    <t>Mantener la estrategia para la prevención, detección y atención de las violencias en adolescentes.</t>
  </si>
  <si>
    <t>Formular e implementar 1 estrategia que fortalezca la democracia participativa (Ley 1757 de 2015).</t>
  </si>
  <si>
    <t>Construir y/o dotar 10 salones comunales con el programa Ágoras.</t>
  </si>
  <si>
    <t>Mantener en funcionamiento el 100% de los salones comunales que hacen parte del programa Ágoras.</t>
  </si>
  <si>
    <t>Mantener el beneficio al 100% de los ediles con pago de EPS, ARL, póliza de vida y dotación.</t>
  </si>
  <si>
    <t>Mantener el 100% de los programas que desarrolla la Administración Central.</t>
  </si>
  <si>
    <t>Educación De Calidad, Garantía De Una Ciudad De Oportunidades</t>
  </si>
  <si>
    <t>Cobertura Y Equidad De La Educación Preescolar, Básica Y Media</t>
  </si>
  <si>
    <t>Adecuar y/o dotar 10 ambientes escolares para la atención a la primera infancia (transición) con enfoque diferencial.</t>
  </si>
  <si>
    <t>Beneficiar anualmente 32.276 estudiantes con enfoque diferencial en el programa de alimentación escolar.</t>
  </si>
  <si>
    <t>Mantener al 100% de los estudiantes matriculados en los establecimientos educativos oficiales rurales con el programa de alimentación escolar.</t>
  </si>
  <si>
    <t>Mantener 3.335 jóvenes y adultos con modelos flexibles.</t>
  </si>
  <si>
    <t>Entregar dotación de material didáctico y/o mobiliario escolar a 35 establecimientos educativos oficiales.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</si>
  <si>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</si>
  <si>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</si>
  <si>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</si>
  <si>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Mantener 2.664 cupos de transporte escolar a estudiantes de zonas de difícil acceso con enfoque diferencial.</t>
  </si>
  <si>
    <t xml:space="preserve">Mantener 9.668 estudiantes con prestación del servicio educativo por el sistema de contratación del servicio educativo con enfoque diferencial. </t>
  </si>
  <si>
    <t>Realizar mantenimiento a 40 establecimientos educativos oficiales.</t>
  </si>
  <si>
    <t>Realizar 25 intervenciones a colegios públicos de Bucaramanga.</t>
  </si>
  <si>
    <t>Calidad Y Fortalecimiento De La Educación Prescolar, Básica Y Media</t>
  </si>
  <si>
    <t>Mantener el apoyo a los proyectos transversales en los 47 establecimientos educativos oficiales.</t>
  </si>
  <si>
    <t>Mantener los 47 establecimientos educativos oficiales optimizados con planta de personal docente, administrativa, servicios  públicos, aseo, vigilancia y arrendamientos.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</si>
  <si>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</si>
  <si>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</si>
  <si>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</si>
  <si>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</si>
  <si>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Realizar 4 foros educativos sobre experiencias significativas  artísticas y culturales.</t>
  </si>
  <si>
    <t>Mantener el 100% de los macroprocesos de la Secretaría de Educación.</t>
  </si>
  <si>
    <t>Mantener en los establecimientos educativos oficiales el Programa de Bienestar Laboral dirigido al personal docente, directivo docente y administrativo.</t>
  </si>
  <si>
    <t xml:space="preserve">Mantener el pago de ARL en el cumplimiento del decreto 055 de 2015 al 100% de los estudiantes de grados 10 y 11 que realizan las prácticas de la educación media técnica. </t>
  </si>
  <si>
    <t>Realizar 1 caracterización del clima escolar y victimización que permita identificar los problemas de convivencia y seguridad del entorno escolar.</t>
  </si>
  <si>
    <t>Calidad Y Fomento De La Educación Superior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</si>
  <si>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</si>
  <si>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técnico, profesional, tecnológico y profesional.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</si>
  <si>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</si>
  <si>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Bucaramanga Ciudad De Innovación Educativa</t>
  </si>
  <si>
    <t>Innovación Y Uso De La Ciencia Y Tecnología En El Ambiente Escolar</t>
  </si>
  <si>
    <t>Dotar y/o repotenciar 70 aulas especializadas en los establecimientos educativos oficiales.</t>
  </si>
  <si>
    <t>Mantener los 47 establecimientos educativos oficiales con conectividad.</t>
  </si>
  <si>
    <t>Implementar 1 ecosistema empresarial para la reactivación y desarrollo económico de la ciudad.</t>
  </si>
  <si>
    <t>Finanzas Públicas Modernas Y Eficientes</t>
  </si>
  <si>
    <t>Modernizar el proceso financiero y presupuestal de la Secretaría de Hacienda.</t>
  </si>
  <si>
    <t>Desarrollar 3  acciones administrativas para mejorar la eficiencia y productividad en la gestión del recaudo de impuestos, fiscalización y cobro coactivo municipal.</t>
  </si>
  <si>
    <t>Realizar 3 socializaciones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</si>
  <si>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</si>
  <si>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Bucaramanga Una Eco-Ciudad</t>
  </si>
  <si>
    <t>Gobernanza Del Agua, Nuestra Agua, Nuestra Vida</t>
  </si>
  <si>
    <t>Repotenciar 1 sistema de alcantarillado sanitario y pluvial.</t>
  </si>
  <si>
    <t>Realizar los estudios y diseños del Sistema de Tratamiento de Aguas Residuales Bucaramanga metropolitana.</t>
  </si>
  <si>
    <t>Estudios Y Diseños De La Infraestructura</t>
  </si>
  <si>
    <t>Realizar el 100% de los estudios y/o diseños requeridos para el desarrollo de proyectos de infraestructura.</t>
  </si>
  <si>
    <t>Repotenciar 2 acueductos veredales.</t>
  </si>
  <si>
    <t>Construir 1 acueducto veredal.</t>
  </si>
  <si>
    <t>Construir 50 pozos sépticos para el sector rural.</t>
  </si>
  <si>
    <t>Mejoramiento Y Mantenimiento De Parques Y Zonas Verdes</t>
  </si>
  <si>
    <t>Mantener el 100% de los parques, zonas verdes y su mobiliario.</t>
  </si>
  <si>
    <t>Equipamiento Comunitario</t>
  </si>
  <si>
    <t>Construir y/o mejorar 100.000 m2 de espacio espacio público y equipamiento urbano de la ciudad.</t>
  </si>
  <si>
    <t>Realizar mejoramiento y/o mantenimiento a la infraestructura de 2 plaza de mercado a cargo del municipio.</t>
  </si>
  <si>
    <t>Infraestructura De Transporte</t>
  </si>
  <si>
    <t>Construir 15 kilómetros de cicloruta en el municipio diseñados bajo la implementación de la estrategia de la bicicleta.</t>
  </si>
  <si>
    <t>Realizar mantenimiento o mejoramiento a 100.000 m2 de malla vial urbana.</t>
  </si>
  <si>
    <t>Construir 3.000 metros líneales de placa huella en la zona rural.</t>
  </si>
  <si>
    <t>Realizar mantenimiento a 2 puente peatonal.</t>
  </si>
  <si>
    <t>Alumbrado Público Urbano Y Rural</t>
  </si>
  <si>
    <t>Formular e implementar 1 programa de expansión y modernización del alumbrado público de la ciudad.</t>
  </si>
  <si>
    <t xml:space="preserve">Mantener el funcionamiento del 100% de las luminarias operativas. </t>
  </si>
  <si>
    <t>Implementar 1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</si>
  <si>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</si>
  <si>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</si>
  <si>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</si>
  <si>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</si>
  <si>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</si>
  <si>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</si>
  <si>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</si>
  <si>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</si>
  <si>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</si>
  <si>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</si>
  <si>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</si>
  <si>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</si>
  <si>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</si>
  <si>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Mantener la atención integral al 100% de las emergencias y desastres ocurridas en el municipio.</t>
  </si>
  <si>
    <t>Mantener las 4 Plazas de Mercado administradas por el Municipio.</t>
  </si>
  <si>
    <t>Formular e implementar 1 programa de gestores de convivencia.</t>
  </si>
  <si>
    <t>Formular e implementar 1 estrategia orientada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</si>
  <si>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</si>
  <si>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Mantener el Programa de Tolerancia en Movimiento con el objetivo de fortalecer la convivencia y seguridad ciudadana.</t>
  </si>
  <si>
    <t>Intervenir 10 puntos críticos de criminalidad con acciones integrales.</t>
  </si>
  <si>
    <t>Fortalecimiento Institucional A Los Organismos De Seguridad</t>
  </si>
  <si>
    <t>Formular e implementar el Plan Integral de Seguridad y Convivencia Ciudadana (PISCC) en conjunto con las entidades pertinentes.</t>
  </si>
  <si>
    <t>Mantener la adquisición del 100% las herramientas de innovación, ciencia y tecnología aprobadas a los organismos de orden público en marco de una ciudad inteligente.</t>
  </si>
  <si>
    <t>Mantener en funcionamiento el Circuito Cerrado de Televisión.</t>
  </si>
  <si>
    <t>Formular e implementar el plan de acción para la habilitación  del Centro de Traslado por Protección - CTP en cumplimiento por el Código Nacional de Seguridad y Convicencia Ciudadana.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</si>
  <si>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</si>
  <si>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</si>
  <si>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Formular e implementar 1 estrategia para mejorar la prestación del servicio de las inspecciones de policía y el seguimiento a los procesos policivos.</t>
  </si>
  <si>
    <t>Crear y mantener 1 observatorio de convivencia y seguridad ciudadana.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</si>
  <si>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</si>
  <si>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</si>
  <si>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</si>
  <si>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</si>
  <si>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Mantener y fortalecer la prestación integral del servicio en las 3 comisarías de familia para prevenir la violencia intrafamiliar.</t>
  </si>
  <si>
    <t>Formular e implementar 1 estrategia de promoción comunitaria de los mecanismos alternativos de solución de conflictos y  aplicación de la justicia restaurativa.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</si>
  <si>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</si>
  <si>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</si>
  <si>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</si>
  <si>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Mantener la atención integral al 100% de la población adolescente en conflicto con la ley penal. </t>
  </si>
  <si>
    <t>Desarrollar 4 iniciativas para la prevención de la trata de personas y explotación sexual comercial de niñas, niños y adolescentes.</t>
  </si>
  <si>
    <t>Atención A Víctimas Del Conflicto Armado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</si>
  <si>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</si>
  <si>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</si>
  <si>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</si>
  <si>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</si>
  <si>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</si>
  <si>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</si>
  <si>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</si>
  <si>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</si>
  <si>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</si>
  <si>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</si>
  <si>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</si>
  <si>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</si>
  <si>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</si>
  <si>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Gobierno Abierto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</si>
  <si>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</si>
  <si>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</si>
  <si>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</si>
  <si>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Seguridad Jurídica Institucional</t>
  </si>
  <si>
    <t>Avancemos Con Las Políticas De Prevención Del Daño Antijurídico</t>
  </si>
  <si>
    <t>Formular e implementar 1 estrategia encaminada a la prevención del daño antijurídico.</t>
  </si>
  <si>
    <t>Crear e implementar 1 Agenda Regulatoria.</t>
  </si>
  <si>
    <t>Planeando Construimos Ciudad y Territorio</t>
  </si>
  <si>
    <t>Realizar la revisión del Plan de Ordenamiento Territorial - POT.</t>
  </si>
  <si>
    <t>Desarrollar 4 instrumentos derivados del POT para promover un desarrollo ordenado.</t>
  </si>
  <si>
    <t>Realizar inspección, vigilancia y control al 100% de las obras licenciadas en el municipio.</t>
  </si>
  <si>
    <t>Legalizar 25 asentamientos humanos.</t>
  </si>
  <si>
    <t>Mantener la estrategia de presupuestos participativos.</t>
  </si>
  <si>
    <t>Realizar 4 actividades de fortalecimiento para el Consejo Territorial de Planeación.</t>
  </si>
  <si>
    <t>Mantener 1 observatorio municipal.</t>
  </si>
  <si>
    <t>Mantener actualizada la base de datos del SISBEN.</t>
  </si>
  <si>
    <t>Mantener actualizada la estratificación socioeconómica urbana y rural del municipio.</t>
  </si>
  <si>
    <t>Mantener en funcionamiento el archivo de planos.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</si>
  <si>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</si>
  <si>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</si>
  <si>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</si>
  <si>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</si>
  <si>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</si>
  <si>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</si>
  <si>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</si>
  <si>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</si>
  <si>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Construir, mejorar y/o reponer la infraestructura física de 4 centros y/o unidades de salud.</t>
  </si>
  <si>
    <t>Adquirir 2 unidades móviles para el área rural.</t>
  </si>
  <si>
    <t>Mantener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</si>
  <si>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</si>
  <si>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</si>
  <si>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</si>
  <si>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>Mantener el monitoreo de las acciones desarrolladas por las EAPB e IPS en 4 enfermedades crónicas no transmisibles.</t>
  </si>
  <si>
    <t>Vida Saludable Y La Prevención De Las Enfermedades Transmisibles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</si>
  <si>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</si>
  <si>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</si>
  <si>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Salud Mental</t>
  </si>
  <si>
    <t>Formular e implementar el plan de acción de salud mental de acuerdo a la Política Nacional.</t>
  </si>
  <si>
    <t>Seguridad Alimentaria Y Nutricional</t>
  </si>
  <si>
    <t>Mantener el Plan de Seguridad Alimentaria y Nutricional.</t>
  </si>
  <si>
    <t>Mantener 1 estrategia de seguimiento a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</si>
  <si>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</si>
  <si>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</si>
  <si>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</si>
  <si>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</si>
  <si>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</si>
  <si>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</si>
  <si>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</si>
  <si>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</si>
  <si>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</si>
  <si>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</si>
  <si>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</si>
  <si>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</si>
  <si>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</si>
  <si>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</si>
  <si>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</si>
  <si>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Ambiental</t>
  </si>
  <si>
    <t>Realizar la identificación y el censo de los individuos caninos y felinos.</t>
  </si>
  <si>
    <t>Realizar la vacunación antirrábica de 100.000 individuos entre caninos y felinos.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</si>
  <si>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</si>
  <si>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</si>
  <si>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</si>
  <si>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Adecuar la infraestructura física del centro de Zoonosis.</t>
  </si>
  <si>
    <t>Salud Pública En Emergencias Y Desastres</t>
  </si>
  <si>
    <t>Mantener el Programa de Hospitales Seguros y el Plan Familiar de Emergencias.</t>
  </si>
  <si>
    <t>Implementar y mantener el Sistema de Emergencias Médicas.</t>
  </si>
  <si>
    <t>Oportunidad Para La Promoción De La Salud Dentro De Su Ambiente Laboral</t>
  </si>
  <si>
    <t>Mantener el 100% de acciones de promoción y prevención de los riesgos laborales en la población formal e informal.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</si>
  <si>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</si>
  <si>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</si>
  <si>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</si>
  <si>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</si>
  <si>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</si>
  <si>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</si>
  <si>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</si>
  <si>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</si>
  <si>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</si>
  <si>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</si>
  <si>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</si>
  <si>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</si>
  <si>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</si>
  <si>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</si>
  <si>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Implementar 1 piloto para la gestión de huertas urbanas sostenibles.</t>
  </si>
  <si>
    <t>Manejo Integral De Residuos Sólidos, Impacto Positivo En La Calidad De Vida</t>
  </si>
  <si>
    <t>Actualizar e implementar el Plan de Gestión Integral de Residuos Sólidos - PGIRS.</t>
  </si>
  <si>
    <t>Construir y/o gestionar el Coso Municipal.</t>
  </si>
  <si>
    <t>ADECUACIÓN DE ESTACIONES DE BOMBEROS E INSTALACION DE SISTEMA CONTRAINCENDIOS EN EL MUNICIPIO DE BUCARAMANGA</t>
  </si>
  <si>
    <t>FORTALECIMIENTO TECNOLOGICO DE LOS SISTEMAS DE INFORMACION Y TELECOMUNICACIONES DE BOMBEROS DE BUCARAMANGA</t>
  </si>
  <si>
    <t>CAPACITACIÓN Y SENSIBILIZACIÓN EN PREVENCIÓN ORIENTADA A BOMBERITOS Y BRIGADISTAS EN LAS DIFERENTES COMUNAS DE MUNICIPIO DE BUCARAMANGA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</si>
  <si>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</si>
  <si>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</si>
  <si>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t>FORTALECIMIENTO DE LA ESTRUCTURA ADMINISTRATIVA DE BOMBEROS DE BUCARAMANGA</t>
  </si>
  <si>
    <t>Meta no programada para la vigencia</t>
  </si>
  <si>
    <t>FORTALECIMIENTO DE LAS ACCIONES DE INTERÉS PARA LA ORGANIZACIÓN ADMINISTRACIÓN Y APROVECHAMIENTO DEL ESPACIO PÚBLICO EN EL MUNICIPIO DE BUCARAMANGA</t>
  </si>
  <si>
    <t>IMPLEMENTACIÓN Y PROMOCIÓN DE PROGRAMAS DE EDUCACIÓN EN SEGURIDAD VIAL, MOVILIDAD SOSTENIBLE Y USO DE LA BICICLETA EN EL MUNICIPIO DE BUCARAMANGA</t>
  </si>
  <si>
    <t>FORTALECIMIENTO DE LA ESTRATEGIA DE CONTROL DEL TRÁNSITO VEHICULAR, PEATONAL Y DE LA SEGURIDAD VIAL EN EL MUNICIPIO DE BUCARAMANGA</t>
  </si>
  <si>
    <t>FORTALECIMIENTO DE LA GESTIÓN OPERATIVA PARA LA EFICIENTE PRESTACIÓN DE SERVICIOS DEL CENTRO DE DIAGNÓSTICO AUTOMOTOR DE LA DIRECCIÓN DE TRÁNSITO DE BUCARAMANGA</t>
  </si>
  <si>
    <t>MANTENIMIENTO DEL SISTEMA DE SEMAFORIZACIÓN DEL MUNICIPIO DE BUCARAMANGA</t>
  </si>
  <si>
    <t>FORMULACIÓN Y EJECUCIÓN DEL PLAN INTEGRAL DE SEÑALIZACIÓN VIAL DEL MUNICIPIO DE BUCARAMANGA</t>
  </si>
  <si>
    <t>FORTALECIMIENTO DE LOS PROCESOS TRANSVERSALES DE LA DIRECCIÓN DE TRANSITO DE BUCARAMANGA</t>
  </si>
  <si>
    <t>FORMACION EN ARTES Y OFICIOS PARA EL DESARROLLO SOCIAL, ARTISTICO Y CREATIVO DE LOS CIUDADANOS DE BUCARAMANGA</t>
  </si>
  <si>
    <t>DESARROLLO DE ESTRATEGIAS DE CULTURA CIUDADANA EN EL MUNICIPIO DE BUCARAMANGA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</si>
  <si>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</si>
  <si>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FORTALECIMIENTO DE LOS PROCESOS Y PROGRAMAS QUE DESARROLLA LA BIBLIOTECA PÚBLICA GABRIEL TURBAY Y SU RED DE BIBLIOTECAS PARA LA PRESTACIÓN DEL SERVICIO EN LA CIUDAD DE BUCARAMANGA</t>
  </si>
  <si>
    <t>APOYO A  LOS PROGRAMAS  DE CONCERTACIÓN CULTURAL EN LA CIUDAD DE BUCARAMANGA</t>
  </si>
  <si>
    <t>IMPLEMENTACIÓN DE LOS BENEFICIOS ECONÓMICOS PERIÓDICOS - BEPS PARA GARANTIZAR LA VEJEZ DE LOS GESTORES Y CREADORES CULTURALES DE LA CIUDAD DE BUCARAMANGA</t>
  </si>
  <si>
    <t>FORTALECIMIENTO DEL CENTRO DE ACCESO A LA INFORMACIÓN (IAC) DEL IMCT DE BUCARAMANGA</t>
  </si>
  <si>
    <t>DESARROLLO DE LA PROGRAMACIÓN Y DIVULGACIÓN DE LAS COMUNICACIONES EN LA EMISORA LUIS CARLOS GALÁN SARMIENTO DE LA CIUDAD DE BUCARAMANGA</t>
  </si>
  <si>
    <t>FORTALECIMIENTO DEL CONSEJO MUNICIPAL DE CULTURA DE BUCARAMANGA</t>
  </si>
  <si>
    <t>FORMULACIÓN E IMPLEMENTACIÓN DEL PLAN DECENAL DE CULTURA Y TURISMO DE BUCARAMANGA</t>
  </si>
  <si>
    <t>FORTALECIMIENTO Y CONSOLIDACIÓN DE ACCIONES PARA LA CONSERVACIÓN Y SALVAGUARDA DE PATRIMONIO CULTURAL MATERIAL E INMATERIAL EN EL MUNICIPIO DE BUCARAMANGA</t>
  </si>
  <si>
    <t>RESTAURACION FASE 1 DEL AUDITORIO PEDRO GOMEZ VALDERRAMA DE LA BIBLIOTECA GABRIEL TURBAY DE BUCARAMANGA</t>
  </si>
  <si>
    <t>DIFUSIÓN Y PROMOCIÓN DE LA OFERTA TURÍSTICA DE LA CIUDAD DE BUCARAMANGA</t>
  </si>
  <si>
    <t>FORTALECIMIENTO Y POSICIONAMIENTO COMO DESTINO TURÍSTICO SOSTENIBLE Y COMPETITIVO DE LA CIUDAD DE BUCARAMANGA</t>
  </si>
  <si>
    <t>DESARROLLO DE EVENTOS   ARTÍSTICOS, CULTURALES, GASTRONÓMICAS, DE EMPRENDIMIENTO Y DE ESPECTÁCULOS PARA FOMENTAR E IMPULSAR EL TURISMO EN BUCARAMANGA.</t>
  </si>
  <si>
    <t>IMPLEMENTACIÓN DE ESTRATEGIAS PARA LA CAPTACIÓN, DESARROLLO Y PROMOCIÓN DEL TURISMO EN EL MUNICIPIO DE BUCARAMANGA</t>
  </si>
  <si>
    <t>FORTALECIMIENTO DEL COWORKING COMO ESTRATEGIA PARA EL EMPRENDIMIENTO, INNOVACIÓN, DINAMIZACIÓN Y ACELERACIÓN EMPRESARIAL EN EL MUNICIPIO DE BUCARAMANGA</t>
  </si>
  <si>
    <t>FORTALECIMIENTO DEL CENTRO DE DESARROLLO EMPRESARIAL Y DE EMPLEABILIDAD EN EL MUNICIPIO DE BUCARAMANGA</t>
  </si>
  <si>
    <t>APOYO DEL FONDO DE FOMENTO Y CRÉDITO DE APOYO DEL IMEBU, PROGRAMA BANCA CIUDADANA EN EL MUNICIPIO DE BUCARAMANGA</t>
  </si>
  <si>
    <t>APOYO A LAS LÍNEAS DE CRÉDITO CONDONABLE Y NO CONDONABLE DEL FONDO DE FOMENTO Y CRÉDITO DEL IMEBU PROGRAMA BANCA CIUDADANA EN EL MUNICIPIO DE BUCARAMANGA</t>
  </si>
  <si>
    <t>FORTALECIMIENTO DE LA OFICINA DE FOMENTO A LA EMPLEABILIDAD, EL EMPLEO Y EL TRABAJO DECENTE EN EL MUNICIPIO DE BUCARAMANGA</t>
  </si>
  <si>
    <t>FORTALECIMIENTO DE LOS PROCESOS DEL INSTITUTO MUNICIPAL DE EMPLEO Y FOMENTO EMPRESARIAL DEL MUNICIPIO DE BUCARAMANGA</t>
  </si>
  <si>
    <t xml:space="preserve">IMPLEMENTACIÓN DE ACCIONES PARA LA GARANTÍA DE DERECHOS DE LA POBLACIÓN JUVENIL EN EL MUNICIPIO DE BUCARAMANGA   </t>
  </si>
  <si>
    <t>FORTALECIMIENTO DE LAS ESTRATEGIAS DE HÁBITOS Y ESTILOS DE VIDA SALUDABLE EN EL MUNICIPIO DE BUCARAMANGA</t>
  </si>
  <si>
    <t>DESARROLLO DE EVENTOS DEPORTIVOS Y RECREATIVOS SOCIOCOMUNITARIOS PARA EL APROVECHAMIENTO DEL TIEMPO LIBRE EN EL MUNICIPIO DE BUCARAMANGA</t>
  </si>
  <si>
    <t>FORTALECIMIENTO DE LOS PROCESOS FORMATIVOS, COMPETITIVOS Y DE EDUCACIÓN FÍSICA EN EL MUNICIPIO DE BUCARAMANGA</t>
  </si>
  <si>
    <t>APOYO EN LA ORGANIZACIÓN, EJECUCIÓN Y PARTICIPACIÓN EN EVENTOS DEPORTIVOS Y RECREATIVOS A LOS ORGANISMOS DEL DEPORTE ASOCIADO, COMUNITARIO Y DIFERENCIAL EN EL MUNICIPIO DE BUCARAMANGA</t>
  </si>
  <si>
    <t>ADMINISTRACIÓN Y MANTENIMIENTO DE LOS ESCENARIOS Y CAMPOS DEPORTIVOS EN EL MUNICIPIO DE BUCARAMANGA</t>
  </si>
  <si>
    <t>APOYO TÉCNICO EN EL DISEÑO Y FORMULACIÓN DE PROYECTOS DE VIVIENDA Y ASIGNACIÓN DE SUBSIDIOS COMPLEMENTARIOS PARA LA POBLACIÓN VULNERABLE DEL MUNICIPIO DE BUCARAMANGA</t>
  </si>
  <si>
    <t>APOYO A LA OPERACIÓN DEL SISTEMA INTEGRADO DE TRANSPORTE MASIVO METROLINEA DEL MUNICIPIO DE BUCARAMANGA</t>
  </si>
  <si>
    <t>IMPLEMENTACIÓN Y ACTUALIZACIÓN DE UNA HERRAMIENTA DIGITAL APP QUE FACILITE A LOS USUARIOS LA PLANIFICACIÓN DE LOS VIAJES EN EL SITM METROLINEA EN EL MUNICIPIO DE BUCARAMANGA</t>
  </si>
  <si>
    <t>FORTALECIMIENTO DEL SISTEMA DE BICICLETAS PUBLICO SBP CLOBI EN EL MUNICIPIO DE BUCARAMANGA</t>
  </si>
  <si>
    <t>SUBSIDIO A LA TARIFA DEL SISTEMA INTEGRADO DE TRANSPORTE MASIVO METROLÍNEA - SITM A POBLACIÓN FOCALIZADA EN EL MUNICIPIO DE BUCARAMANGA</t>
  </si>
  <si>
    <t>FORTALECIMIENTO A LAS CAPACIDADES DE TECNOLOGÍA Y ESTÁNDARES DE CIUDAD INTELIGENTE EN EL MUNICIPIO DE BUCARAMANGA</t>
  </si>
  <si>
    <t>FORTALECIMIENTO AL PROCESO DE GESTIÓN DE LAS TIC ALINEADO A LA ESTRATEGIA DE GOBIERNO DIGITAL  PARA UNA MEJOR INTERACCIÓN CON EL CIUDADANO EN EL MUNICIPIO DE  BUCARAMANGA</t>
  </si>
  <si>
    <t>FORTALECIMIENTO DEL PLAN DE COMUNICACIONES PARA LA DIFUSIÓN Y DIVULGACIÓN DE LA OFERTA INSTITUCIONAL, INICIATIVAS Y PROYECTOS ESTRATÉGICOS PARA EL MUNICIPIO DE BUCARAMANGA</t>
  </si>
  <si>
    <t>IMPLEMENTACIÓN DEL PLAN INSTITUCIONAL DE BIENESTAR SOCIAL Y CAPACITACIÓN PARA LOS SERVIDORES PÚBLICOS DE LA ALCALDIA DEL MUNICIPIO DE BUCARAMANGA</t>
  </si>
  <si>
    <t xml:space="preserve">MODERNIZACIÓN INSTITUCIONAL DE LA ALCALDIA DE BUCARAMANGA </t>
  </si>
  <si>
    <t>IMPLEMENTACIÓN DE ACCIONES PARA EL CUMPLIMIENTO DEL PLAN INSTITUCIONAL DE ARCHIVOS Y EL PROGRAMA DE GESTIÓN DOCUMENTAL EN LA ALCALDIA DE BUCARAMANGA</t>
  </si>
  <si>
    <t>IMPLEMENTACIÓN DE LA ESTRATEGIA DE ENERGIA RENOVABLE Y EFICIENCIA ENERGETICA EN EL CENTRO ADMINISTRATIVO MUNICIPAL DE LA ALCALDIA DE BUCARAMANGA</t>
  </si>
  <si>
    <t>ADECUACIONES PARA REPOTENCIACIÓN DE LOS ESPACIOS DE TRABAJO SEGÚN NECESIDADES DE LA ADMINISTRACIÓN CENTRAL MUNICIPAL EN LAS FASES 1 Y 2</t>
  </si>
  <si>
    <t>MEJORAMIENTO DE LA PRESTACIÓN DEL SERVICIO AL CIUDADANO EN LAS DEPENDECIAS DE LA ALCALDÍA DE BUCARAMANGA</t>
  </si>
  <si>
    <t>IMPLEMENTACIÓN DE ESTRATEGIAS PSICOPEDAGÓGICAS PARA LA DISMINUCIÓN DE FACTORES DE RIESGO EN NIÑOS, NIÑAS Y ADOLESCENTES EN EL MUNICIPIO DE BUCARAMANGA</t>
  </si>
  <si>
    <t>APOYO EN LOS PROCESOS DE ATENCIÓN INTEGRAL DE LOS NIÑOS Y NIÑAS EN EL ESPACIO DE CUIDADO Y ALBERGUE "CASA BÚHO" EN EL MUNICIPIO DE BUCARAMANGA</t>
  </si>
  <si>
    <t>IMPLEMENTACIÓN DE ACCIONES TENDIENTES A MEJORAR LAS CONDICIONES DE LOS ADULTOS MAYORES DEL MUNICIPIO DE BUCARAMANGA</t>
  </si>
  <si>
    <t>APOYO A LA OPERATIVIDAD DEL PROGRAMA NACIONAL MÁS FAMILIAS EN ACCIÓN EN EL MUNICIPIO DE BUCARAMANGA</t>
  </si>
  <si>
    <t>IMPLEMENTACIÓN DE ACCIONES DE ASISTENCIA SOCIAL ORIENTADAS A LA POBLACIÓN AFECTADA POR LAS DIFERENTES EMERGENCIAS SOCIALES, NATURALES, SANITARIAS ANTRÓPICAS O EN SITUACIÓN DE VULNERABILIDAD EN EL MUNICIPIO DE BUCARAMANGA</t>
  </si>
  <si>
    <t>FORTALECIMIENTO DE ESPACIOS DE PARTICIPACIÓN Y PREVENCIÓN DE VIOLENCIAS EN MUJERES Y POBLACIÓN CON ORIENTACIONES SEXUALES E IDENTIDADES DE GÉNERO DIVERSAS DEL MUNICIPIO DE BUCARAMANGA</t>
  </si>
  <si>
    <t>DESARROLLO DE ACCIONES ENCAMINADAS A GENERAR ATENCIÓN INTEGRAL HACIA LA POBLACIÓN HABITANTES EN SITUACIÓN DE CALLE DEL MUNICIPIO DE BUCARAMANGA</t>
  </si>
  <si>
    <t>APOYO A LA OPERATIVIDAD DE LOS PROGRAMAS DE ATENCIÓN INTEGRAL A LAS PERSONAS CON DISCAPACIDAD. FAMILIARES Y/O CUIDADORES DEL MUNICIPIO DE BUCARAMANGA</t>
  </si>
  <si>
    <t>FORTALECIMIENTO DE LA PRODUCTIVIDAD Y COMPETITIVIDAD AGROPECUARIA EN EL SECTOR RURAL DEL MUNICIPIO DE BUCARAMANGA</t>
  </si>
  <si>
    <t>PREVENCIÓN DEL CONTAGIO Y PROPAGACIÓN DE LA FIEBRE AFTOSA Y BRUCELOSIS EN LA ESPECIE BOVINA DEL MUNICIPIO DE BUCARAMANGA</t>
  </si>
  <si>
    <t>FORTALECIMIENTO DE LA PARTICIPACIÓN CIUDADANA EN EL MUNICIPIO DE BUCARAMANGA</t>
  </si>
  <si>
    <t>FORTALECIMIENTO DE LA PARTICIPACIÓN E INCIDENCIA DE LAS EXPRESIONES E INSTITUCIONES DEMOCRÁTICAS JUVENILES DE LA CIUDAD DE BUCARAMANGA</t>
  </si>
  <si>
    <t>DOTACIÓN DE SALONES COMUNALES PARA FOMENTAR LA INTEGRACIÓN COMUNITARIA Y LA CIUDADANIA PARTICIPATIVA EN EL MUNICIPIO DE BUCARAMANGA</t>
  </si>
  <si>
    <t>MEJORAMIENTO DE LOS PROCESOS TRANSVERSALES PARA UNA ADMINISTRACIÓN PUBLICA MODERNA Y EFICIENTE EN LA SECRETARÍA DE DESARROLLO SOCIAL DEL MUNICIPIO BUCARAMANGA</t>
  </si>
  <si>
    <t xml:space="preserve">FORTALECIMIENTO DEL PROGRAMA DE ALIMENTACIÓN ESCOLAR-PAE EN EL MUNICIPIO DE BUCARAMANGA  </t>
  </si>
  <si>
    <t>FORTALECIMIENTO DE LOS MODELOS EDUCATIVOS FLEXIBLES EN LAS INSTITUCIONES EDUCATIVAS OFICIALES DEL MUNICIPIO DE BUCARAMANGA</t>
  </si>
  <si>
    <t>CONTRIBUCIÓN EN LA OPERATIVIDAD DE LAS INSTITUCIONES EDUCATIVAS OFICIALES CON RECURSOS DE CALIDAD GRATUIDAD EDUCATIVA EN EL MUNICIPIO BUCARAMANGA</t>
  </si>
  <si>
    <t>DOTACIÓN DE EQUIPOS, MULTIMEDIA, MATERIAL DIDÁCTICO Y/O MOBILIARIO ESCOLAR PARA LAS INSTITUCIONES EDUCATIVAS OFICIALES DEL MUNICIPIO DE BUCARAMANGA</t>
  </si>
  <si>
    <t>APOYO PEDAGÓGICO EN EL PROCESO DE INCLUSIÓN DE LOS ESTUDIANTES CON DISCAPACIDAD Y/O TALENTOS EXCEPCIONALES BUCARAMANGA</t>
  </si>
  <si>
    <t>FORTALECIMIENTO DE LAS LUDOTECAS PARA EL DESARROLLO INTEGRAL DE LA NIÑEZ EN EL MUNICIPIO DE BUCARAMANGA</t>
  </si>
  <si>
    <t>PRESTACIÓN DEL SERVICIO DE TRANSPORTE ESCOLAR PARA ESTUDIANTES DE LAS INSTITUCIONES EDUCATIVAS OFICIALES DE BUCARAMANGA</t>
  </si>
  <si>
    <t>MEJORAMIENTO EN LA PRESTACIÓN DEL SERVICIO EDUCATIVO EN EL MUNICIPIO DE BUCARAMANGA</t>
  </si>
  <si>
    <t>MEJORAMIENTO DE LA INFRAESTRUCTURA FISICA EN LAS INSTITUCIONES EDUCATIVAS OFICIALES DEL MUNICIPIO DE BUCARAMANGA</t>
  </si>
  <si>
    <t>FORTALECIMIENTO DEL MACROPROCESO DE GESTIÓN DE LA CALIDAD DEL SERVICIO EDUCATIVO DE LA SECRETARÍA DE EDUCACIÓN DEL MUNICIPIO DE BUCARAMANGA</t>
  </si>
  <si>
    <t>MANTENIMIENTO DE LAS INSTITUCIONES EDUCATIVAS OFICIALES EN EL MUNICIPIO DE BUCARAMANGA</t>
  </si>
  <si>
    <t>ADMINISTRACIÓN DE LA PLANTA DE PERSONAL DOCENTE DIRECTIVO DOCENTE. ADMINISTRATIVA DE LAS INSTITUCIONES EDUCATIVAS OFICIALES Y SECRETARÍA DE EDUCACIÓN DEL MUNICIPIO DE BUCARAMANGA</t>
  </si>
  <si>
    <t>FORTALECIMIENTO DE LAS HABILIDADES LINGUISTICAS EN INGLES DE DOCENTES Y ESTUDIANTES DE LAS INSTITUCIONES EDUCATIVAS OFICIALES DEL MUNICIPIO DE BUCARAMANGA</t>
  </si>
  <si>
    <t>IMPLEMENTACIÓN DE ACCIONES DE ACOMPAÑAMIENTO INTEGRAL A LA GESTIÓN ESCOLAR DE LAS INSTITUCIONES EDUCATIVAS OFICIALES DEL SECTOR RURAL DEL MUNICIPIO DE BUCARAMANGA</t>
  </si>
  <si>
    <t>APOYO AL DESARROLLO DE PROCESOS DE INTERCAMBIO DE EXPERIENCIAS EDUCATIVAS SIGNIFICATIVAS EN EL MUNICIPIO DE BUCARAMANGA</t>
  </si>
  <si>
    <t>MEJORAMIENTO DE LOS MACROPROCESOS DE LA SECRETARÍA DE EDUCACIÓN DEL MUNICIPIO DE BUCARAMANGA</t>
  </si>
  <si>
    <t>CONSOLIDACIÓN DEL PROGRAMA DE BIENESTAR LABORAL PARA PERSONAL DIRECTIVO DOCENTE DOCENTE Y ADMINISTRATIVO DE LAS INSTITUCIONES EDUCATIVAS OFICIALES DEL MUNICIPIO DE BUCARAMANGA</t>
  </si>
  <si>
    <t>PRESTACIÓN DEL SERVICIO DE ASEGURAMIENTO EN RIESGOS LABORALES PARA LOS ESTUDIANTES EN PRÁCTICA ACADÉMICA ADSCRITOS A LAS INSTITUCIONES EDUCATIVAS DEL MUNICIPIO DE BUCARAMANGA</t>
  </si>
  <si>
    <t>FORTALECIMIENTO DEL PROGRAMA DE EDUCACIÓN SUPERIOR EN EL MUNICIPIO DE   BUCARAMANGA</t>
  </si>
  <si>
    <t>FORTALECIMIENTO DEL PROGRAMA DE EDUCACIÓN POSTSECUNDARIA EN EL MUNICIPIO DE BUCARAMANGA</t>
  </si>
  <si>
    <t>FORTALECIMIENTO DE LA CAPACIDAD TECNOLÓGICA Y ACCESO A LAS  TIC EN LAS INSTITUCIONES EDUCATIVAS OFICIALES DEL MUNICIPIO DE BUCARAMANGA</t>
  </si>
  <si>
    <t>FORTALECIMIENTO DE LA CONECTIVIDAD Y EL ACCESO A NUEVAS TECNOLOGÍAS EN LAS INSTITUCIONES EDUCATIVAS OFICIALES DEL MUNICIPIO DE BUCARAMANGA</t>
  </si>
  <si>
    <t>FORTALECIMIENTO DEL PROGRAMA "BUCARAMANGA PROGRESA" EN EL MUNICIPIO DE BUCARAMANGA</t>
  </si>
  <si>
    <t>FORTALECIMIENTO DE LOS PROCESOS TRANSVERSALES DE LA SECRETARÍA DE HACIENDA DEL MUNICIPIO DE BUCARAMANGA</t>
  </si>
  <si>
    <t>FORTALECIMIENTO DE LA GESTION OPERATIVA DE LA OFICINA DE VALORIZACION DEL MUNICIPIO DE BUCARAMANGA</t>
  </si>
  <si>
    <t>FORTALECIMIENTO DE LA GESTIÓN CATASTRAL CON ENFOQUE MULTIPROPÓSITO EN EL MUNICIPIO BUCARAMANGA</t>
  </si>
  <si>
    <t>Meta a programar con recursos del Balance</t>
  </si>
  <si>
    <t>CONSTRUCCIÓN DE ACUEDUCTOS VEREDALES EN VARIOS SECTORES DEL MUNICIPIO DE BUCARAMANGA SANTANDER</t>
  </si>
  <si>
    <t>MANTENIMIENTO Y RECUPERACIÓN DEL EQUIPAMIENTO URBANO EN PARQUES, ESCENARIOS DEPORTIVOS Y ESPACIO PUBLICO DEL MUNICIPIO DE BUCARAMANGA.</t>
  </si>
  <si>
    <t xml:space="preserve">MANTENIMIENTO Y ORNATO DE LOS PARQUES Y ZONAS VERDES UBICADAS EN LOS ESPACIOS PUBLICOS DEL MUNICIPIO DE BUCARAMANGA, SANTANDER </t>
  </si>
  <si>
    <t>MEJORAMIENTO DEL ESPACIO PÚBLICO (PLAZOLETA LUIS CARLOS GALÁN Y PARQUE GARCIA ROVIRA)  ENMARCADO DENTRO DE LA ESTRATEGIA  "PLAN CENTRO"  EN EL MUNICIPIO DE BUCARAMANGA, SANTANDER</t>
  </si>
  <si>
    <t>CONSTRUCCIÓN ESPACIO PÚBLICO COLEGIO TECNOLÓGICO DÁMASO ZAPATA EN EL MUNICIPIO DE BUCARAMANGA</t>
  </si>
  <si>
    <t>MEJORAMIENTO DE LA INFRAESTRUCTURA URBANA Y CALIDAD AMBIENTAL DENTRO DE LA ESTRATEGIA “CENTRO CAMINABLE” EN EL MUNICIPIO DE BUCARAMANGA SANTANDER</t>
  </si>
  <si>
    <t xml:space="preserve">CONSTRUCCIÓN CENTRO VIDA Y ESPACIOS COMPLEMENTARIOS ANTONIA SANTOS EN EL MUNICIPIO DE BUCARAMANGA </t>
  </si>
  <si>
    <t>ADECUACION DEL EQUIPAMIENTO Y ESCENARIOS DEPORTIVOS DEL MUNICIPIO DE BUCARAMANGA SANTANDER</t>
  </si>
  <si>
    <t>MEJORAMIENTO DEL PARQUE EL ROMERO DEL MUNICIPIO DE BUCARAMANGA</t>
  </si>
  <si>
    <t>ADECUACIÓN DE LOS SALONES COMUNALES  DE LOS BARRIOS LA CONDORDIA Y SAN LUIS DEL MUNICIPIO DE BUCARAMANGA</t>
  </si>
  <si>
    <t>ADECUACION DE ANDENES, ESCALERAS Y PASAMANOS, DEL MUNICIPIO DE BUCARAMANGA SANTANDER</t>
  </si>
  <si>
    <t>MANTENIMIENTO DE ESPACIOS PÚBLICOS VIABILIZADOS POR EL EJERCICIO DE PRESUPUESTOS PARTICIPATIVOS  EN EL MUNICIPIO DE BUCARAMANGA</t>
  </si>
  <si>
    <t>ADECUACIÓN Y REFORMAS LOCATIVAS A LAS PLAZAS DE MERCADO DEL MUNICIPIO DE BUCARAMANGA, SANTANDER.</t>
  </si>
  <si>
    <t>MEJORAMIENTO Y MANTENIMIENTO DE LA RED VIAL URBANA DEL MUNICIPIO DE BUCARAMANGA, SANTANDER</t>
  </si>
  <si>
    <t>CONSTRUCCION DE LA SOLUCION VIAL DE LA CALLE 53 Y CALLE 54 DE LA CONEXION ORIENTE - OCCIDENTE DEL MUNICIPIO DE BUCARAMANGA</t>
  </si>
  <si>
    <t>MEJORAMIENTO DE LA RED VIAL TERCIARIA EN LOS CORREGIMIENTOS 1, 2 Y 3 DEL MUNICIPIO DE BUCARAMANGA, SANTANDER</t>
  </si>
  <si>
    <t xml:space="preserve">MODERNIZACIÓN DEL ALUMBRADO PÚBLICO DE LA CALLE 61 DEL MUNICIPIO DE BUCARAMAGNA </t>
  </si>
  <si>
    <t>MODERNIZACIÓN DEL ALUMBRADO PUBLICO DE LAS URBANIZACIONES LOS NARANJOS Y CENTAUROS DEL MUNICIPIO DE BUCARAMANGA.</t>
  </si>
  <si>
    <t>MODERNIZACIÓN DEL ALUMBRADO PUBLICO DE LA CALLE 56 DESDE LA CARRERA 36 HASTA LA CARRERA 15 Y DESDE LA CARRERA 15 HASTA LA AVENIDA LOS BUCAROS Y AVENIDA CALLE REAL DEL MUNICIPIO DE BUCARAMANGA.</t>
  </si>
  <si>
    <t>SUMINISTRO DE LUMINARIAS DE TECNOLOGÍA LED PARA EL MUNICIPIO DE BUCARAMANGA</t>
  </si>
  <si>
    <t>AMPLIACION DEL ALUMBRADO PUBLICO EN ZONAS RURALES FASE II DEL MUNICIPIO DE BUCARAMANGA.</t>
  </si>
  <si>
    <t>FORTALECIMIENTO DE LA ADMINISTRACIÓN Y OPERACIÓN DE ALUMBRADO PÚBLICO DE BUCARAMANGA</t>
  </si>
  <si>
    <t>MANTENIMIENTO DEL SISTEMA DE ALUMBRADO PÚBLICO 2020-2023 DEL MUNICIPIO DE BUCARAMANGA.</t>
  </si>
  <si>
    <t xml:space="preserve">MANTENIMIENTO  DE TAPAS DE LAS CAJAS DE INSPECCIÓN DE LA RED DE ALUMBRADO PÚBLIDO DEL MUNICIPIO DE BUCARAMANGA </t>
  </si>
  <si>
    <t>FORTALECIMIENTO INSTITUCIONAL PARA LOS PROCESOS DE INFRAESTRUCTURA Y PLANIFICACIÓN DE LA SECRETARIA DE INFRAESTRUCTURA DEL MUNICIPIO DE BUCARAMANGA</t>
  </si>
  <si>
    <t>SUBSIDIO DE LOS SERVICIOS PUBLICOS DE ACUEDUCTO, ALCANTARILLADO Y ASEO A LA POBLACIÓN DE ESTRATO 1, 2 Y 3 DEL MUNICIPIO DE BUCARAMANGA</t>
  </si>
  <si>
    <t>DESARROLLO DE ESTRATEGIAS PARA LA PREVENCIÓN DE DELITOS EN NIÑOS, NIÑAS, ADOLESCENTES Y JÓVENES EN LA CIUDAD DE BUCARAMANGA</t>
  </si>
  <si>
    <t>IMPLEMENTACIÓN DE ACCIONES PARA  EL CONOCIMIENTO E IDENTIFICACION DEL RIESGO A TRAVÉS DE LA UNIDAD MUNICIPAL DE GESTIÓN DEL RIESGO DEL MUNICIPIO DE BUCARAMANGA</t>
  </si>
  <si>
    <t>IMPLEMENTACIÓN DE SISTEMAS DE ALERTAS TEMPRANAS PARA LA PREVENCIÓN OPORTUNA DE LOS EVENTOS NATURALES EN EL MUNICIPIO DE BUCARAMANGA</t>
  </si>
  <si>
    <t>IMPLEMENTACIÓN DE ACCIONES DE FORTALECIMIENTO A LA GESTIÓN DEL RIESGO DE DESASTRES EN EL MUNICIPIO DE BUCARAMANGA</t>
  </si>
  <si>
    <t>APOYO A TRAVÉS DE SUBSIDIO DE ARRENDAMIENTO TEMPORAL PARA LA ATENCION DE DAMNIFICADOS POR MERGENCIAS NATURALES EN EL MUNICIPIO DE BUCARAMANGA</t>
  </si>
  <si>
    <t>APOYO A TRAVÉS DE LA ENTREGA DE AYUDAS COMPLEMENTARIAS PARA ATENDER EMERGENCIAS DE EVENTOS NATURALES EN EL MUNICIPIO DE BUCARAMANGA</t>
  </si>
  <si>
    <t>CONSTRUCCION DE OBRAS DE MITIGACION DE EMERGENCIAS EN EL MUNICIPIO DE BUCARAMANGA</t>
  </si>
  <si>
    <t>FORTALECIMIENTO A LA OPERATIVIDAD DE LOS CENTROS DE ACOPIO A CARGO DEL MUNICIPIO DE BUCARAMANGA</t>
  </si>
  <si>
    <t>IMPLEMENTACIÓN DE ACCIONES E INICIATIVAS SOCIALES PARA LA CONSERVACIÓN DE LA SANA CONVIVENCIA, GESTIÓN DE CONFLICTOS COMUNITARIOS Y USO ADECUADO DEL ESPACIO PÚBLICO EN EL MUNICIPIO DE BUCARAMANGA</t>
  </si>
  <si>
    <t>MEJORAMIENTO DE LAS ESTRATEGIAS ORIENTADAS A LA PROTECCIÓN, PREVENCIÓN Y MITIGACIÓN DE LA VIOLENCIA INTRAFAMILIAR Y DE GENERO PARA POBLACIÓN VULNERABLE EN EL MUNICIPIO DE BUCARAMANGA.</t>
  </si>
  <si>
    <t>CONSOLIDACIÓN DE LA RUTA DE ATENCIÓN Y PROTECCION DE LIDERES Y LIDERESAS SOCIALES EN EL MUNICIPIO DE BUCARAMANGA</t>
  </si>
  <si>
    <t>FORTALECIMIENTO DEL HOGAR DE PASO PARA PROTECCIÓN DE NIÑOS, NIÑAS Y ADOLESCENTES DEL MUNICIPIO DE BUCARAMANGA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</si>
  <si>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</si>
  <si>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>FORTALECIMIENTO DEL PLAN DE BIENESTAR DE LA POLICIA METROPOLITANA DE BUCARAMANGA</t>
  </si>
  <si>
    <t>CONSOLIDACIÓN DE LA ESTRATEGIA DENOMINADA "AGUANTE LA BARRA: BARRISMO TOLERANTE, APORTAR, CONVIVIR Y ALENTAR" EN EL MUNICIPIO DE BUCARAMANGA.</t>
  </si>
  <si>
    <t>FORTALECIMIENTO A LA POLICÍA METROPOLITANA PARA LA OPERATIVIDAD DE LAS ESTRATEGIAS DE SEGURIDAD Y CONVIVENCIA CIUDADANA DE BUCARAMANGA</t>
  </si>
  <si>
    <t>MEJORAMIENTO DE LOS SISTEMAS DE SEGURIDAD DE LA CIUDAD DE BUCARAMANGA</t>
  </si>
  <si>
    <t>DOTACION Y MANTENIMIENTO DE LOS SISTEMAS DE ALARMAS COMUNITARIAS EN EL MUNICIPIO DE BUCARAMANGA</t>
  </si>
  <si>
    <t>DOTACION DE EQUIPOS TECNOLÓGICOS INTEROPERABLES CON EL SISTEMA DE IDENTIFICACIÓN BIOMÉTRICA AUTOMATIZADO – ABIS PARA LA UNIDAD SECCIONAL DE INVESTIGACION CRIMINAL DE LA POLICIA METROPOLITANA DE BUCARAMANGA</t>
  </si>
  <si>
    <t>MANTENIMIENTO AL CIRCUITO CERRADO DE TELEVISIÓN CCTV PARA LAS ACCIONES DE CONTROL, SEGUIMIENTO, Y VIGILANCIA DE LA SEGURIDAD Y CONVIVENCIA CIUDADANA EN EL MUNICIPIO DE BUCARAMANGA</t>
  </si>
  <si>
    <t>MEJORAMIENTO A LAS ACCIONES REALIZADAS POR LOS COMITÉS Y CONSEJOS A CARGO DE LA SECRETARÍA DEL INTERIOR DEL MUNICIPIO DE BUCARAMANGA</t>
  </si>
  <si>
    <t>MEJORAMIENTO EN LA PRESTACIÓN DEL SERVICIO PARA LA ATENCIÓN AL CIUDADANO EN LAS COMISARÍAS E INSPECCIONES DEL MUNICIPIO DE BUCARAMANGA</t>
  </si>
  <si>
    <t>FORTALECIMIENTO DE LA CAPACIDAD INSTITUCIONAL A INSPECCIONES Y COMISARÍAS DEL MUNICIPIO DE BUCARAMANGA.</t>
  </si>
  <si>
    <t>IMPLEMENTACIÓN DE ACCIONES PARA EL MEJORAMIENTO DE LA CONSOLIDACIÓN Y MANEJO DE DATOS DEL OBSERVATORIO DE LA INFORMACIÓN ASOCIADA A LA SEGURIDAD Y CONVIVENCIA CIUDADANA EN EL MUNICIPIO DE BUCARAMANGA</t>
  </si>
  <si>
    <t>FORTALECIMIENTO DEL PROGRAMA CASA DE JUSTICIA EN EL MUNICIPIO DE BUCARAMANGA</t>
  </si>
  <si>
    <t xml:space="preserve">MEJORAMIENTO DE LAS ESTRATEGIAS DIRIGIDAS  A LAS PERSONAS EN PROCESO DE REINCORPORACION DEL MUNICIPIO DE BUCARAMANGA </t>
  </si>
  <si>
    <t>FORTALECIMIENTO A LOS CENTROS DE ATENCIÓN ESPECIALIZADA CAE PARA LA OPERATIVIDAD DEL  SISTEMA DE RESPONSABILIDAD PENAL ADOLESCENTE EN EL MUNICIPIO DE BUCARAMANGA</t>
  </si>
  <si>
    <t>IMPLEMENTACIÓN DE ACCIONES PARA LA AYUDA Y MITIGACION  DE VICTIMAS DEL DELITO DE TRATA DE PERSONAS EN EL MUNICIPIO DE BUCARAMANGA</t>
  </si>
  <si>
    <t>FORTALECIMIENTO A LA ATENCIÓN INTEGRAL DE LA POBLACIÓN VÍCTIMA DEL CONFLICTO ARMADO EN EL MUNICIPIO DE BUCARAMANGA.</t>
  </si>
  <si>
    <t>MEJORAMIENTO Y OBRAS COMPLEMENTARIAS A LAS INSTALACIONES DEL CENTRO DE ATENCIÓN Y REPARACIÓN INTEGRAL DE LAS VÍCTIMAS CAIV DEL MUNICIPIO DE BUCARAMANGA</t>
  </si>
  <si>
    <t>DESARROLLO DEL PROGRAMA CASA LIBERTAD EN LA CIUDAD DE BUCARAMANGA</t>
  </si>
  <si>
    <t>APOYO A LA POBLACIÓN CARCELARIA DEL MUNICIPIO DE BUCARAMANGA</t>
  </si>
  <si>
    <t>FORTALECIMIENTO A LA GESTIÓN OPERATIVA PARA LA EFICIENCIA DE LA PRESTACIÓN DE SERVICIOS DE LA SECRETARIA DEL INTERIOR DIRIGIDOS A LA CIUDADANÍA DEL MUNICIPIO DE BUCARAMANGA.</t>
  </si>
  <si>
    <t>CONSOLIDACIÓN DEL PROGRAMA DE TRANSPARENCIA. GOBIERNO ABIERTO Y LUCHA CONTRA LA CORRUPCIÓN EN EL MUNICIPIO DE BUCARAMANGA</t>
  </si>
  <si>
    <t>FORTALECIMIENTO DEL PROCESO DE GESTION JURIDICA Y DEFENSA JUDICIAL PARA LA PREVENCION DEL DAÑO ANTIJURIDICO EN EL MUNICIPIO DE BUCARAMANGA</t>
  </si>
  <si>
    <t>FORTALECIMIENTO DE LA GESTIÓN INSTITUCIONAL EN LOS PROCESOS DEL ÁMBITO JURÍDICO EN EL MUNICIPIO DE BUCARAMANGA</t>
  </si>
  <si>
    <t>FORTALECIMIENTO DE LA PLANIFICACIÓN TERRITORIAL Y DESARROLLO URBANO DEL MUNICIPIO DE BUCARAMANGA</t>
  </si>
  <si>
    <t>APOYO EN LOS PROCESOS DE LEGALIZACIÓN Y REGULARIZACIÓN URBANÍSTICA DE ASENTAMIENTOS HUMANOS EN EL MUNICIPIO DE BUCARAMANGA</t>
  </si>
  <si>
    <t>FORTALECIMIENTO DE LAS CAPACIDADES ADMINISTRATIVAS Y LOGÍSTICAS DEL CONSEJO TERRITORIAL DE PLANEACIÓN EN EL MUNICIPIO DE BUCARAMANGA</t>
  </si>
  <si>
    <t>FORTALECIMIENTO DEL SISTEMA DE INFORMACIÓN OBSERVATORIO DIGITAL MUNICIPAL DE BUCARAMANGA</t>
  </si>
  <si>
    <t>IDENTIFICACIÓN Y SELECCION DE LA POBLACION POBRE Y VULNERABLE DEL MUNICIPIO DE BUCARAMANGA, SANTANDER</t>
  </si>
  <si>
    <t>MANTENIMIENTO DE LA COBERTURA DE LA SEGURIDAD SOCIAL EN SALUD DE LA POBLACIÓN POBRE SIN CAPACIDAD DE PAGO RESIDENTE EN EL MUNICIPIO DE BUCARAMANGA, SANTANDER</t>
  </si>
  <si>
    <t>CONSOLIDACIÓN DE LA AUTORIDAD SANITARIA PARA LA GESTIÓN DE LA SALUD PÚBLICA BUCARAMANGA</t>
  </si>
  <si>
    <t>CONTROL, INSPECCIÓN Y VIGILANCIA A LA PRESTACIÓN DE SERVICIOS DE SALUD DE URGENCIAS Y A LOS PROCESOS DIRIGIDOS A REDUCIR LA MORBIMORTALIDAD DE LAS ENFERMEDADES DE SALUD PÚBLICA EN EL MUNCIPIO DE BUCARAMANGA</t>
  </si>
  <si>
    <t xml:space="preserve">CONSTRUCCIÓN Y/O REPOSICIÓN Y/O MEJORAMIENTO DE LA INFRAESTRUCTURA FÍSICA DE CENTROS Y/O UNIDADES DE SALUD DE BUCARAMANGA </t>
  </si>
  <si>
    <t>FORTALECIMIENTO EN EL MODELO DE ATENCIÓN PRIMARIA EN SALUD EN EL MUNICIPIO DE BUCARAMANGA</t>
  </si>
  <si>
    <t>FORTALECIMIENTO DE LAS ACCIONES TENDIENTES AL CONTROL DE LAS ENFERMEDADES CRÓNICAS NO TRANSMISIBLES EN EL MUNICIPIO DE BUCARAMANGA</t>
  </si>
  <si>
    <t>FORTALECIMIENTO DE LAS ACCIONES PARA LA PREVENCIÓN DE LAS ENFERMEDADES TRANSMISIBLES EN EL MUNICIPIO DE BUCARAMANGA</t>
  </si>
  <si>
    <t>MEJORAMIENTO DE LA SALUD MENTAL Y LA CONVIVENCIA SOCIAL DE BUCARAMANGA</t>
  </si>
  <si>
    <t>IMPLEMENTACIÓN DE LA ESTRATEGIA "PROMOCIÓN DE LA AFECTIVIDAD COMO FACTOR PROTECTOR DE LA SALUD MENTAL - PROAFECTO" EN LA POBLACIÓN DE BUCARAMANGA</t>
  </si>
  <si>
    <t>FORTALECIMIENTO DE LAS ACCIONES DE SEGURIDAD ALIMENTARIA Y NUTRICIONAL EN EL MUNICIPIO DE BUCARAMANGA</t>
  </si>
  <si>
    <t>FORTALECIMIENTO DE LAS ACCIONES DE PROMOCIÓN, PREVENCIÓN Y VIGILANCIA DE SALUD SEXUAL Y REPRODUCTIVA DEL MUNICIPIO DE BUCARAMANGA</t>
  </si>
  <si>
    <t>DESARROLLO DE LA ESTRATEGIA DE ATENCIÓN INTEGRAL EN PRIMERA INFANCIA “EN BUCARAMANGA ES HACIENDO PARA UN INICIO FELIZ” EN EL MUNICIPIO DE BUCARAMANGA</t>
  </si>
  <si>
    <t>FORTALECIMIENTO DE LAS ACCIONES DE PROMOCIÓN, PREVENCIÓN Y VIGILANCIA EN LA POBLACION VULNERABLES EN EL MUNICIPIO DE BUCARAMANGA</t>
  </si>
  <si>
    <t>DIAGNOSTICO Y EXPEDICIÓN DE LA CERTIFICACIÓN DE DISCAPACIÓN Y REGISTRO DE LA LOCALIZACIÓN Y CARACTERIZACIÓN DE LAS PERSONAS CON DISCAPACIDAD - RLCPD EN EL MUNICIPIO DE BUCARAMANGA</t>
  </si>
  <si>
    <t>FORTALECIMIENTO DEL PROGRAMA DE SALUD AMBIENTAL EN EL MUNICIPIO BUCARAMANGA</t>
  </si>
  <si>
    <t>FORTALECIMIENTO DE LAS ACCIONES EN EMERGENCIAS Y DESASTRES EN SALUD DEL MUNICIPIO DE BUCARAMANGA</t>
  </si>
  <si>
    <t>FORTALECIMIENTO DE LOS ENTORNOS DE TRABAJO SEGURO Y SALUDABLE PARA LOS TRABAJADORES FORMALES E INFORMALES A TRAVES DE LA CULTURA DE LA PREVENCIÓN EN EL MUNICIPIO DE BUCARAMANGA</t>
  </si>
  <si>
    <t>IMPLEMENTACIÓN DE UNA ESTRATEGIA DE EDUCACIÓN Y PLANIFICACIÓN AMBIENTAL SUSTENTABLE EN EL MUNICIPIO DE BUCARAMANGA</t>
  </si>
  <si>
    <t>CONSOLIDACIÓN DE LA ESTRATEGIA DE EDUCACIÓN AMBIENTAL QUE CONTRIBUYA A LA MITIGACIÓN Y ADAPTACIÓN AL CAMBIO CLIMÁTICO EN EL MUNICIPIO DE BUCARAMANGA</t>
  </si>
  <si>
    <t>ANÁLISIS Y CONTROL DE LA CONTAMINACIÓN ATMOSFERICA EN EL MUNICIPIO DE BUCARAMANGA</t>
  </si>
  <si>
    <t>PROTECCIÓN DEL RECURSO HÍDRICO COMO ESTRATEGIA AMBIENTAL MEDIANTE ACCIONES DE INTERVENCIÓN EN CUENCAS QUE PUEDAN ABASTECER DE AGUA AL MUNICIPIO DE BUCARAMANGA</t>
  </si>
  <si>
    <t>INVERSIONES DEL 1% DE LOS INGRESOS CORRIENTES PARA LA ADQUISICIÓN Y MANTENIMIENTO DE ÁREAS DE IMPORTANCIA ESTRATÉGICA Y/O FINANCIAMIENTO DE ESQUEMAS DE PAGOS POR SERVICIOS AMBIENTALES PARA GARANTIZAR EL ABASTECIMIENTO HÍDRICO DEL MUNICIPIO DE BUCARAMANGA</t>
  </si>
  <si>
    <t>FORTALECIMIENTO AL CRECIMIENTO VERDE, CIUDAD BIODIVERSA DEL MUNICIPIO DE BUCARAMANGA</t>
  </si>
  <si>
    <t xml:space="preserve">IMPLEMENTACIÓN DE ACCIONES PARA FORTALECER LA CONECTIVIDAD FUNCIONAL ENTRE LAS ÁREAS VERDES URBANAS Y ESTRUCTURA ECOLÓGICA PRINCIPAL PERIURBANA EN EL MUNICIPIO DE BUCARAMANGA </t>
  </si>
  <si>
    <t>FORTALECIMIENTO EN EL MARCO DE LA ECONOMÍA CIRCULAR DE LA GESTIÓN INTEGRAL DE RESIDUOS SÓLIDOS EN EL MUNICIPIO DE BUCARAMANGA</t>
  </si>
  <si>
    <t>FORTALECIMIENTO DE LA PRESTACIÓN DEL SERVICIO PÚBLICO DE ASEO PARA LA GESTIÓN INTEGRAL DE RESIDUOS SÓLIDOS EN EL MUNICIPIO DE BUCARAMANGA</t>
  </si>
  <si>
    <t>APORTES FINANCIEROS PARA GARANTIZAR LA OPERACIÓN CONTINUA Y EL MANTENIMIENTO PERIÓDICO DE LA PLANTA DE TRATAMIENTO DE LIXIVIADOS -PTLX DENTRO DEL MARCO DEL CONVENIO INTERADMINISTRATIVO 517 DE 2014 ENTRE LA EMAB Y EL MUNICIPIO DE BUCARAMANGA</t>
  </si>
  <si>
    <t>PROTECCIÓN DE LA FAUNA URBANO RURAL QUE INTEGRA LOS CORREDORES DE CONECTIVIDAD ECOSISTÉMICOS DEL MUNICIPIO DE BUCARAMANGA</t>
  </si>
  <si>
    <t>Iván Rodríguez Durán</t>
  </si>
  <si>
    <t>Luis Gonzalo Gómez Guerrero</t>
  </si>
  <si>
    <t>Pedro Alonso Ballesteros Miranda</t>
  </si>
  <si>
    <t>Yelitza Oliveros Ramírez</t>
  </si>
  <si>
    <t xml:space="preserve">Manuel Jose Torres Gonzalez </t>
  </si>
  <si>
    <t>Luis Carlos Silva Duarte</t>
  </si>
  <si>
    <t>Israel Andrés Barragán Jeréz</t>
  </si>
  <si>
    <t>Emilcen Jaimes</t>
  </si>
  <si>
    <t>Wilfredo Gómez</t>
  </si>
  <si>
    <t>Joseph Gallardo</t>
  </si>
  <si>
    <t>Mónica Lucia Sarmiento Olarte</t>
  </si>
  <si>
    <t>Jorge Isnardo Neira Gonzalez</t>
  </si>
  <si>
    <t>Ana Leonor Ruedas Vivas</t>
  </si>
  <si>
    <t xml:space="preserve">Iván José Vargas </t>
  </si>
  <si>
    <t>Jenny Melissa Franco</t>
  </si>
  <si>
    <t>Camilo Quiñonez</t>
  </si>
  <si>
    <t>Joaquín Augusto Tobón Blanco</t>
  </si>
  <si>
    <t>Juan Jose Rey Serrano</t>
  </si>
  <si>
    <t>N/A</t>
  </si>
  <si>
    <t>TOTAL POAI 2023 - PDM "BUCARAMANGA, UNA CIUDAD DE OPORTUNIDADES"</t>
  </si>
  <si>
    <t>BUCARAMANGA, UNA CIUDAD DE OPORTUNIDADES 2020-2023, VIGENCIA 2023</t>
  </si>
  <si>
    <t>POAI 2023</t>
  </si>
  <si>
    <t>MEJORAMIENTO DE VIVIENDA URBANA Y RURAL EN EL MUNICIPIO DE BUCARAMANGA</t>
  </si>
  <si>
    <t>CONSTRUCCIÓN DE LAS OBRAS PARA EL MONUMENTO CONMEMORACION 400 AÑOS DE BUCARAMANGA, SANTANDER</t>
  </si>
  <si>
    <t>Líneas estratégicas PDM</t>
  </si>
  <si>
    <t>Programas PDM</t>
  </si>
  <si>
    <t>Sectores MGA</t>
  </si>
  <si>
    <t>Prestación de Servicios de Salud</t>
  </si>
  <si>
    <t>Genderson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</si>
</sst>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66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165" fontId="7" fillId="5" borderId="0" xfId="2" applyNumberFormat="1" applyFont="1" applyFill="1" applyBorder="1" applyAlignment="1">
      <alignment horizontal="right" vertical="center"/>
    </xf>
    <xf numFmtId="0" fontId="2" fillId="0" borderId="0" xfId="7" applyFont="1"/>
    <xf numFmtId="0" fontId="3" fillId="0" borderId="0" xfId="7" applyFont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4" fillId="3" borderId="7" xfId="7" applyFont="1" applyFill="1" applyBorder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0" fontId="2" fillId="0" borderId="0" xfId="7" applyFont="1" applyAlignment="1">
      <alignment horizontal="justify" vertical="center" wrapText="1"/>
    </xf>
    <xf numFmtId="165" fontId="2" fillId="0" borderId="0" xfId="6" applyNumberFormat="1" applyFont="1" applyFill="1" applyBorder="1" applyAlignment="1">
      <alignment vertical="center"/>
    </xf>
    <xf numFmtId="0" fontId="4" fillId="3" borderId="8" xfId="7" applyFont="1" applyFill="1" applyBorder="1" applyAlignment="1">
      <alignment horizontal="center" vertical="center" wrapText="1"/>
    </xf>
    <xf numFmtId="165" fontId="4" fillId="3" borderId="8" xfId="6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wrapText="1"/>
    </xf>
    <xf numFmtId="0" fontId="8" fillId="0" borderId="0" xfId="7" applyFont="1"/>
    <xf numFmtId="0" fontId="8" fillId="0" borderId="0" xfId="7" applyFont="1" applyAlignment="1">
      <alignment wrapText="1"/>
    </xf>
    <xf numFmtId="0" fontId="3" fillId="0" borderId="0" xfId="7" applyFont="1" applyAlignment="1">
      <alignment horizontal="center" wrapText="1"/>
    </xf>
    <xf numFmtId="0" fontId="9" fillId="4" borderId="1" xfId="7" applyFont="1" applyFill="1" applyBorder="1" applyAlignment="1">
      <alignment horizontal="center" vertical="center"/>
    </xf>
    <xf numFmtId="0" fontId="9" fillId="4" borderId="1" xfId="7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10" fillId="0" borderId="1" xfId="5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3" fontId="10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166" fontId="10" fillId="0" borderId="1" xfId="6" applyNumberFormat="1" applyFont="1" applyFill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 vertical="center"/>
    </xf>
    <xf numFmtId="166" fontId="10" fillId="0" borderId="1" xfId="6" applyNumberFormat="1" applyFont="1" applyFill="1" applyBorder="1" applyAlignment="1">
      <alignment horizontal="right" vertical="center"/>
    </xf>
    <xf numFmtId="166" fontId="10" fillId="0" borderId="1" xfId="9" applyNumberFormat="1" applyFont="1" applyFill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/>
    </xf>
    <xf numFmtId="166" fontId="10" fillId="0" borderId="1" xfId="9" applyNumberFormat="1" applyFont="1" applyFill="1" applyBorder="1" applyAlignment="1">
      <alignment horizontal="right" vertical="center"/>
    </xf>
    <xf numFmtId="166" fontId="9" fillId="0" borderId="1" xfId="9" applyNumberFormat="1" applyFont="1" applyFill="1" applyBorder="1" applyAlignment="1">
      <alignment horizontal="right" vertical="center" wrapText="1"/>
    </xf>
    <xf numFmtId="166" fontId="9" fillId="0" borderId="1" xfId="6" applyNumberFormat="1" applyFont="1" applyFill="1" applyBorder="1" applyAlignment="1">
      <alignment horizontal="right" vertical="center" wrapText="1"/>
    </xf>
    <xf numFmtId="166" fontId="10" fillId="0" borderId="1" xfId="3" applyNumberFormat="1" applyFont="1" applyFill="1" applyBorder="1" applyAlignment="1">
      <alignment horizontal="right" vertical="center" wrapText="1"/>
    </xf>
    <xf numFmtId="166" fontId="9" fillId="4" borderId="1" xfId="6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9" fontId="9" fillId="0" borderId="1" xfId="5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9" fontId="9" fillId="0" borderId="1" xfId="8" applyFont="1" applyFill="1" applyBorder="1" applyAlignment="1">
      <alignment horizontal="center" vertical="center" wrapText="1"/>
    </xf>
    <xf numFmtId="9" fontId="9" fillId="0" borderId="1" xfId="4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/>
    </xf>
    <xf numFmtId="1" fontId="10" fillId="0" borderId="1" xfId="1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 vertical="center" wrapText="1"/>
    </xf>
    <xf numFmtId="166" fontId="10" fillId="0" borderId="1" xfId="9" applyNumberFormat="1" applyFont="1" applyFill="1" applyBorder="1" applyAlignment="1">
      <alignment horizontal="right"/>
    </xf>
    <xf numFmtId="166" fontId="10" fillId="0" borderId="1" xfId="7" applyNumberFormat="1" applyFont="1" applyFill="1" applyBorder="1" applyAlignment="1">
      <alignment horizontal="right"/>
    </xf>
    <xf numFmtId="166" fontId="9" fillId="0" borderId="1" xfId="1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center"/>
    </xf>
    <xf numFmtId="167" fontId="6" fillId="2" borderId="0" xfId="1" applyNumberFormat="1" applyFont="1" applyFill="1" applyAlignment="1">
      <alignment horizontal="right"/>
    </xf>
    <xf numFmtId="167" fontId="6" fillId="2" borderId="0" xfId="1" applyNumberFormat="1" applyFont="1" applyFill="1"/>
    <xf numFmtId="167" fontId="6" fillId="2" borderId="0" xfId="0" applyNumberFormat="1" applyFont="1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/>
    <xf numFmtId="0" fontId="10" fillId="0" borderId="0" xfId="0" applyFont="1"/>
    <xf numFmtId="166" fontId="10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165" fontId="9" fillId="4" borderId="1" xfId="2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165" fontId="12" fillId="5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167" fontId="6" fillId="0" borderId="0" xfId="1" applyNumberFormat="1" applyFont="1"/>
    <xf numFmtId="0" fontId="12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9" fillId="0" borderId="1" xfId="5" applyNumberFormat="1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9" fillId="0" borderId="1" xfId="3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0" fillId="0" borderId="1" xfId="5" applyFont="1" applyBorder="1" applyAlignment="1">
      <alignment horizontal="justify" vertical="center" wrapText="1"/>
    </xf>
    <xf numFmtId="0" fontId="10" fillId="0" borderId="1" xfId="5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horizontal="justify" vertical="center" wrapText="1"/>
      <protection locked="0"/>
    </xf>
    <xf numFmtId="1" fontId="10" fillId="0" borderId="1" xfId="5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horizontal="justify" vertical="center" wrapText="1"/>
    </xf>
    <xf numFmtId="164" fontId="9" fillId="4" borderId="1" xfId="0" applyNumberFormat="1" applyFont="1" applyFill="1" applyBorder="1" applyAlignment="1">
      <alignment horizontal="justify" vertical="center" wrapText="1"/>
    </xf>
    <xf numFmtId="164" fontId="9" fillId="4" borderId="1" xfId="0" applyNumberFormat="1" applyFont="1" applyFill="1" applyBorder="1" applyAlignment="1">
      <alignment horizontal="justify" vertical="center"/>
    </xf>
    <xf numFmtId="9" fontId="9" fillId="4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justify" vertical="center" wrapText="1"/>
    </xf>
    <xf numFmtId="0" fontId="6" fillId="0" borderId="5" xfId="5" applyFont="1" applyBorder="1" applyAlignment="1">
      <alignment horizontal="justify" vertical="center" wrapText="1"/>
    </xf>
    <xf numFmtId="1" fontId="6" fillId="0" borderId="5" xfId="5" applyNumberFormat="1" applyFont="1" applyBorder="1" applyAlignment="1">
      <alignment horizontal="right" vertical="center"/>
    </xf>
    <xf numFmtId="167" fontId="0" fillId="0" borderId="0" xfId="1" applyNumberFormat="1" applyFont="1"/>
    <xf numFmtId="167" fontId="6" fillId="0" borderId="0" xfId="0" applyNumberFormat="1" applyFont="1"/>
    <xf numFmtId="0" fontId="8" fillId="0" borderId="0" xfId="7" applyFont="1" applyAlignment="1">
      <alignment horizontal="justify" vertical="center" wrapText="1"/>
    </xf>
    <xf numFmtId="166" fontId="10" fillId="0" borderId="1" xfId="3" applyNumberFormat="1" applyFont="1" applyFill="1" applyBorder="1" applyAlignment="1">
      <alignment horizontal="right" vertical="center"/>
    </xf>
    <xf numFmtId="166" fontId="9" fillId="0" borderId="1" xfId="2" applyNumberFormat="1" applyFont="1" applyFill="1" applyBorder="1" applyAlignment="1">
      <alignment horizontal="right" vertical="center" wrapText="1"/>
    </xf>
    <xf numFmtId="166" fontId="10" fillId="0" borderId="1" xfId="2" applyNumberFormat="1" applyFont="1" applyFill="1" applyBorder="1" applyAlignment="1">
      <alignment horizontal="right"/>
    </xf>
    <xf numFmtId="166" fontId="10" fillId="0" borderId="1" xfId="2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right" vertical="center"/>
    </xf>
    <xf numFmtId="167" fontId="10" fillId="0" borderId="1" xfId="1" applyNumberFormat="1" applyFont="1" applyFill="1" applyBorder="1" applyAlignment="1">
      <alignment horizontal="right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/>
    <xf numFmtId="167" fontId="10" fillId="0" borderId="1" xfId="1" applyNumberFormat="1" applyFont="1" applyBorder="1"/>
    <xf numFmtId="167" fontId="9" fillId="0" borderId="1" xfId="1" applyNumberFormat="1" applyFont="1" applyBorder="1" applyAlignment="1">
      <alignment horizontal="center" vertical="center" wrapText="1"/>
    </xf>
    <xf numFmtId="167" fontId="10" fillId="0" borderId="0" xfId="1" applyNumberFormat="1" applyFont="1"/>
    <xf numFmtId="0" fontId="8" fillId="0" borderId="0" xfId="7" applyFont="1" applyAlignment="1">
      <alignment horizontal="right" vertical="center"/>
    </xf>
    <xf numFmtId="0" fontId="8" fillId="0" borderId="0" xfId="7" applyFont="1" applyAlignment="1">
      <alignment horizontal="right"/>
    </xf>
    <xf numFmtId="3" fontId="9" fillId="0" borderId="1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" xfId="5" applyNumberFormat="1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10">
    <cellStyle name="Millares" xfId="1" builtinId="3"/>
    <cellStyle name="Moneda" xfId="2" builtinId="4"/>
    <cellStyle name="Moneda [0]" xfId="3" builtinId="7"/>
    <cellStyle name="Moneda 2" xfId="9" xr:uid="{69C87D63-B508-4B77-B4D5-61282E6A18D0}"/>
    <cellStyle name="Moneda 3" xfId="6" xr:uid="{63FC5B54-41E8-42FF-8821-E33D75733D8C}"/>
    <cellStyle name="Normal" xfId="0" builtinId="0"/>
    <cellStyle name="Normal 2" xfId="7" xr:uid="{15DD3ED4-5D8C-4AD9-AF65-D644A01572B9}"/>
    <cellStyle name="Normal 2 2" xfId="5" xr:uid="{53AB1C69-FCD2-408D-A257-CBD7CFAB7106}"/>
    <cellStyle name="Porcentaje" xfId="4" builtinId="5"/>
    <cellStyle name="Porcentaje 2" xfId="8" xr:uid="{3BE78BC5-6BD2-4890-AD93-599DB8EF5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/>
              <a:t>poai</a:t>
            </a:r>
            <a:r>
              <a:rPr lang="en-US" sz="900" baseline="0"/>
              <a:t> por líneas estratégicas</a:t>
            </a:r>
            <a:endParaRPr lang="en-US" sz="900"/>
          </a:p>
        </c:rich>
      </c:tx>
      <c:layout>
        <c:manualLayout>
          <c:xMode val="edge"/>
          <c:yMode val="edge"/>
          <c:x val="0.4021078676944928"/>
          <c:y val="1.272596358963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3FF3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68203359502762495"/>
              <c:y val="-0.246800258809812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00CC99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648622047244097"/>
                  <c:h val="0.2964122193059201"/>
                </c:manualLayout>
              </c15:layout>
            </c:ext>
          </c:extLst>
        </c:dLbl>
      </c:pivotFmt>
      <c:pivotFmt>
        <c:idx val="2"/>
        <c:spPr>
          <a:solidFill>
            <a:srgbClr val="FF9900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9.4667288006915498E-2"/>
              <c:y val="0.2787350649324796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6666F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0566118965644428"/>
                  <c:h val="0.18992319195832338"/>
                </c:manualLayout>
              </c15:layout>
            </c:ext>
          </c:extLst>
        </c:dLbl>
      </c:pivotFmt>
      <c:pivotFmt>
        <c:idx val="3"/>
        <c:spPr>
          <a:solidFill>
            <a:srgbClr val="FF33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28679922009432535"/>
              <c:y val="1.190608503744528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FF0066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40693350831146"/>
                  <c:h val="0.31187518226888306"/>
                </c:manualLayout>
              </c15:layout>
            </c:ext>
          </c:extLst>
        </c:dLbl>
      </c:pivotFmt>
      <c:pivotFmt>
        <c:idx val="4"/>
        <c:spPr>
          <a:solidFill>
            <a:srgbClr val="6666FF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35735475733263661"/>
              <c:y val="-1.907017857394966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33FF3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CC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8.882008021154407E-2"/>
              <c:y val="-0.1355688564607586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34521197235035056"/>
                  <c:h val="0.3080527267037611"/>
                </c:manualLayout>
              </c15:layout>
            </c:ext>
          </c:extLst>
        </c:dLbl>
      </c:pivotFmt>
      <c:pivotFmt>
        <c:idx val="6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9450341894158194"/>
          <c:y val="0.10630210157286532"/>
          <c:w val="0.41256362814687508"/>
          <c:h val="0.851589996498009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58-4191-ABB5-0671C3B21D24}"/>
              </c:ext>
            </c:extLst>
          </c:dPt>
          <c:dPt>
            <c:idx val="1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58-4191-ABB5-0671C3B21D24}"/>
              </c:ext>
            </c:extLst>
          </c:dPt>
          <c:dPt>
            <c:idx val="2"/>
            <c:bubble3D val="0"/>
            <c:spPr>
              <a:solidFill>
                <a:srgbClr val="FF33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658-4191-ABB5-0671C3B21D24}"/>
              </c:ext>
            </c:extLst>
          </c:dPt>
          <c:dPt>
            <c:idx val="3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658-4191-ABB5-0671C3B21D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658-4191-ABB5-0671C3B21D24}"/>
              </c:ext>
            </c:extLst>
          </c:dPt>
          <c:dLbls>
            <c:dLbl>
              <c:idx val="0"/>
              <c:layout>
                <c:manualLayout>
                  <c:x val="3.6812280930915597E-2"/>
                  <c:y val="-9.2564451941986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00CC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44072992138155"/>
                      <c:h val="0.2131926890015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58-4191-ABB5-0671C3B21D24}"/>
                </c:ext>
              </c:extLst>
            </c:dLbl>
            <c:dLbl>
              <c:idx val="1"/>
              <c:layout>
                <c:manualLayout>
                  <c:x val="-5.7218937319218177E-2"/>
                  <c:y val="0.574928832204834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6666F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58-4191-ABB5-0671C3B21D24}"/>
                </c:ext>
              </c:extLst>
            </c:dLbl>
            <c:dLbl>
              <c:idx val="2"/>
              <c:layout>
                <c:manualLayout>
                  <c:x val="-0.12385172345603024"/>
                  <c:y val="0.391517361725396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33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17670995874649"/>
                      <c:h val="0.29190998955601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58-4191-ABB5-0671C3B21D24}"/>
                </c:ext>
              </c:extLst>
            </c:dLbl>
            <c:dLbl>
              <c:idx val="3"/>
              <c:layout>
                <c:manualLayout>
                  <c:x val="-0.19588149677970704"/>
                  <c:y val="2.010389693938273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99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4580812855464"/>
                      <c:h val="0.33454852735632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658-4191-ABB5-0671C3B21D24}"/>
                </c:ext>
              </c:extLst>
            </c:dLbl>
            <c:dLbl>
              <c:idx val="4"/>
              <c:layout>
                <c:manualLayout>
                  <c:x val="0.34885169166322777"/>
                  <c:y val="9.1400759123148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92D05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44278217542884"/>
                      <c:h val="0.230135339434195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658-4191-ABB5-0671C3B21D2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RESUMEN!$C$6:$C$10</c:f>
              <c:strCache>
                <c:ptCount val="5"/>
                <c:pt idx="0">
                  <c:v>BUCARAMANGA EQUITATIVA E INCLUYENTE: UNA CIUDAD DE BIENESTAR</c:v>
                </c:pt>
                <c:pt idx="1">
                  <c:v>BUCARAMANGA CIUDAD VITAL: LA VIDA ES SAGRADA</c:v>
                </c:pt>
                <c:pt idx="2">
                  <c:v>BUCARAMANGA TERRITORIO LIBRE DE CORRUPCIÓN: INSTITUCIONES SÓLIDAS Y CONFIABLES</c:v>
                </c:pt>
                <c:pt idx="3">
                  <c:v>BUCARAMANGA PRODUCTIVA Y COMPETITIVA: EMPRESAS INNOVADORAS, RESPONSABLES Y CONSCIENTES</c:v>
                </c:pt>
                <c:pt idx="4">
                  <c:v>BUCARAMANGA SOSTENIBLE: UNA REGIÓN CON FUTURO</c:v>
                </c:pt>
              </c:strCache>
            </c:strRef>
          </c:cat>
          <c:val>
            <c:numRef>
              <c:f>RESUMEN!$D$6:$D$10</c:f>
              <c:numCache>
                <c:formatCode>_-"$"\ * #,##0_-;\-"$"\ * #,##0_-;_-"$"\ * "-"??_-;_-@_-</c:formatCode>
                <c:ptCount val="5"/>
                <c:pt idx="0">
                  <c:v>706644716027</c:v>
                </c:pt>
                <c:pt idx="1">
                  <c:v>185964459951.58002</c:v>
                </c:pt>
                <c:pt idx="2">
                  <c:v>29922576865.419991</c:v>
                </c:pt>
                <c:pt idx="3">
                  <c:v>26699469276</c:v>
                </c:pt>
                <c:pt idx="4">
                  <c:v>15923464559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58-4191-ABB5-0671C3B21D24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168487</xdr:colOff>
      <xdr:row>1</xdr:row>
      <xdr:rowOff>0</xdr:rowOff>
    </xdr:from>
    <xdr:to>
      <xdr:col>3</xdr:col>
      <xdr:colOff>1292861</xdr:colOff>
      <xdr:row>2</xdr:row>
      <xdr:rowOff>135418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DE55C9-B95C-45FF-B024-142191AF5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187" y="190500"/>
          <a:ext cx="1124374" cy="333538"/>
        </a:xfrm>
        <a:prstGeom prst="rect">
          <a:avLst/>
        </a:prstGeom>
      </xdr:spPr>
    </xdr:pic>
    <xdr:clientData/>
  </xdr:twoCellAnchor>
  <xdr:twoCellAnchor>
    <xdr:from>
      <xdr:col>4</xdr:col>
      <xdr:colOff>387351</xdr:colOff>
      <xdr:row>1</xdr:row>
      <xdr:rowOff>42333</xdr:rowOff>
    </xdr:from>
    <xdr:to>
      <xdr:col>7</xdr:col>
      <xdr:colOff>645583</xdr:colOff>
      <xdr:row>12</xdr:row>
      <xdr:rowOff>10580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877F1D-2D94-4DD0-9516-353F58734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1643016</xdr:colOff>
      <xdr:row>0</xdr:row>
      <xdr:rowOff>0</xdr:rowOff>
    </xdr:from>
    <xdr:to>
      <xdr:col>18</xdr:col>
      <xdr:colOff>1748737</xdr:colOff>
      <xdr:row>4</xdr:row>
      <xdr:rowOff>138793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6555FF-EDCB-49A7-821A-8593D77D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6591" y="0"/>
          <a:ext cx="2172647" cy="891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24C7-4E4F-4CA4-9CED-821F646C7A7A}">
  <dimension ref="A1:K239"/>
  <sheetViews>
    <sheetView showGridLines="0" zoomScale="80" zoomScaleNormal="80" zoomScaleSheetLayoutView="70" workbookViewId="0">
      <selection activeCell="F35" sqref="F35"/>
    </sheetView>
  </sheetViews>
  <sheetFormatPr baseColWidth="10" defaultColWidth="0" defaultRowHeight="15" zeroHeight="1" x14ac:dyDescent="0.2"/>
  <cols>
    <col min="1" max="1" width="6.28515625" style="7" customWidth="1"/>
    <col min="2" max="2" width="6.42578125" style="7" customWidth="1"/>
    <col min="3" max="3" width="103.85546875" style="16" customWidth="1"/>
    <col min="4" max="4" width="28.42578125" style="9" customWidth="1"/>
    <col min="5" max="5" width="9.42578125" style="7" customWidth="1"/>
    <col min="6" max="6" width="54" style="7" customWidth="1"/>
    <col min="7" max="7" width="28.85546875" style="7" customWidth="1"/>
    <col min="8" max="8" width="9.42578125" style="7" customWidth="1"/>
    <col min="9" max="9" width="37.140625" style="7" customWidth="1"/>
    <col min="10" max="10" width="29.85546875" style="7" customWidth="1"/>
    <col min="11" max="11" width="17.140625" style="7" hidden="1" customWidth="1"/>
    <col min="12" max="16384" width="11.5703125" style="7" hidden="1"/>
  </cols>
  <sheetData>
    <row r="1" spans="2:10" x14ac:dyDescent="0.2"/>
    <row r="2" spans="2:10" ht="15.75" x14ac:dyDescent="0.2">
      <c r="C2" s="8" t="s">
        <v>78</v>
      </c>
    </row>
    <row r="3" spans="2:10" ht="15.75" x14ac:dyDescent="0.25">
      <c r="C3" s="19" t="s">
        <v>703</v>
      </c>
    </row>
    <row r="4" spans="2:10" x14ac:dyDescent="0.2"/>
    <row r="5" spans="2:10" ht="15.75" x14ac:dyDescent="0.2">
      <c r="B5" s="10" t="s">
        <v>8</v>
      </c>
      <c r="C5" s="10" t="s">
        <v>706</v>
      </c>
      <c r="D5" s="10" t="s">
        <v>71</v>
      </c>
    </row>
    <row r="6" spans="2:10" x14ac:dyDescent="0.2">
      <c r="B6" s="11">
        <v>1</v>
      </c>
      <c r="C6" s="12" t="s">
        <v>39</v>
      </c>
      <c r="D6" s="13">
        <v>706644716027</v>
      </c>
    </row>
    <row r="7" spans="2:10" x14ac:dyDescent="0.2">
      <c r="B7" s="11">
        <v>4</v>
      </c>
      <c r="C7" s="12" t="s">
        <v>37</v>
      </c>
      <c r="D7" s="13">
        <v>185964459951.58002</v>
      </c>
    </row>
    <row r="8" spans="2:10" ht="30" x14ac:dyDescent="0.2">
      <c r="B8" s="11">
        <v>5</v>
      </c>
      <c r="C8" s="12" t="s">
        <v>29</v>
      </c>
      <c r="D8" s="13">
        <v>29922576865.419991</v>
      </c>
    </row>
    <row r="9" spans="2:10" ht="30" x14ac:dyDescent="0.2">
      <c r="B9" s="11">
        <v>3</v>
      </c>
      <c r="C9" s="12" t="s">
        <v>33</v>
      </c>
      <c r="D9" s="13">
        <v>26699469276</v>
      </c>
    </row>
    <row r="10" spans="2:10" x14ac:dyDescent="0.2">
      <c r="B10" s="11">
        <v>2</v>
      </c>
      <c r="C10" s="12" t="s">
        <v>46</v>
      </c>
      <c r="D10" s="13">
        <v>15923464559</v>
      </c>
    </row>
    <row r="11" spans="2:10" ht="15.75" x14ac:dyDescent="0.2">
      <c r="B11" s="14"/>
      <c r="C11" s="14" t="s">
        <v>73</v>
      </c>
      <c r="D11" s="15">
        <f>SUM(D6:D10)</f>
        <v>965154686679.00012</v>
      </c>
    </row>
    <row r="12" spans="2:10" x14ac:dyDescent="0.2">
      <c r="D12" s="7"/>
    </row>
    <row r="13" spans="2:10" x14ac:dyDescent="0.2"/>
    <row r="14" spans="2:10" ht="15.75" x14ac:dyDescent="0.2">
      <c r="C14" s="10" t="s">
        <v>707</v>
      </c>
      <c r="D14" s="10" t="s">
        <v>71</v>
      </c>
      <c r="F14" s="10" t="s">
        <v>708</v>
      </c>
      <c r="G14" s="10" t="s">
        <v>71</v>
      </c>
      <c r="I14" s="10" t="s">
        <v>72</v>
      </c>
      <c r="J14" s="10" t="s">
        <v>71</v>
      </c>
    </row>
    <row r="15" spans="2:10" x14ac:dyDescent="0.2">
      <c r="C15" s="7" t="s">
        <v>423</v>
      </c>
      <c r="D15" s="13">
        <v>313463103929</v>
      </c>
      <c r="F15" s="7" t="s">
        <v>43</v>
      </c>
      <c r="G15" s="13">
        <v>344736834903.00006</v>
      </c>
      <c r="I15" s="7" t="s">
        <v>42</v>
      </c>
      <c r="J15" s="13">
        <v>344736834903.00006</v>
      </c>
    </row>
    <row r="16" spans="2:10" x14ac:dyDescent="0.2">
      <c r="C16" s="7" t="s">
        <v>300</v>
      </c>
      <c r="D16" s="13">
        <v>271996703071.66666</v>
      </c>
      <c r="F16" s="7" t="s">
        <v>56</v>
      </c>
      <c r="G16" s="13">
        <v>320652382409</v>
      </c>
      <c r="I16" s="7" t="s">
        <v>55</v>
      </c>
      <c r="J16" s="13">
        <v>331427450371</v>
      </c>
    </row>
    <row r="17" spans="3:10" x14ac:dyDescent="0.2">
      <c r="C17" s="7" t="s">
        <v>337</v>
      </c>
      <c r="D17" s="13">
        <v>81793995488.360001</v>
      </c>
      <c r="F17" s="7" t="s">
        <v>48</v>
      </c>
      <c r="G17" s="13">
        <v>98035962674.389999</v>
      </c>
      <c r="I17" s="7" t="s">
        <v>47</v>
      </c>
      <c r="J17" s="13">
        <v>162344772467.00003</v>
      </c>
    </row>
    <row r="18" spans="3:10" x14ac:dyDescent="0.2">
      <c r="C18" s="7" t="s">
        <v>287</v>
      </c>
      <c r="D18" s="13">
        <v>63064273814.333336</v>
      </c>
      <c r="F18" s="7" t="s">
        <v>31</v>
      </c>
      <c r="G18" s="13">
        <v>49521193663.419991</v>
      </c>
      <c r="I18" s="7" t="s">
        <v>64</v>
      </c>
      <c r="J18" s="13">
        <v>21263156024</v>
      </c>
    </row>
    <row r="19" spans="3:10" x14ac:dyDescent="0.2">
      <c r="C19" s="7" t="s">
        <v>345</v>
      </c>
      <c r="D19" s="13">
        <v>45090267467</v>
      </c>
      <c r="F19" s="7" t="s">
        <v>50</v>
      </c>
      <c r="G19" s="13">
        <v>45090267467</v>
      </c>
      <c r="I19" s="7" t="s">
        <v>44</v>
      </c>
      <c r="J19" s="13">
        <v>20024946791</v>
      </c>
    </row>
    <row r="20" spans="3:10" x14ac:dyDescent="0.2">
      <c r="C20" s="7" t="s">
        <v>182</v>
      </c>
      <c r="D20" s="13">
        <v>21263156024</v>
      </c>
      <c r="F20" s="7" t="s">
        <v>49</v>
      </c>
      <c r="G20" s="13">
        <v>39527827634.220001</v>
      </c>
      <c r="I20" s="7" t="s">
        <v>40</v>
      </c>
      <c r="J20" s="13">
        <v>18862691224</v>
      </c>
    </row>
    <row r="21" spans="3:10" x14ac:dyDescent="0.2">
      <c r="C21" s="7" t="s">
        <v>105</v>
      </c>
      <c r="D21" s="13">
        <v>20033527056.419998</v>
      </c>
      <c r="F21" s="7" t="s">
        <v>45</v>
      </c>
      <c r="G21" s="13">
        <v>18092580982</v>
      </c>
      <c r="I21" s="7" t="s">
        <v>51</v>
      </c>
      <c r="J21" s="13">
        <v>16885315781</v>
      </c>
    </row>
    <row r="22" spans="3:10" x14ac:dyDescent="0.2">
      <c r="C22" s="7" t="s">
        <v>137</v>
      </c>
      <c r="D22" s="13">
        <v>14575296982</v>
      </c>
      <c r="F22" s="7" t="s">
        <v>41</v>
      </c>
      <c r="G22" s="13">
        <v>17751691224</v>
      </c>
      <c r="I22" s="7" t="s">
        <v>57</v>
      </c>
      <c r="J22" s="13">
        <v>13663041278</v>
      </c>
    </row>
    <row r="23" spans="3:10" x14ac:dyDescent="0.2">
      <c r="C23" s="7" t="s">
        <v>340</v>
      </c>
      <c r="D23" s="13">
        <v>14012500473.219999</v>
      </c>
      <c r="F23" s="7" t="s">
        <v>58</v>
      </c>
      <c r="G23" s="13">
        <v>12620941278</v>
      </c>
      <c r="I23" s="7" t="s">
        <v>61</v>
      </c>
      <c r="J23" s="13">
        <v>7995502723</v>
      </c>
    </row>
    <row r="24" spans="3:10" x14ac:dyDescent="0.2">
      <c r="C24" s="7" t="s">
        <v>233</v>
      </c>
      <c r="D24" s="13">
        <v>10179308135</v>
      </c>
      <c r="F24" s="7" t="s">
        <v>62</v>
      </c>
      <c r="G24" s="13">
        <v>7772902723</v>
      </c>
      <c r="I24" s="7" t="s">
        <v>63</v>
      </c>
      <c r="J24" s="13">
        <v>5500000000</v>
      </c>
    </row>
    <row r="25" spans="3:10" x14ac:dyDescent="0.2">
      <c r="C25" s="7" t="s">
        <v>108</v>
      </c>
      <c r="D25" s="13">
        <v>10136441278</v>
      </c>
      <c r="F25" s="7" t="s">
        <v>32</v>
      </c>
      <c r="G25" s="13">
        <v>6747380376</v>
      </c>
      <c r="I25" s="7" t="s">
        <v>67</v>
      </c>
      <c r="J25" s="13">
        <v>5120671137</v>
      </c>
    </row>
    <row r="26" spans="3:10" x14ac:dyDescent="0.2">
      <c r="C26" s="7" t="s">
        <v>312</v>
      </c>
      <c r="D26" s="13">
        <v>8099321507</v>
      </c>
      <c r="F26" s="7" t="s">
        <v>70</v>
      </c>
      <c r="G26" s="13">
        <v>2086337293.97</v>
      </c>
      <c r="I26" s="7" t="s">
        <v>59</v>
      </c>
      <c r="J26" s="13">
        <v>4364918051</v>
      </c>
    </row>
    <row r="27" spans="3:10" x14ac:dyDescent="0.2">
      <c r="C27" s="7" t="s">
        <v>369</v>
      </c>
      <c r="D27" s="13">
        <v>6636671745</v>
      </c>
      <c r="F27" s="7" t="s">
        <v>52</v>
      </c>
      <c r="G27" s="13">
        <v>1265200000</v>
      </c>
      <c r="I27" s="7" t="s">
        <v>68</v>
      </c>
      <c r="J27" s="13">
        <v>4222703822</v>
      </c>
    </row>
    <row r="28" spans="3:10" x14ac:dyDescent="0.2">
      <c r="C28" s="7" t="s">
        <v>321</v>
      </c>
      <c r="D28" s="13">
        <v>6145549809</v>
      </c>
      <c r="F28" s="7" t="s">
        <v>60</v>
      </c>
      <c r="G28" s="13">
        <v>1241684051</v>
      </c>
      <c r="I28" s="7" t="s">
        <v>54</v>
      </c>
      <c r="J28" s="13">
        <v>4126114607</v>
      </c>
    </row>
    <row r="29" spans="3:10" x14ac:dyDescent="0.2">
      <c r="C29" s="7" t="s">
        <v>82</v>
      </c>
      <c r="D29" s="13">
        <v>5875730032</v>
      </c>
      <c r="F29" s="7" t="s">
        <v>35</v>
      </c>
      <c r="G29" s="13">
        <v>11500000</v>
      </c>
      <c r="I29" s="7" t="s">
        <v>30</v>
      </c>
      <c r="J29" s="13">
        <v>1600000000</v>
      </c>
    </row>
    <row r="30" spans="3:10" ht="15.75" x14ac:dyDescent="0.2">
      <c r="C30" s="7" t="s">
        <v>272</v>
      </c>
      <c r="D30" s="13">
        <v>5406406284</v>
      </c>
      <c r="F30" s="14" t="s">
        <v>73</v>
      </c>
      <c r="G30" s="15">
        <f>SUM(G15:G29)</f>
        <v>965154686679</v>
      </c>
      <c r="I30" s="7" t="s">
        <v>34</v>
      </c>
      <c r="J30" s="13">
        <v>1316567500</v>
      </c>
    </row>
    <row r="31" spans="3:10" x14ac:dyDescent="0.2">
      <c r="C31" s="7" t="s">
        <v>327</v>
      </c>
      <c r="D31" s="13">
        <v>4919685376</v>
      </c>
      <c r="F31" s="16"/>
      <c r="G31" s="9"/>
      <c r="I31" s="7" t="s">
        <v>36</v>
      </c>
      <c r="J31" s="13">
        <v>1199999999.99999</v>
      </c>
    </row>
    <row r="32" spans="3:10" x14ac:dyDescent="0.2">
      <c r="C32" s="7" t="s">
        <v>335</v>
      </c>
      <c r="D32" s="13">
        <v>4878077480</v>
      </c>
      <c r="G32" s="13"/>
      <c r="I32" s="7" t="s">
        <v>53</v>
      </c>
      <c r="J32" s="13">
        <v>400000000</v>
      </c>
    </row>
    <row r="33" spans="3:10" x14ac:dyDescent="0.2">
      <c r="C33" s="7" t="s">
        <v>171</v>
      </c>
      <c r="D33" s="13">
        <v>4000000000</v>
      </c>
      <c r="G33" s="13"/>
      <c r="I33" s="7" t="s">
        <v>38</v>
      </c>
      <c r="J33" s="13">
        <v>100000000</v>
      </c>
    </row>
    <row r="34" spans="3:10" ht="15.75" x14ac:dyDescent="0.2">
      <c r="C34" s="7" t="s">
        <v>487</v>
      </c>
      <c r="D34" s="13">
        <v>2910104151</v>
      </c>
      <c r="G34" s="13"/>
      <c r="I34" s="14" t="s">
        <v>73</v>
      </c>
      <c r="J34" s="15">
        <f>SUM(J15:J33)</f>
        <v>965154686679</v>
      </c>
    </row>
    <row r="35" spans="3:10" x14ac:dyDescent="0.2">
      <c r="C35" s="7" t="s">
        <v>279</v>
      </c>
      <c r="D35" s="13">
        <v>2800120137</v>
      </c>
    </row>
    <row r="36" spans="3:10" x14ac:dyDescent="0.2">
      <c r="C36" s="7" t="s">
        <v>159</v>
      </c>
      <c r="D36" s="13">
        <v>2800000000</v>
      </c>
    </row>
    <row r="37" spans="3:10" x14ac:dyDescent="0.2">
      <c r="C37" s="7" t="s">
        <v>164</v>
      </c>
      <c r="D37" s="13">
        <v>2721302723</v>
      </c>
    </row>
    <row r="38" spans="3:10" x14ac:dyDescent="0.2">
      <c r="C38" s="7" t="s">
        <v>123</v>
      </c>
      <c r="D38" s="13">
        <v>2484500000</v>
      </c>
    </row>
    <row r="39" spans="3:10" x14ac:dyDescent="0.2">
      <c r="C39" s="7" t="s">
        <v>200</v>
      </c>
      <c r="D39" s="13">
        <v>2201699999.99999</v>
      </c>
    </row>
    <row r="40" spans="3:10" x14ac:dyDescent="0.2">
      <c r="C40" s="7" t="s">
        <v>94</v>
      </c>
      <c r="D40" s="13">
        <v>2183605735</v>
      </c>
    </row>
    <row r="41" spans="3:10" x14ac:dyDescent="0.2">
      <c r="C41" s="7" t="s">
        <v>168</v>
      </c>
      <c r="D41" s="13">
        <v>1874200000</v>
      </c>
    </row>
    <row r="42" spans="3:10" x14ac:dyDescent="0.2">
      <c r="C42" s="7" t="s">
        <v>260</v>
      </c>
      <c r="D42" s="13">
        <v>1784028569</v>
      </c>
    </row>
    <row r="43" spans="3:10" x14ac:dyDescent="0.2">
      <c r="C43" s="7" t="s">
        <v>451</v>
      </c>
      <c r="D43" s="13">
        <v>1723787396</v>
      </c>
    </row>
    <row r="44" spans="3:10" x14ac:dyDescent="0.2">
      <c r="C44" s="7" t="s">
        <v>265</v>
      </c>
      <c r="D44" s="13">
        <v>1677702296</v>
      </c>
    </row>
    <row r="45" spans="3:10" x14ac:dyDescent="0.2">
      <c r="C45" s="7" t="s">
        <v>440</v>
      </c>
      <c r="D45" s="13">
        <v>1666202001</v>
      </c>
    </row>
    <row r="46" spans="3:10" x14ac:dyDescent="0.2">
      <c r="C46" s="7" t="s">
        <v>139</v>
      </c>
      <c r="D46" s="13">
        <v>1654432000</v>
      </c>
    </row>
    <row r="47" spans="3:10" x14ac:dyDescent="0.2">
      <c r="C47" s="7" t="s">
        <v>317</v>
      </c>
      <c r="D47" s="13">
        <v>1576536510</v>
      </c>
    </row>
    <row r="48" spans="3:10" x14ac:dyDescent="0.2">
      <c r="C48" s="7" t="s">
        <v>97</v>
      </c>
      <c r="D48" s="13">
        <v>1569165080</v>
      </c>
    </row>
    <row r="49" spans="3:4" x14ac:dyDescent="0.2">
      <c r="C49" s="7" t="s">
        <v>374</v>
      </c>
      <c r="D49" s="13">
        <v>1560300000</v>
      </c>
    </row>
    <row r="50" spans="3:4" x14ac:dyDescent="0.2">
      <c r="C50" s="7" t="s">
        <v>174</v>
      </c>
      <c r="D50" s="13">
        <v>1500000000</v>
      </c>
    </row>
    <row r="51" spans="3:4" x14ac:dyDescent="0.2">
      <c r="C51" s="7" t="s">
        <v>179</v>
      </c>
      <c r="D51" s="13">
        <v>1365700000</v>
      </c>
    </row>
    <row r="52" spans="3:4" x14ac:dyDescent="0.2">
      <c r="C52" s="7" t="s">
        <v>144</v>
      </c>
      <c r="D52" s="13">
        <v>1234360000</v>
      </c>
    </row>
    <row r="53" spans="3:4" x14ac:dyDescent="0.2">
      <c r="C53" s="7" t="s">
        <v>389</v>
      </c>
      <c r="D53" s="13">
        <v>1200000000</v>
      </c>
    </row>
    <row r="54" spans="3:4" x14ac:dyDescent="0.2">
      <c r="C54" s="7" t="s">
        <v>217</v>
      </c>
      <c r="D54" s="13">
        <v>1068744794</v>
      </c>
    </row>
    <row r="55" spans="3:4" x14ac:dyDescent="0.2">
      <c r="C55" s="7" t="s">
        <v>437</v>
      </c>
      <c r="D55" s="13">
        <v>1039165141</v>
      </c>
    </row>
    <row r="56" spans="3:4" x14ac:dyDescent="0.2">
      <c r="C56" s="7" t="s">
        <v>460</v>
      </c>
      <c r="D56" s="13">
        <v>992724000</v>
      </c>
    </row>
    <row r="57" spans="3:4" x14ac:dyDescent="0.2">
      <c r="C57" s="7" t="s">
        <v>188</v>
      </c>
      <c r="D57" s="13">
        <v>971567500</v>
      </c>
    </row>
    <row r="58" spans="3:4" x14ac:dyDescent="0.2">
      <c r="C58" s="7" t="s">
        <v>473</v>
      </c>
      <c r="D58" s="13">
        <v>760470000</v>
      </c>
    </row>
    <row r="59" spans="3:4" x14ac:dyDescent="0.2">
      <c r="C59" s="7" t="s">
        <v>207</v>
      </c>
      <c r="D59" s="13">
        <v>746800000</v>
      </c>
    </row>
    <row r="60" spans="3:4" x14ac:dyDescent="0.2">
      <c r="C60" s="7" t="s">
        <v>484</v>
      </c>
      <c r="D60" s="13">
        <v>728750000</v>
      </c>
    </row>
    <row r="61" spans="3:4" x14ac:dyDescent="0.2">
      <c r="C61" s="7" t="s">
        <v>130</v>
      </c>
      <c r="D61" s="13">
        <v>716900000</v>
      </c>
    </row>
    <row r="62" spans="3:4" x14ac:dyDescent="0.2">
      <c r="C62" s="7" t="s">
        <v>154</v>
      </c>
      <c r="D62" s="13">
        <v>600000000</v>
      </c>
    </row>
    <row r="63" spans="3:4" x14ac:dyDescent="0.2">
      <c r="C63" s="7" t="s">
        <v>91</v>
      </c>
      <c r="D63" s="13">
        <v>507900322</v>
      </c>
    </row>
    <row r="64" spans="3:4" x14ac:dyDescent="0.2">
      <c r="C64" s="7" t="s">
        <v>445</v>
      </c>
      <c r="D64" s="13">
        <v>502754421</v>
      </c>
    </row>
    <row r="65" spans="3:4" x14ac:dyDescent="0.2">
      <c r="C65" s="7" t="s">
        <v>434</v>
      </c>
      <c r="D65" s="13">
        <v>493774291</v>
      </c>
    </row>
    <row r="66" spans="3:4" x14ac:dyDescent="0.2">
      <c r="C66" s="7" t="s">
        <v>242</v>
      </c>
      <c r="D66" s="13">
        <v>460500000</v>
      </c>
    </row>
    <row r="67" spans="3:4" x14ac:dyDescent="0.2">
      <c r="C67" s="7" t="s">
        <v>398</v>
      </c>
      <c r="D67" s="13">
        <v>460000000</v>
      </c>
    </row>
    <row r="68" spans="3:4" x14ac:dyDescent="0.2">
      <c r="C68" s="7" t="s">
        <v>212</v>
      </c>
      <c r="D68" s="13">
        <v>443372396</v>
      </c>
    </row>
    <row r="69" spans="3:4" x14ac:dyDescent="0.2">
      <c r="C69" s="7" t="s">
        <v>247</v>
      </c>
      <c r="D69" s="13">
        <v>439650000</v>
      </c>
    </row>
    <row r="70" spans="3:4" x14ac:dyDescent="0.2">
      <c r="C70" s="7" t="s">
        <v>380</v>
      </c>
      <c r="D70" s="13">
        <v>390800000</v>
      </c>
    </row>
    <row r="71" spans="3:4" x14ac:dyDescent="0.2">
      <c r="C71" s="7" t="s">
        <v>408</v>
      </c>
      <c r="D71" s="13">
        <v>348400000</v>
      </c>
    </row>
    <row r="72" spans="3:4" x14ac:dyDescent="0.2">
      <c r="C72" s="7" t="s">
        <v>192</v>
      </c>
      <c r="D72" s="13">
        <v>345000000</v>
      </c>
    </row>
    <row r="73" spans="3:4" x14ac:dyDescent="0.2">
      <c r="C73" s="7" t="s">
        <v>352</v>
      </c>
      <c r="D73" s="13">
        <v>339000000</v>
      </c>
    </row>
    <row r="74" spans="3:4" x14ac:dyDescent="0.2">
      <c r="C74" s="7" t="s">
        <v>255</v>
      </c>
      <c r="D74" s="13">
        <v>334200000</v>
      </c>
    </row>
    <row r="75" spans="3:4" x14ac:dyDescent="0.2">
      <c r="C75" s="7" t="s">
        <v>226</v>
      </c>
      <c r="D75" s="13">
        <v>328085034</v>
      </c>
    </row>
    <row r="76" spans="3:4" x14ac:dyDescent="0.2">
      <c r="C76" s="7" t="s">
        <v>133</v>
      </c>
      <c r="D76" s="13">
        <v>325200000</v>
      </c>
    </row>
    <row r="77" spans="3:4" x14ac:dyDescent="0.2">
      <c r="C77" s="7" t="s">
        <v>467</v>
      </c>
      <c r="D77" s="13">
        <v>319713030</v>
      </c>
    </row>
    <row r="78" spans="3:4" x14ac:dyDescent="0.2">
      <c r="C78" s="7" t="s">
        <v>442</v>
      </c>
      <c r="D78" s="13">
        <v>281942200</v>
      </c>
    </row>
    <row r="79" spans="3:4" x14ac:dyDescent="0.2">
      <c r="C79" s="7" t="s">
        <v>148</v>
      </c>
      <c r="D79" s="13">
        <v>238770000</v>
      </c>
    </row>
    <row r="80" spans="3:4" x14ac:dyDescent="0.2">
      <c r="C80" s="7" t="s">
        <v>356</v>
      </c>
      <c r="D80" s="13">
        <v>201250000</v>
      </c>
    </row>
    <row r="81" spans="1:4" x14ac:dyDescent="0.2">
      <c r="C81" s="7" t="s">
        <v>478</v>
      </c>
      <c r="D81" s="13">
        <v>188475000</v>
      </c>
    </row>
    <row r="82" spans="1:4" x14ac:dyDescent="0.2">
      <c r="C82" s="7" t="s">
        <v>470</v>
      </c>
      <c r="D82" s="13">
        <v>169216000</v>
      </c>
    </row>
    <row r="83" spans="1:4" x14ac:dyDescent="0.2">
      <c r="C83" s="7" t="s">
        <v>385</v>
      </c>
      <c r="D83" s="13">
        <v>136000000</v>
      </c>
    </row>
    <row r="84" spans="1:4" x14ac:dyDescent="0.2">
      <c r="C84" s="7" t="s">
        <v>86</v>
      </c>
      <c r="D84" s="13">
        <v>100000000</v>
      </c>
    </row>
    <row r="85" spans="1:4" x14ac:dyDescent="0.2">
      <c r="C85" s="7" t="s">
        <v>403</v>
      </c>
      <c r="D85" s="13">
        <v>51600000</v>
      </c>
    </row>
    <row r="86" spans="1:4" x14ac:dyDescent="0.2">
      <c r="C86" s="7" t="s">
        <v>196</v>
      </c>
      <c r="D86" s="13">
        <v>50000000</v>
      </c>
    </row>
    <row r="87" spans="1:4" x14ac:dyDescent="0.2">
      <c r="C87" s="7" t="s">
        <v>401</v>
      </c>
      <c r="D87" s="13">
        <v>16200000</v>
      </c>
    </row>
    <row r="88" spans="1:4" x14ac:dyDescent="0.2">
      <c r="C88" s="7" t="s">
        <v>330</v>
      </c>
      <c r="D88" s="13">
        <v>0</v>
      </c>
    </row>
    <row r="89" spans="1:4" x14ac:dyDescent="0.2">
      <c r="C89" s="7" t="s">
        <v>176</v>
      </c>
      <c r="D89" s="13">
        <v>0</v>
      </c>
    </row>
    <row r="90" spans="1:4" x14ac:dyDescent="0.2">
      <c r="C90" s="7" t="s">
        <v>709</v>
      </c>
      <c r="D90" s="13">
        <v>0</v>
      </c>
    </row>
    <row r="91" spans="1:4" ht="15.75" x14ac:dyDescent="0.2">
      <c r="C91" s="14"/>
      <c r="D91" s="15">
        <f>SUM(D15:D90)</f>
        <v>965154686679</v>
      </c>
    </row>
    <row r="92" spans="1:4" x14ac:dyDescent="0.2">
      <c r="C92" s="7"/>
      <c r="D92" s="7"/>
    </row>
    <row r="93" spans="1:4" ht="13.9" customHeight="1" x14ac:dyDescent="0.2">
      <c r="A93" s="17"/>
      <c r="B93" s="17"/>
      <c r="C93" s="18"/>
      <c r="D93" s="7"/>
    </row>
    <row r="94" spans="1:4" x14ac:dyDescent="0.2">
      <c r="A94" s="143" t="s">
        <v>74</v>
      </c>
      <c r="B94" s="143"/>
      <c r="C94" s="129" t="s">
        <v>77</v>
      </c>
    </row>
    <row r="95" spans="1:4" x14ac:dyDescent="0.2">
      <c r="A95" s="144" t="s">
        <v>75</v>
      </c>
      <c r="B95" s="144"/>
      <c r="C95" s="18" t="s">
        <v>76</v>
      </c>
    </row>
    <row r="96" spans="1:4" x14ac:dyDescent="0.2">
      <c r="C96" s="18"/>
    </row>
    <row r="97" spans="3:6" x14ac:dyDescent="0.2"/>
    <row r="98" spans="3:6" x14ac:dyDescent="0.2"/>
    <row r="99" spans="3:6" ht="15.75" x14ac:dyDescent="0.25">
      <c r="C99"/>
      <c r="D99"/>
      <c r="E99"/>
      <c r="F99"/>
    </row>
    <row r="100" spans="3:6" ht="15.75" x14ac:dyDescent="0.25">
      <c r="C100"/>
      <c r="D100"/>
      <c r="E100"/>
      <c r="F100"/>
    </row>
    <row r="101" spans="3:6" ht="15.75" hidden="1" x14ac:dyDescent="0.25">
      <c r="C101"/>
      <c r="D101"/>
      <c r="E101"/>
      <c r="F101"/>
    </row>
    <row r="102" spans="3:6" ht="15.75" hidden="1" x14ac:dyDescent="0.25">
      <c r="C102"/>
      <c r="D102"/>
      <c r="E102"/>
      <c r="F102"/>
    </row>
    <row r="103" spans="3:6" ht="15.75" hidden="1" x14ac:dyDescent="0.25">
      <c r="C103"/>
      <c r="D103"/>
      <c r="E103"/>
      <c r="F103"/>
    </row>
    <row r="104" spans="3:6" ht="15.75" hidden="1" x14ac:dyDescent="0.25">
      <c r="C104"/>
      <c r="D104"/>
      <c r="E104"/>
      <c r="F104"/>
    </row>
    <row r="105" spans="3:6" ht="15.75" hidden="1" x14ac:dyDescent="0.25">
      <c r="C105"/>
      <c r="D105"/>
      <c r="E105"/>
      <c r="F105"/>
    </row>
    <row r="106" spans="3:6" ht="15.75" hidden="1" x14ac:dyDescent="0.25">
      <c r="C106"/>
      <c r="D106"/>
      <c r="E106"/>
      <c r="F106"/>
    </row>
    <row r="107" spans="3:6" ht="15.75" hidden="1" x14ac:dyDescent="0.25">
      <c r="C107"/>
      <c r="D107"/>
      <c r="E107"/>
      <c r="F107"/>
    </row>
    <row r="108" spans="3:6" ht="15.75" hidden="1" x14ac:dyDescent="0.25">
      <c r="C108"/>
      <c r="D108"/>
      <c r="E108"/>
      <c r="F108"/>
    </row>
    <row r="109" spans="3:6" ht="15.75" hidden="1" x14ac:dyDescent="0.25">
      <c r="C109"/>
      <c r="D109"/>
      <c r="E109"/>
      <c r="F109"/>
    </row>
    <row r="110" spans="3:6" ht="15.75" hidden="1" x14ac:dyDescent="0.25">
      <c r="C110"/>
      <c r="D110"/>
      <c r="E110"/>
      <c r="F110"/>
    </row>
    <row r="111" spans="3:6" ht="15.75" hidden="1" x14ac:dyDescent="0.25">
      <c r="C111"/>
      <c r="D111"/>
      <c r="E111"/>
      <c r="F111"/>
    </row>
    <row r="112" spans="3:6" ht="15.75" hidden="1" x14ac:dyDescent="0.25">
      <c r="C112"/>
      <c r="D112"/>
      <c r="E112"/>
      <c r="F112"/>
    </row>
    <row r="113" spans="3:6" ht="15.75" hidden="1" x14ac:dyDescent="0.25">
      <c r="C113"/>
      <c r="D113"/>
      <c r="E113"/>
      <c r="F113"/>
    </row>
    <row r="114" spans="3:6" ht="15.75" hidden="1" x14ac:dyDescent="0.25">
      <c r="C114"/>
      <c r="D114"/>
      <c r="E114"/>
      <c r="F114"/>
    </row>
    <row r="115" spans="3:6" ht="15.75" hidden="1" x14ac:dyDescent="0.25">
      <c r="C115"/>
      <c r="D115"/>
      <c r="E115"/>
      <c r="F115"/>
    </row>
    <row r="116" spans="3:6" ht="15.75" hidden="1" x14ac:dyDescent="0.25">
      <c r="C116"/>
      <c r="D116"/>
      <c r="E116"/>
      <c r="F116"/>
    </row>
    <row r="117" spans="3:6" ht="15.75" hidden="1" x14ac:dyDescent="0.25">
      <c r="C117"/>
      <c r="D117"/>
      <c r="E117"/>
      <c r="F117"/>
    </row>
    <row r="118" spans="3:6" ht="15.75" hidden="1" x14ac:dyDescent="0.25">
      <c r="C118"/>
      <c r="D118"/>
      <c r="E118"/>
      <c r="F118"/>
    </row>
    <row r="119" spans="3:6" ht="15.75" hidden="1" x14ac:dyDescent="0.25">
      <c r="C119"/>
      <c r="D119"/>
      <c r="E119"/>
      <c r="F119"/>
    </row>
    <row r="120" spans="3:6" ht="15.75" hidden="1" x14ac:dyDescent="0.25">
      <c r="C120"/>
      <c r="D120"/>
      <c r="E120"/>
      <c r="F120"/>
    </row>
    <row r="121" spans="3:6" ht="15.75" hidden="1" x14ac:dyDescent="0.25">
      <c r="C121"/>
      <c r="D121"/>
      <c r="E121"/>
      <c r="F121"/>
    </row>
    <row r="122" spans="3:6" ht="15.75" hidden="1" x14ac:dyDescent="0.25">
      <c r="C122"/>
      <c r="D122"/>
      <c r="E122"/>
      <c r="F122"/>
    </row>
    <row r="123" spans="3:6" ht="15.75" hidden="1" x14ac:dyDescent="0.25">
      <c r="C123"/>
      <c r="D123"/>
      <c r="E123"/>
      <c r="F123"/>
    </row>
    <row r="124" spans="3:6" ht="15.75" hidden="1" x14ac:dyDescent="0.25">
      <c r="C124"/>
      <c r="D124"/>
      <c r="E124"/>
      <c r="F124"/>
    </row>
    <row r="125" spans="3:6" ht="15.75" hidden="1" x14ac:dyDescent="0.25">
      <c r="C125"/>
      <c r="D125"/>
      <c r="E125"/>
      <c r="F125"/>
    </row>
    <row r="126" spans="3:6" ht="15.75" hidden="1" x14ac:dyDescent="0.25">
      <c r="C126"/>
      <c r="D126"/>
      <c r="E126"/>
      <c r="F126"/>
    </row>
    <row r="127" spans="3:6" ht="15.75" hidden="1" x14ac:dyDescent="0.25">
      <c r="C127"/>
      <c r="D127"/>
      <c r="E127"/>
      <c r="F127"/>
    </row>
    <row r="128" spans="3:6" ht="15.75" hidden="1" x14ac:dyDescent="0.25">
      <c r="C128"/>
      <c r="D128"/>
      <c r="E128"/>
      <c r="F128"/>
    </row>
    <row r="129" spans="3:6" ht="15.75" hidden="1" x14ac:dyDescent="0.25">
      <c r="C129"/>
      <c r="D129"/>
      <c r="E129"/>
      <c r="F129"/>
    </row>
    <row r="130" spans="3:6" ht="15.75" hidden="1" x14ac:dyDescent="0.25">
      <c r="C130"/>
      <c r="D130"/>
      <c r="E130"/>
      <c r="F130"/>
    </row>
    <row r="131" spans="3:6" ht="15.75" hidden="1" x14ac:dyDescent="0.25">
      <c r="C131"/>
      <c r="D131"/>
      <c r="E131"/>
      <c r="F131"/>
    </row>
    <row r="132" spans="3:6" hidden="1" x14ac:dyDescent="0.2">
      <c r="D132" s="7"/>
    </row>
    <row r="133" spans="3:6" hidden="1" x14ac:dyDescent="0.2">
      <c r="D133" s="7"/>
    </row>
    <row r="134" spans="3:6" hidden="1" x14ac:dyDescent="0.2">
      <c r="D134" s="7"/>
    </row>
    <row r="135" spans="3:6" hidden="1" x14ac:dyDescent="0.2">
      <c r="D135" s="7"/>
    </row>
    <row r="136" spans="3:6" hidden="1" x14ac:dyDescent="0.2">
      <c r="D136" s="7"/>
    </row>
    <row r="137" spans="3:6" hidden="1" x14ac:dyDescent="0.2">
      <c r="D137" s="7"/>
    </row>
    <row r="138" spans="3:6" hidden="1" x14ac:dyDescent="0.2">
      <c r="D138" s="7"/>
    </row>
    <row r="139" spans="3:6" hidden="1" x14ac:dyDescent="0.2">
      <c r="D139" s="7"/>
    </row>
    <row r="140" spans="3:6" hidden="1" x14ac:dyDescent="0.2">
      <c r="D140" s="7"/>
    </row>
    <row r="141" spans="3:6" hidden="1" x14ac:dyDescent="0.2">
      <c r="D141" s="7"/>
    </row>
    <row r="142" spans="3:6" hidden="1" x14ac:dyDescent="0.2">
      <c r="D142" s="7"/>
    </row>
    <row r="143" spans="3:6" hidden="1" x14ac:dyDescent="0.2">
      <c r="D143" s="7"/>
    </row>
    <row r="144" spans="3:6" hidden="1" x14ac:dyDescent="0.2">
      <c r="D144" s="7"/>
    </row>
    <row r="145" spans="4:4" hidden="1" x14ac:dyDescent="0.2">
      <c r="D145" s="7"/>
    </row>
    <row r="146" spans="4:4" hidden="1" x14ac:dyDescent="0.2">
      <c r="D146" s="7"/>
    </row>
    <row r="147" spans="4:4" hidden="1" x14ac:dyDescent="0.2">
      <c r="D147" s="7"/>
    </row>
    <row r="148" spans="4:4" hidden="1" x14ac:dyDescent="0.2">
      <c r="D148" s="7"/>
    </row>
    <row r="149" spans="4:4" hidden="1" x14ac:dyDescent="0.2">
      <c r="D149" s="7"/>
    </row>
    <row r="150" spans="4:4" hidden="1" x14ac:dyDescent="0.2">
      <c r="D150" s="7"/>
    </row>
    <row r="151" spans="4:4" hidden="1" x14ac:dyDescent="0.2">
      <c r="D151" s="7"/>
    </row>
    <row r="152" spans="4:4" hidden="1" x14ac:dyDescent="0.2">
      <c r="D152" s="7"/>
    </row>
    <row r="153" spans="4:4" hidden="1" x14ac:dyDescent="0.2">
      <c r="D153" s="7"/>
    </row>
    <row r="154" spans="4:4" hidden="1" x14ac:dyDescent="0.2">
      <c r="D154" s="7"/>
    </row>
    <row r="155" spans="4:4" hidden="1" x14ac:dyDescent="0.2">
      <c r="D155" s="7"/>
    </row>
    <row r="156" spans="4:4" hidden="1" x14ac:dyDescent="0.2">
      <c r="D156" s="7"/>
    </row>
    <row r="157" spans="4:4" hidden="1" x14ac:dyDescent="0.2">
      <c r="D157" s="7"/>
    </row>
    <row r="158" spans="4:4" hidden="1" x14ac:dyDescent="0.2">
      <c r="D158" s="7"/>
    </row>
    <row r="159" spans="4:4" hidden="1" x14ac:dyDescent="0.2">
      <c r="D159" s="7"/>
    </row>
    <row r="160" spans="4:4" hidden="1" x14ac:dyDescent="0.2">
      <c r="D160" s="7"/>
    </row>
    <row r="161" spans="4:4" hidden="1" x14ac:dyDescent="0.2">
      <c r="D161" s="7"/>
    </row>
    <row r="162" spans="4:4" hidden="1" x14ac:dyDescent="0.2">
      <c r="D162" s="7"/>
    </row>
    <row r="163" spans="4:4" hidden="1" x14ac:dyDescent="0.2">
      <c r="D163" s="7"/>
    </row>
    <row r="164" spans="4:4" hidden="1" x14ac:dyDescent="0.2">
      <c r="D164" s="7"/>
    </row>
    <row r="165" spans="4:4" hidden="1" x14ac:dyDescent="0.2">
      <c r="D165" s="7"/>
    </row>
    <row r="166" spans="4:4" hidden="1" x14ac:dyDescent="0.2">
      <c r="D166" s="7"/>
    </row>
    <row r="167" spans="4:4" hidden="1" x14ac:dyDescent="0.2">
      <c r="D167" s="7"/>
    </row>
    <row r="168" spans="4:4" hidden="1" x14ac:dyDescent="0.2">
      <c r="D168" s="7"/>
    </row>
    <row r="169" spans="4:4" hidden="1" x14ac:dyDescent="0.2">
      <c r="D169" s="7"/>
    </row>
    <row r="170" spans="4:4" hidden="1" x14ac:dyDescent="0.2">
      <c r="D170" s="7"/>
    </row>
    <row r="171" spans="4:4" hidden="1" x14ac:dyDescent="0.2">
      <c r="D171" s="7"/>
    </row>
    <row r="172" spans="4:4" hidden="1" x14ac:dyDescent="0.2">
      <c r="D172" s="7"/>
    </row>
    <row r="173" spans="4:4" hidden="1" x14ac:dyDescent="0.2">
      <c r="D173" s="7"/>
    </row>
    <row r="174" spans="4:4" hidden="1" x14ac:dyDescent="0.2">
      <c r="D174" s="7"/>
    </row>
    <row r="175" spans="4:4" hidden="1" x14ac:dyDescent="0.2">
      <c r="D175" s="7"/>
    </row>
    <row r="176" spans="4:4" hidden="1" x14ac:dyDescent="0.2">
      <c r="D176" s="7"/>
    </row>
    <row r="177" spans="4:4" hidden="1" x14ac:dyDescent="0.2">
      <c r="D177" s="7"/>
    </row>
    <row r="178" spans="4:4" hidden="1" x14ac:dyDescent="0.2">
      <c r="D178" s="7"/>
    </row>
    <row r="179" spans="4:4" hidden="1" x14ac:dyDescent="0.2">
      <c r="D179" s="7"/>
    </row>
    <row r="180" spans="4:4" hidden="1" x14ac:dyDescent="0.2">
      <c r="D180" s="7"/>
    </row>
    <row r="181" spans="4:4" hidden="1" x14ac:dyDescent="0.2">
      <c r="D181" s="7"/>
    </row>
    <row r="182" spans="4:4" hidden="1" x14ac:dyDescent="0.2">
      <c r="D182" s="7"/>
    </row>
    <row r="183" spans="4:4" hidden="1" x14ac:dyDescent="0.2">
      <c r="D183" s="7"/>
    </row>
    <row r="184" spans="4:4" hidden="1" x14ac:dyDescent="0.2">
      <c r="D184" s="7"/>
    </row>
    <row r="185" spans="4:4" hidden="1" x14ac:dyDescent="0.2">
      <c r="D185" s="7"/>
    </row>
    <row r="186" spans="4:4" hidden="1" x14ac:dyDescent="0.2">
      <c r="D186" s="7"/>
    </row>
    <row r="187" spans="4:4" hidden="1" x14ac:dyDescent="0.2">
      <c r="D187" s="7"/>
    </row>
    <row r="188" spans="4:4" hidden="1" x14ac:dyDescent="0.2">
      <c r="D188" s="7"/>
    </row>
    <row r="189" spans="4:4" hidden="1" x14ac:dyDescent="0.2">
      <c r="D189" s="7"/>
    </row>
    <row r="190" spans="4:4" hidden="1" x14ac:dyDescent="0.2">
      <c r="D190" s="7"/>
    </row>
    <row r="191" spans="4:4" hidden="1" x14ac:dyDescent="0.2">
      <c r="D191" s="7"/>
    </row>
    <row r="192" spans="4:4" hidden="1" x14ac:dyDescent="0.2">
      <c r="D192" s="7"/>
    </row>
    <row r="193" spans="4:4" hidden="1" x14ac:dyDescent="0.2">
      <c r="D193" s="7"/>
    </row>
    <row r="194" spans="4:4" hidden="1" x14ac:dyDescent="0.2">
      <c r="D194" s="7"/>
    </row>
    <row r="195" spans="4:4" hidden="1" x14ac:dyDescent="0.2">
      <c r="D195" s="7"/>
    </row>
    <row r="196" spans="4:4" hidden="1" x14ac:dyDescent="0.2">
      <c r="D196" s="7"/>
    </row>
    <row r="197" spans="4:4" hidden="1" x14ac:dyDescent="0.2">
      <c r="D197" s="7"/>
    </row>
    <row r="198" spans="4:4" hidden="1" x14ac:dyDescent="0.2">
      <c r="D198" s="7"/>
    </row>
    <row r="199" spans="4:4" hidden="1" x14ac:dyDescent="0.2">
      <c r="D199" s="7"/>
    </row>
    <row r="200" spans="4:4" hidden="1" x14ac:dyDescent="0.2">
      <c r="D200" s="7"/>
    </row>
    <row r="201" spans="4:4" hidden="1" x14ac:dyDescent="0.2">
      <c r="D201" s="7"/>
    </row>
    <row r="202" spans="4:4" hidden="1" x14ac:dyDescent="0.2">
      <c r="D202" s="7"/>
    </row>
    <row r="203" spans="4:4" hidden="1" x14ac:dyDescent="0.2">
      <c r="D203" s="7"/>
    </row>
    <row r="204" spans="4:4" hidden="1" x14ac:dyDescent="0.2">
      <c r="D204" s="7"/>
    </row>
    <row r="205" spans="4:4" hidden="1" x14ac:dyDescent="0.2">
      <c r="D205" s="7"/>
    </row>
    <row r="206" spans="4:4" hidden="1" x14ac:dyDescent="0.2">
      <c r="D206" s="7"/>
    </row>
    <row r="207" spans="4:4" hidden="1" x14ac:dyDescent="0.2">
      <c r="D207" s="7"/>
    </row>
    <row r="208" spans="4:4" hidden="1" x14ac:dyDescent="0.2">
      <c r="D208" s="7"/>
    </row>
    <row r="209" spans="4:4" hidden="1" x14ac:dyDescent="0.2">
      <c r="D209" s="7"/>
    </row>
    <row r="210" spans="4:4" hidden="1" x14ac:dyDescent="0.2">
      <c r="D210" s="7"/>
    </row>
    <row r="211" spans="4:4" hidden="1" x14ac:dyDescent="0.2">
      <c r="D211" s="7"/>
    </row>
    <row r="212" spans="4:4" hidden="1" x14ac:dyDescent="0.2">
      <c r="D212" s="7"/>
    </row>
    <row r="213" spans="4:4" hidden="1" x14ac:dyDescent="0.2">
      <c r="D213" s="7"/>
    </row>
    <row r="214" spans="4:4" hidden="1" x14ac:dyDescent="0.2">
      <c r="D214" s="7"/>
    </row>
    <row r="215" spans="4:4" hidden="1" x14ac:dyDescent="0.2">
      <c r="D215" s="7"/>
    </row>
    <row r="216" spans="4:4" hidden="1" x14ac:dyDescent="0.2">
      <c r="D216" s="7"/>
    </row>
    <row r="217" spans="4:4" hidden="1" x14ac:dyDescent="0.2">
      <c r="D217" s="7"/>
    </row>
    <row r="218" spans="4:4" hidden="1" x14ac:dyDescent="0.2">
      <c r="D218" s="7"/>
    </row>
    <row r="219" spans="4:4" hidden="1" x14ac:dyDescent="0.2">
      <c r="D219" s="7"/>
    </row>
    <row r="220" spans="4:4" hidden="1" x14ac:dyDescent="0.2">
      <c r="D220" s="7"/>
    </row>
    <row r="221" spans="4:4" hidden="1" x14ac:dyDescent="0.2">
      <c r="D221" s="7"/>
    </row>
    <row r="222" spans="4:4" hidden="1" x14ac:dyDescent="0.2">
      <c r="D222" s="7"/>
    </row>
    <row r="223" spans="4:4" hidden="1" x14ac:dyDescent="0.2">
      <c r="D223" s="7"/>
    </row>
    <row r="224" spans="4:4" hidden="1" x14ac:dyDescent="0.2">
      <c r="D224" s="7"/>
    </row>
    <row r="225" spans="4:4" hidden="1" x14ac:dyDescent="0.2">
      <c r="D225" s="7"/>
    </row>
    <row r="226" spans="4:4" hidden="1" x14ac:dyDescent="0.2">
      <c r="D226" s="7"/>
    </row>
    <row r="227" spans="4:4" hidden="1" x14ac:dyDescent="0.2">
      <c r="D227" s="7"/>
    </row>
    <row r="228" spans="4:4" hidden="1" x14ac:dyDescent="0.2">
      <c r="D228" s="7"/>
    </row>
    <row r="229" spans="4:4" hidden="1" x14ac:dyDescent="0.2">
      <c r="D229" s="7"/>
    </row>
    <row r="230" spans="4:4" hidden="1" x14ac:dyDescent="0.2">
      <c r="D230" s="7"/>
    </row>
    <row r="231" spans="4:4" hidden="1" x14ac:dyDescent="0.2">
      <c r="D231" s="7"/>
    </row>
    <row r="232" spans="4:4" hidden="1" x14ac:dyDescent="0.2">
      <c r="D232" s="7"/>
    </row>
    <row r="233" spans="4:4" hidden="1" x14ac:dyDescent="0.2">
      <c r="D233" s="7"/>
    </row>
    <row r="234" spans="4:4" hidden="1" x14ac:dyDescent="0.2">
      <c r="D234" s="7"/>
    </row>
    <row r="235" spans="4:4" hidden="1" x14ac:dyDescent="0.2">
      <c r="D235" s="7"/>
    </row>
    <row r="236" spans="4:4" hidden="1" x14ac:dyDescent="0.2">
      <c r="D236" s="7"/>
    </row>
    <row r="237" spans="4:4" hidden="1" x14ac:dyDescent="0.2">
      <c r="D237" s="7"/>
    </row>
    <row r="238" spans="4:4" hidden="1" x14ac:dyDescent="0.2">
      <c r="D238" s="7"/>
    </row>
    <row r="239" spans="4:4" hidden="1" x14ac:dyDescent="0.2">
      <c r="D239" s="7"/>
    </row>
  </sheetData>
  <sortState xmlns:xlrd2="http://schemas.microsoft.com/office/spreadsheetml/2017/richdata2" ref="B6:D10">
    <sortCondition descending="1" ref="D6:D10"/>
  </sortState>
  <mergeCells count="2">
    <mergeCell ref="A94:B94"/>
    <mergeCell ref="A95:B95"/>
  </mergeCells>
  <pageMargins left="0.7" right="0.7" top="0.75" bottom="0.75" header="0.3" footer="0.3"/>
  <pageSetup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9B92-26F1-4E82-988F-C750AC0F5FB1}">
  <dimension ref="A1:W434"/>
  <sheetViews>
    <sheetView showGridLines="0" tabSelected="1" zoomScale="70" zoomScaleNormal="70" workbookViewId="0">
      <pane ySplit="6" topLeftCell="A7" activePane="bottomLeft" state="frozen"/>
      <selection activeCell="J1" sqref="J1"/>
      <selection pane="bottomLeft" activeCell="S12" sqref="S12"/>
    </sheetView>
  </sheetViews>
  <sheetFormatPr baseColWidth="10" defaultColWidth="0" defaultRowHeight="14.25" zeroHeight="1" x14ac:dyDescent="0.2"/>
  <cols>
    <col min="1" max="1" width="7.5703125" style="72" customWidth="1"/>
    <col min="2" max="2" width="37.42578125" style="75" customWidth="1"/>
    <col min="3" max="3" width="27.7109375" style="75" customWidth="1"/>
    <col min="4" max="4" width="31.140625" style="75" customWidth="1"/>
    <col min="5" max="5" width="76.7109375" style="75" customWidth="1"/>
    <col min="6" max="6" width="17" style="75" customWidth="1"/>
    <col min="7" max="7" width="22.7109375" style="95" customWidth="1"/>
    <col min="8" max="8" width="72.7109375" style="72" customWidth="1"/>
    <col min="9" max="9" width="30.140625" style="96" customWidth="1"/>
    <col min="10" max="14" width="28.5703125" style="72" customWidth="1"/>
    <col min="15" max="15" width="30.7109375" style="72" customWidth="1"/>
    <col min="16" max="16" width="30.5703125" style="72" customWidth="1"/>
    <col min="17" max="17" width="14.7109375" style="72" customWidth="1"/>
    <col min="18" max="18" width="31" style="72" customWidth="1"/>
    <col min="19" max="19" width="33.85546875" style="72" customWidth="1"/>
    <col min="20" max="20" width="30" style="76" customWidth="1"/>
    <col min="21" max="21" width="30.85546875" style="77" customWidth="1"/>
    <col min="22" max="22" width="27.7109375" style="72" customWidth="1"/>
    <col min="23" max="23" width="6.5703125" style="73" customWidth="1"/>
    <col min="24" max="16384" width="12.28515625" style="72" hidden="1"/>
  </cols>
  <sheetData>
    <row r="1" spans="1:23" ht="15" x14ac:dyDescent="0.2">
      <c r="A1" s="73"/>
      <c r="B1" s="74"/>
      <c r="C1" s="74"/>
      <c r="G1" s="164" t="s">
        <v>80</v>
      </c>
      <c r="H1" s="164" t="s">
        <v>0</v>
      </c>
      <c r="I1" s="164"/>
    </row>
    <row r="2" spans="1:23" ht="15" x14ac:dyDescent="0.25">
      <c r="A2" s="73"/>
      <c r="B2" s="98" t="s">
        <v>1</v>
      </c>
      <c r="C2" s="74"/>
      <c r="D2" s="99"/>
      <c r="E2" s="74"/>
      <c r="F2" s="74"/>
      <c r="G2" s="165" t="s">
        <v>2</v>
      </c>
      <c r="H2" s="165"/>
      <c r="I2" s="165"/>
      <c r="J2" s="100"/>
      <c r="K2" s="73"/>
      <c r="L2" s="73"/>
      <c r="M2" s="73"/>
      <c r="N2" s="73"/>
      <c r="O2" s="73"/>
      <c r="P2" s="73"/>
      <c r="Q2" s="73"/>
      <c r="R2" s="73"/>
      <c r="S2" s="73"/>
      <c r="T2" s="78"/>
      <c r="U2" s="79"/>
      <c r="V2" s="73"/>
    </row>
    <row r="3" spans="1:23" ht="15" x14ac:dyDescent="0.25">
      <c r="A3" s="73"/>
      <c r="B3" s="51">
        <v>2023</v>
      </c>
      <c r="C3" s="74"/>
      <c r="D3" s="74"/>
      <c r="E3" s="74"/>
      <c r="F3" s="74"/>
      <c r="G3" s="165" t="s">
        <v>3</v>
      </c>
      <c r="H3" s="165"/>
      <c r="I3" s="165"/>
      <c r="J3" s="80"/>
      <c r="K3" s="73"/>
      <c r="L3" s="73"/>
      <c r="M3" s="73"/>
      <c r="N3" s="73"/>
      <c r="O3" s="73"/>
      <c r="P3" s="73"/>
      <c r="Q3" s="73"/>
      <c r="R3" s="73"/>
      <c r="S3" s="73"/>
      <c r="T3" s="78"/>
      <c r="U3" s="79"/>
      <c r="V3" s="73"/>
    </row>
    <row r="4" spans="1:23" x14ac:dyDescent="0.2">
      <c r="A4" s="73"/>
      <c r="C4" s="74"/>
      <c r="D4" s="74"/>
      <c r="E4" s="74"/>
      <c r="F4" s="72"/>
      <c r="G4" s="81"/>
      <c r="H4" s="73"/>
      <c r="I4" s="82"/>
      <c r="J4" s="83"/>
      <c r="K4" s="84"/>
      <c r="L4" s="84"/>
      <c r="M4" s="73"/>
      <c r="N4" s="73"/>
      <c r="O4" s="73"/>
      <c r="P4" s="73"/>
      <c r="Q4" s="73"/>
      <c r="R4" s="73"/>
      <c r="S4" s="73"/>
      <c r="T4" s="78"/>
      <c r="U4" s="79"/>
      <c r="V4" s="73"/>
    </row>
    <row r="5" spans="1:23" s="85" customFormat="1" ht="15" x14ac:dyDescent="0.25">
      <c r="A5" s="152" t="s">
        <v>4</v>
      </c>
      <c r="B5" s="152"/>
      <c r="C5" s="152"/>
      <c r="D5" s="152"/>
      <c r="E5" s="152"/>
      <c r="F5" s="152"/>
      <c r="G5" s="153" t="s">
        <v>5</v>
      </c>
      <c r="H5" s="154"/>
      <c r="I5" s="155" t="s">
        <v>6</v>
      </c>
      <c r="J5" s="155"/>
      <c r="K5" s="155"/>
      <c r="L5" s="155"/>
      <c r="M5" s="155"/>
      <c r="N5" s="155"/>
      <c r="O5" s="155"/>
      <c r="P5" s="155"/>
      <c r="Q5" s="155"/>
      <c r="R5" s="155"/>
      <c r="S5" s="154"/>
      <c r="T5" s="156" t="s">
        <v>7</v>
      </c>
      <c r="U5" s="156"/>
      <c r="W5" s="86"/>
    </row>
    <row r="6" spans="1:23" ht="30" x14ac:dyDescent="0.2">
      <c r="A6" s="101" t="s">
        <v>8</v>
      </c>
      <c r="B6" s="101" t="s">
        <v>9</v>
      </c>
      <c r="C6" s="101" t="s">
        <v>10</v>
      </c>
      <c r="D6" s="101" t="s">
        <v>11</v>
      </c>
      <c r="E6" s="101" t="s">
        <v>12</v>
      </c>
      <c r="F6" s="98" t="s">
        <v>13</v>
      </c>
      <c r="G6" s="98" t="s">
        <v>79</v>
      </c>
      <c r="H6" s="98" t="s">
        <v>14</v>
      </c>
      <c r="I6" s="98" t="s">
        <v>15</v>
      </c>
      <c r="J6" s="98" t="s">
        <v>16</v>
      </c>
      <c r="K6" s="98" t="s">
        <v>17</v>
      </c>
      <c r="L6" s="98" t="s">
        <v>18</v>
      </c>
      <c r="M6" s="98" t="s">
        <v>19</v>
      </c>
      <c r="N6" s="98" t="s">
        <v>20</v>
      </c>
      <c r="O6" s="98" t="s">
        <v>21</v>
      </c>
      <c r="P6" s="98" t="s">
        <v>22</v>
      </c>
      <c r="Q6" s="98" t="s">
        <v>23</v>
      </c>
      <c r="R6" s="98" t="s">
        <v>24</v>
      </c>
      <c r="S6" s="98" t="s">
        <v>25</v>
      </c>
      <c r="T6" s="98" t="s">
        <v>26</v>
      </c>
      <c r="U6" s="98" t="s">
        <v>27</v>
      </c>
      <c r="V6" s="98" t="s">
        <v>28</v>
      </c>
    </row>
    <row r="7" spans="1:23" s="88" customFormat="1" ht="57" x14ac:dyDescent="0.2">
      <c r="A7" s="20">
        <v>178</v>
      </c>
      <c r="B7" s="24" t="s">
        <v>46</v>
      </c>
      <c r="C7" s="24" t="s">
        <v>81</v>
      </c>
      <c r="D7" s="24" t="s">
        <v>82</v>
      </c>
      <c r="E7" s="28" t="s">
        <v>83</v>
      </c>
      <c r="F7" s="105">
        <v>4</v>
      </c>
      <c r="G7" s="63">
        <v>2022680010081</v>
      </c>
      <c r="H7" s="24" t="s">
        <v>490</v>
      </c>
      <c r="I7" s="39">
        <v>1660423169</v>
      </c>
      <c r="J7" s="39"/>
      <c r="K7" s="131"/>
      <c r="L7" s="131"/>
      <c r="M7" s="131"/>
      <c r="N7" s="131"/>
      <c r="O7" s="131"/>
      <c r="P7" s="131"/>
      <c r="Q7" s="131"/>
      <c r="R7" s="39"/>
      <c r="S7" s="49">
        <f>SUM(I7:R7)</f>
        <v>1660423169</v>
      </c>
      <c r="T7" s="53" t="s">
        <v>68</v>
      </c>
      <c r="U7" s="111" t="s">
        <v>685</v>
      </c>
      <c r="V7" s="31" t="s">
        <v>31</v>
      </c>
      <c r="W7" s="87"/>
    </row>
    <row r="8" spans="1:23" s="88" customFormat="1" ht="57" x14ac:dyDescent="0.2">
      <c r="A8" s="20">
        <v>179</v>
      </c>
      <c r="B8" s="24" t="s">
        <v>46</v>
      </c>
      <c r="C8" s="24" t="s">
        <v>81</v>
      </c>
      <c r="D8" s="24" t="s">
        <v>82</v>
      </c>
      <c r="E8" s="28" t="s">
        <v>84</v>
      </c>
      <c r="F8" s="161">
        <v>1</v>
      </c>
      <c r="G8" s="63">
        <v>2022680010087</v>
      </c>
      <c r="H8" s="24" t="s">
        <v>491</v>
      </c>
      <c r="I8" s="39">
        <v>205000000</v>
      </c>
      <c r="J8" s="39"/>
      <c r="K8" s="131"/>
      <c r="L8" s="131"/>
      <c r="M8" s="131"/>
      <c r="N8" s="131"/>
      <c r="O8" s="131"/>
      <c r="P8" s="131"/>
      <c r="Q8" s="131"/>
      <c r="R8" s="39"/>
      <c r="S8" s="49">
        <f t="shared" ref="S8:S71" si="0">SUM(I8:R8)</f>
        <v>205000000</v>
      </c>
      <c r="T8" s="53" t="s">
        <v>68</v>
      </c>
      <c r="U8" s="111" t="s">
        <v>685</v>
      </c>
      <c r="V8" s="31" t="s">
        <v>31</v>
      </c>
      <c r="W8" s="87"/>
    </row>
    <row r="9" spans="1:23" s="88" customFormat="1" ht="57" x14ac:dyDescent="0.2">
      <c r="A9" s="20">
        <v>179</v>
      </c>
      <c r="B9" s="24" t="s">
        <v>46</v>
      </c>
      <c r="C9" s="24" t="s">
        <v>81</v>
      </c>
      <c r="D9" s="24" t="s">
        <v>82</v>
      </c>
      <c r="E9" s="28" t="s">
        <v>84</v>
      </c>
      <c r="F9" s="161"/>
      <c r="G9" s="63">
        <v>2022680010097</v>
      </c>
      <c r="H9" s="24" t="s">
        <v>492</v>
      </c>
      <c r="I9" s="39">
        <v>150000000</v>
      </c>
      <c r="J9" s="39"/>
      <c r="K9" s="132"/>
      <c r="L9" s="132"/>
      <c r="M9" s="132"/>
      <c r="N9" s="132"/>
      <c r="O9" s="132"/>
      <c r="P9" s="132"/>
      <c r="Q9" s="132"/>
      <c r="R9" s="39"/>
      <c r="S9" s="49">
        <f t="shared" si="0"/>
        <v>150000000</v>
      </c>
      <c r="T9" s="53" t="s">
        <v>68</v>
      </c>
      <c r="U9" s="111" t="s">
        <v>685</v>
      </c>
      <c r="V9" s="31" t="s">
        <v>31</v>
      </c>
      <c r="W9" s="87"/>
    </row>
    <row r="10" spans="1:23" s="88" customFormat="1" ht="57" x14ac:dyDescent="0.2">
      <c r="A10" s="20">
        <v>179</v>
      </c>
      <c r="B10" s="24" t="s">
        <v>46</v>
      </c>
      <c r="C10" s="24" t="s">
        <v>81</v>
      </c>
      <c r="D10" s="24" t="s">
        <v>82</v>
      </c>
      <c r="E10" s="28" t="s">
        <v>84</v>
      </c>
      <c r="F10" s="161"/>
      <c r="G10" s="63">
        <v>2022680010099</v>
      </c>
      <c r="H10" s="24" t="s">
        <v>493</v>
      </c>
      <c r="I10" s="39">
        <v>593462217</v>
      </c>
      <c r="J10" s="39"/>
      <c r="K10" s="132"/>
      <c r="L10" s="132"/>
      <c r="M10" s="132"/>
      <c r="N10" s="132"/>
      <c r="O10" s="132"/>
      <c r="P10" s="132"/>
      <c r="Q10" s="132"/>
      <c r="R10" s="39"/>
      <c r="S10" s="49">
        <f t="shared" si="0"/>
        <v>593462217</v>
      </c>
      <c r="T10" s="53" t="s">
        <v>68</v>
      </c>
      <c r="U10" s="111" t="s">
        <v>685</v>
      </c>
      <c r="V10" s="31" t="s">
        <v>31</v>
      </c>
      <c r="W10" s="87"/>
    </row>
    <row r="11" spans="1:23" s="88" customFormat="1" ht="57" x14ac:dyDescent="0.2">
      <c r="A11" s="20">
        <v>179</v>
      </c>
      <c r="B11" s="24" t="s">
        <v>46</v>
      </c>
      <c r="C11" s="24" t="s">
        <v>81</v>
      </c>
      <c r="D11" s="24" t="s">
        <v>82</v>
      </c>
      <c r="E11" s="28" t="s">
        <v>84</v>
      </c>
      <c r="F11" s="161"/>
      <c r="G11" s="63">
        <v>2022680010079</v>
      </c>
      <c r="H11" s="24" t="s">
        <v>494</v>
      </c>
      <c r="I11" s="39">
        <v>670356219</v>
      </c>
      <c r="J11" s="39"/>
      <c r="K11" s="89"/>
      <c r="L11" s="89"/>
      <c r="M11" s="89"/>
      <c r="N11" s="89"/>
      <c r="O11" s="89"/>
      <c r="P11" s="89"/>
      <c r="Q11" s="132"/>
      <c r="R11" s="39"/>
      <c r="S11" s="49">
        <f t="shared" si="0"/>
        <v>670356219</v>
      </c>
      <c r="T11" s="53" t="s">
        <v>68</v>
      </c>
      <c r="U11" s="111" t="s">
        <v>685</v>
      </c>
      <c r="V11" s="31" t="s">
        <v>31</v>
      </c>
      <c r="W11" s="87"/>
    </row>
    <row r="12" spans="1:23" s="88" customFormat="1" ht="57" x14ac:dyDescent="0.2">
      <c r="A12" s="20">
        <v>179</v>
      </c>
      <c r="B12" s="24" t="s">
        <v>46</v>
      </c>
      <c r="C12" s="24" t="s">
        <v>81</v>
      </c>
      <c r="D12" s="24" t="s">
        <v>82</v>
      </c>
      <c r="E12" s="28" t="s">
        <v>84</v>
      </c>
      <c r="F12" s="161"/>
      <c r="G12" s="63">
        <v>2022680010098</v>
      </c>
      <c r="H12" s="24" t="s">
        <v>495</v>
      </c>
      <c r="I12" s="39">
        <v>200000000</v>
      </c>
      <c r="J12" s="39"/>
      <c r="K12" s="132"/>
      <c r="L12" s="132"/>
      <c r="M12" s="132"/>
      <c r="N12" s="132"/>
      <c r="O12" s="132"/>
      <c r="P12" s="132"/>
      <c r="Q12" s="132"/>
      <c r="R12" s="39"/>
      <c r="S12" s="49">
        <f t="shared" si="0"/>
        <v>200000000</v>
      </c>
      <c r="T12" s="53" t="s">
        <v>68</v>
      </c>
      <c r="U12" s="111" t="s">
        <v>685</v>
      </c>
      <c r="V12" s="31" t="s">
        <v>31</v>
      </c>
      <c r="W12" s="87"/>
    </row>
    <row r="13" spans="1:23" s="88" customFormat="1" ht="28.5" x14ac:dyDescent="0.2">
      <c r="A13" s="21">
        <v>211</v>
      </c>
      <c r="B13" s="112" t="s">
        <v>37</v>
      </c>
      <c r="C13" s="22" t="s">
        <v>85</v>
      </c>
      <c r="D13" s="22" t="s">
        <v>86</v>
      </c>
      <c r="E13" s="113" t="s">
        <v>87</v>
      </c>
      <c r="F13" s="102">
        <v>0</v>
      </c>
      <c r="G13" s="63"/>
      <c r="H13" s="24" t="s">
        <v>496</v>
      </c>
      <c r="I13" s="39"/>
      <c r="J13" s="39"/>
      <c r="K13" s="131"/>
      <c r="L13" s="131"/>
      <c r="M13" s="131"/>
      <c r="N13" s="131"/>
      <c r="O13" s="131"/>
      <c r="P13" s="131"/>
      <c r="Q13" s="131"/>
      <c r="R13" s="39"/>
      <c r="S13" s="49">
        <f t="shared" si="0"/>
        <v>0</v>
      </c>
      <c r="T13" s="53" t="s">
        <v>38</v>
      </c>
      <c r="U13" s="111" t="s">
        <v>686</v>
      </c>
      <c r="V13" s="31" t="s">
        <v>48</v>
      </c>
      <c r="W13" s="87"/>
    </row>
    <row r="14" spans="1:23" s="88" customFormat="1" ht="45" x14ac:dyDescent="0.2">
      <c r="A14" s="21">
        <v>212</v>
      </c>
      <c r="B14" s="112" t="s">
        <v>37</v>
      </c>
      <c r="C14" s="22" t="s">
        <v>85</v>
      </c>
      <c r="D14" s="22" t="s">
        <v>86</v>
      </c>
      <c r="E14" s="113" t="s">
        <v>88</v>
      </c>
      <c r="F14" s="102">
        <v>0</v>
      </c>
      <c r="G14" s="114"/>
      <c r="H14" s="24" t="s">
        <v>496</v>
      </c>
      <c r="I14" s="39"/>
      <c r="J14" s="39"/>
      <c r="K14" s="131"/>
      <c r="L14" s="131"/>
      <c r="M14" s="131"/>
      <c r="N14" s="131"/>
      <c r="O14" s="131"/>
      <c r="P14" s="131"/>
      <c r="Q14" s="131"/>
      <c r="R14" s="39"/>
      <c r="S14" s="49">
        <f t="shared" si="0"/>
        <v>0</v>
      </c>
      <c r="T14" s="53" t="s">
        <v>38</v>
      </c>
      <c r="U14" s="111" t="s">
        <v>686</v>
      </c>
      <c r="V14" s="31" t="s">
        <v>31</v>
      </c>
      <c r="W14" s="87"/>
    </row>
    <row r="15" spans="1:23" s="88" customFormat="1" ht="78" customHeight="1" x14ac:dyDescent="0.2">
      <c r="A15" s="21">
        <v>213</v>
      </c>
      <c r="B15" s="112" t="s">
        <v>37</v>
      </c>
      <c r="C15" s="22" t="s">
        <v>85</v>
      </c>
      <c r="D15" s="22" t="s">
        <v>86</v>
      </c>
      <c r="E15" s="113" t="s">
        <v>89</v>
      </c>
      <c r="F15" s="102">
        <v>1</v>
      </c>
      <c r="G15" s="114">
        <v>2021680010178</v>
      </c>
      <c r="H15" s="36" t="s">
        <v>497</v>
      </c>
      <c r="I15" s="39">
        <v>100000000</v>
      </c>
      <c r="J15" s="39"/>
      <c r="K15" s="132"/>
      <c r="L15" s="132"/>
      <c r="M15" s="132"/>
      <c r="N15" s="132"/>
      <c r="O15" s="132"/>
      <c r="P15" s="132"/>
      <c r="Q15" s="132"/>
      <c r="R15" s="39"/>
      <c r="S15" s="49">
        <f t="shared" si="0"/>
        <v>100000000</v>
      </c>
      <c r="T15" s="53" t="s">
        <v>38</v>
      </c>
      <c r="U15" s="111" t="s">
        <v>686</v>
      </c>
      <c r="V15" s="31" t="s">
        <v>31</v>
      </c>
      <c r="W15" s="87"/>
    </row>
    <row r="16" spans="1:23" s="88" customFormat="1" ht="42.75" x14ac:dyDescent="0.2">
      <c r="A16" s="23">
        <v>247</v>
      </c>
      <c r="B16" s="24" t="s">
        <v>37</v>
      </c>
      <c r="C16" s="24" t="s">
        <v>90</v>
      </c>
      <c r="D16" s="24" t="s">
        <v>91</v>
      </c>
      <c r="E16" s="28" t="s">
        <v>92</v>
      </c>
      <c r="F16" s="102">
        <v>3</v>
      </c>
      <c r="G16" s="62">
        <v>2020680010155</v>
      </c>
      <c r="H16" s="24" t="s">
        <v>498</v>
      </c>
      <c r="I16" s="39">
        <v>0</v>
      </c>
      <c r="J16" s="68"/>
      <c r="K16" s="131"/>
      <c r="L16" s="131"/>
      <c r="M16" s="131"/>
      <c r="N16" s="131"/>
      <c r="O16" s="131"/>
      <c r="P16" s="131"/>
      <c r="Q16" s="131"/>
      <c r="R16" s="39"/>
      <c r="S16" s="49">
        <f t="shared" si="0"/>
        <v>0</v>
      </c>
      <c r="T16" s="50" t="s">
        <v>67</v>
      </c>
      <c r="U16" s="24" t="s">
        <v>682</v>
      </c>
      <c r="V16" s="31" t="s">
        <v>49</v>
      </c>
      <c r="W16" s="87"/>
    </row>
    <row r="17" spans="1:23" s="88" customFormat="1" ht="45" x14ac:dyDescent="0.2">
      <c r="A17" s="23">
        <v>248</v>
      </c>
      <c r="B17" s="25" t="s">
        <v>37</v>
      </c>
      <c r="C17" s="25" t="s">
        <v>90</v>
      </c>
      <c r="D17" s="25" t="s">
        <v>91</v>
      </c>
      <c r="E17" s="28" t="s">
        <v>93</v>
      </c>
      <c r="F17" s="102">
        <v>1</v>
      </c>
      <c r="G17" s="62">
        <v>2020680010155</v>
      </c>
      <c r="H17" s="24" t="s">
        <v>498</v>
      </c>
      <c r="I17" s="39">
        <v>0</v>
      </c>
      <c r="J17" s="68"/>
      <c r="K17" s="132"/>
      <c r="L17" s="132"/>
      <c r="M17" s="132"/>
      <c r="N17" s="132"/>
      <c r="O17" s="132"/>
      <c r="P17" s="132"/>
      <c r="Q17" s="132"/>
      <c r="R17" s="39"/>
      <c r="S17" s="49">
        <f t="shared" si="0"/>
        <v>0</v>
      </c>
      <c r="T17" s="50" t="s">
        <v>67</v>
      </c>
      <c r="U17" s="24" t="s">
        <v>682</v>
      </c>
      <c r="V17" s="31" t="s">
        <v>49</v>
      </c>
      <c r="W17" s="87"/>
    </row>
    <row r="18" spans="1:23" s="88" customFormat="1" ht="42.75" x14ac:dyDescent="0.2">
      <c r="A18" s="23">
        <v>249</v>
      </c>
      <c r="B18" s="25" t="s">
        <v>37</v>
      </c>
      <c r="C18" s="25" t="s">
        <v>90</v>
      </c>
      <c r="D18" s="25" t="s">
        <v>94</v>
      </c>
      <c r="E18" s="28" t="s">
        <v>95</v>
      </c>
      <c r="F18" s="102">
        <v>1</v>
      </c>
      <c r="G18" s="62">
        <v>2020680010147</v>
      </c>
      <c r="H18" s="24" t="s">
        <v>499</v>
      </c>
      <c r="I18" s="39">
        <v>445000000</v>
      </c>
      <c r="J18" s="68"/>
      <c r="K18" s="132"/>
      <c r="L18" s="132"/>
      <c r="M18" s="132"/>
      <c r="N18" s="132"/>
      <c r="O18" s="132"/>
      <c r="P18" s="132"/>
      <c r="Q18" s="132"/>
      <c r="R18" s="39"/>
      <c r="S18" s="49">
        <f t="shared" si="0"/>
        <v>445000000</v>
      </c>
      <c r="T18" s="50" t="s">
        <v>67</v>
      </c>
      <c r="U18" s="24" t="s">
        <v>682</v>
      </c>
      <c r="V18" s="31" t="s">
        <v>49</v>
      </c>
      <c r="W18" s="87"/>
    </row>
    <row r="19" spans="1:23" s="88" customFormat="1" ht="42.75" x14ac:dyDescent="0.2">
      <c r="A19" s="23">
        <v>250</v>
      </c>
      <c r="B19" s="24" t="s">
        <v>37</v>
      </c>
      <c r="C19" s="24" t="s">
        <v>90</v>
      </c>
      <c r="D19" s="24" t="s">
        <v>94</v>
      </c>
      <c r="E19" s="28" t="s">
        <v>96</v>
      </c>
      <c r="F19" s="102">
        <v>12000</v>
      </c>
      <c r="G19" s="62">
        <v>2020680010117</v>
      </c>
      <c r="H19" s="24" t="s">
        <v>500</v>
      </c>
      <c r="I19" s="39">
        <v>105000000</v>
      </c>
      <c r="J19" s="109"/>
      <c r="K19" s="132"/>
      <c r="L19" s="132"/>
      <c r="M19" s="132"/>
      <c r="N19" s="132"/>
      <c r="O19" s="132"/>
      <c r="P19" s="132"/>
      <c r="Q19" s="132"/>
      <c r="R19" s="39"/>
      <c r="S19" s="49">
        <f t="shared" si="0"/>
        <v>105000000</v>
      </c>
      <c r="T19" s="50" t="s">
        <v>67</v>
      </c>
      <c r="U19" s="24" t="s">
        <v>682</v>
      </c>
      <c r="V19" s="31" t="s">
        <v>49</v>
      </c>
      <c r="W19" s="87"/>
    </row>
    <row r="20" spans="1:23" s="88" customFormat="1" ht="42.75" x14ac:dyDescent="0.2">
      <c r="A20" s="23">
        <v>251</v>
      </c>
      <c r="B20" s="24" t="s">
        <v>37</v>
      </c>
      <c r="C20" s="24" t="s">
        <v>90</v>
      </c>
      <c r="D20" s="24" t="s">
        <v>97</v>
      </c>
      <c r="E20" s="28" t="s">
        <v>98</v>
      </c>
      <c r="F20" s="102">
        <v>174</v>
      </c>
      <c r="G20" s="62">
        <v>2020680010181</v>
      </c>
      <c r="H20" s="24" t="s">
        <v>501</v>
      </c>
      <c r="I20" s="39">
        <v>600000000</v>
      </c>
      <c r="J20" s="68"/>
      <c r="K20" s="132"/>
      <c r="L20" s="132"/>
      <c r="M20" s="132"/>
      <c r="N20" s="132"/>
      <c r="O20" s="132"/>
      <c r="P20" s="132"/>
      <c r="Q20" s="132"/>
      <c r="R20" s="39"/>
      <c r="S20" s="49">
        <f t="shared" si="0"/>
        <v>600000000</v>
      </c>
      <c r="T20" s="50" t="s">
        <v>67</v>
      </c>
      <c r="U20" s="24" t="s">
        <v>682</v>
      </c>
      <c r="V20" s="31" t="s">
        <v>49</v>
      </c>
      <c r="W20" s="87"/>
    </row>
    <row r="21" spans="1:23" s="88" customFormat="1" ht="42.75" x14ac:dyDescent="0.2">
      <c r="A21" s="23">
        <v>252</v>
      </c>
      <c r="B21" s="24" t="s">
        <v>37</v>
      </c>
      <c r="C21" s="24" t="s">
        <v>90</v>
      </c>
      <c r="D21" s="24" t="s">
        <v>97</v>
      </c>
      <c r="E21" s="28" t="s">
        <v>99</v>
      </c>
      <c r="F21" s="107">
        <v>0.5</v>
      </c>
      <c r="G21" s="62">
        <v>2020680010181</v>
      </c>
      <c r="H21" s="24" t="s">
        <v>501</v>
      </c>
      <c r="I21" s="39">
        <v>80000000</v>
      </c>
      <c r="J21" s="68"/>
      <c r="K21" s="132"/>
      <c r="L21" s="132"/>
      <c r="M21" s="132"/>
      <c r="N21" s="132"/>
      <c r="O21" s="132"/>
      <c r="P21" s="132"/>
      <c r="Q21" s="132"/>
      <c r="R21" s="39"/>
      <c r="S21" s="49">
        <f t="shared" si="0"/>
        <v>80000000</v>
      </c>
      <c r="T21" s="50" t="s">
        <v>67</v>
      </c>
      <c r="U21" s="24" t="s">
        <v>682</v>
      </c>
      <c r="V21" s="31" t="s">
        <v>49</v>
      </c>
      <c r="W21" s="87"/>
    </row>
    <row r="22" spans="1:23" s="88" customFormat="1" ht="42.75" x14ac:dyDescent="0.2">
      <c r="A22" s="23">
        <v>253</v>
      </c>
      <c r="B22" s="24" t="s">
        <v>37</v>
      </c>
      <c r="C22" s="24" t="s">
        <v>90</v>
      </c>
      <c r="D22" s="24" t="s">
        <v>97</v>
      </c>
      <c r="E22" s="28" t="s">
        <v>100</v>
      </c>
      <c r="F22" s="107">
        <v>1</v>
      </c>
      <c r="G22" s="62">
        <v>2020680010172</v>
      </c>
      <c r="H22" s="24" t="s">
        <v>502</v>
      </c>
      <c r="I22" s="39">
        <v>320000000</v>
      </c>
      <c r="J22" s="68"/>
      <c r="K22" s="89"/>
      <c r="L22" s="89"/>
      <c r="M22" s="89"/>
      <c r="N22" s="89"/>
      <c r="O22" s="89"/>
      <c r="P22" s="89"/>
      <c r="Q22" s="132"/>
      <c r="R22" s="39"/>
      <c r="S22" s="49">
        <f t="shared" si="0"/>
        <v>320000000</v>
      </c>
      <c r="T22" s="50" t="s">
        <v>67</v>
      </c>
      <c r="U22" s="24" t="s">
        <v>682</v>
      </c>
      <c r="V22" s="31" t="s">
        <v>49</v>
      </c>
      <c r="W22" s="87"/>
    </row>
    <row r="23" spans="1:23" s="88" customFormat="1" ht="42.75" x14ac:dyDescent="0.2">
      <c r="A23" s="23">
        <v>254</v>
      </c>
      <c r="B23" s="24" t="s">
        <v>37</v>
      </c>
      <c r="C23" s="24" t="s">
        <v>90</v>
      </c>
      <c r="D23" s="24" t="s">
        <v>97</v>
      </c>
      <c r="E23" s="28" t="s">
        <v>101</v>
      </c>
      <c r="F23" s="102">
        <v>2000</v>
      </c>
      <c r="G23" s="62">
        <v>2020680010172</v>
      </c>
      <c r="H23" s="24" t="s">
        <v>502</v>
      </c>
      <c r="I23" s="39">
        <v>200000000</v>
      </c>
      <c r="J23" s="68"/>
      <c r="K23" s="89"/>
      <c r="L23" s="89"/>
      <c r="M23" s="89"/>
      <c r="N23" s="89"/>
      <c r="O23" s="89"/>
      <c r="P23" s="89"/>
      <c r="Q23" s="132"/>
      <c r="R23" s="39"/>
      <c r="S23" s="49">
        <f t="shared" si="0"/>
        <v>200000000</v>
      </c>
      <c r="T23" s="50" t="s">
        <v>67</v>
      </c>
      <c r="U23" s="24" t="s">
        <v>682</v>
      </c>
      <c r="V23" s="31" t="s">
        <v>49</v>
      </c>
      <c r="W23" s="87"/>
    </row>
    <row r="24" spans="1:23" s="88" customFormat="1" ht="42.75" x14ac:dyDescent="0.2">
      <c r="A24" s="23">
        <v>255</v>
      </c>
      <c r="B24" s="24" t="s">
        <v>37</v>
      </c>
      <c r="C24" s="24" t="s">
        <v>90</v>
      </c>
      <c r="D24" s="24" t="s">
        <v>97</v>
      </c>
      <c r="E24" s="28" t="s">
        <v>102</v>
      </c>
      <c r="F24" s="102">
        <v>350</v>
      </c>
      <c r="G24" s="62">
        <v>2020680010172</v>
      </c>
      <c r="H24" s="24" t="s">
        <v>502</v>
      </c>
      <c r="I24" s="39">
        <v>200000000</v>
      </c>
      <c r="J24" s="68"/>
      <c r="K24" s="89"/>
      <c r="L24" s="89"/>
      <c r="M24" s="89"/>
      <c r="N24" s="89"/>
      <c r="O24" s="89"/>
      <c r="P24" s="89"/>
      <c r="Q24" s="89"/>
      <c r="R24" s="39"/>
      <c r="S24" s="49">
        <f t="shared" si="0"/>
        <v>200000000</v>
      </c>
      <c r="T24" s="50" t="s">
        <v>67</v>
      </c>
      <c r="U24" s="24" t="s">
        <v>682</v>
      </c>
      <c r="V24" s="31" t="s">
        <v>49</v>
      </c>
      <c r="W24" s="87"/>
    </row>
    <row r="25" spans="1:23" s="88" customFormat="1" ht="42.75" x14ac:dyDescent="0.2">
      <c r="A25" s="23">
        <v>256</v>
      </c>
      <c r="B25" s="25" t="s">
        <v>37</v>
      </c>
      <c r="C25" s="25" t="s">
        <v>90</v>
      </c>
      <c r="D25" s="25" t="s">
        <v>97</v>
      </c>
      <c r="E25" s="28" t="s">
        <v>103</v>
      </c>
      <c r="F25" s="102">
        <v>0</v>
      </c>
      <c r="G25" s="62"/>
      <c r="H25" s="24" t="s">
        <v>496</v>
      </c>
      <c r="I25" s="39"/>
      <c r="J25" s="68"/>
      <c r="K25" s="89"/>
      <c r="L25" s="89"/>
      <c r="M25" s="89"/>
      <c r="N25" s="89"/>
      <c r="O25" s="89"/>
      <c r="P25" s="89"/>
      <c r="Q25" s="131"/>
      <c r="R25" s="39"/>
      <c r="S25" s="49">
        <f t="shared" si="0"/>
        <v>0</v>
      </c>
      <c r="T25" s="50" t="s">
        <v>67</v>
      </c>
      <c r="U25" s="24" t="s">
        <v>682</v>
      </c>
      <c r="V25" s="31" t="s">
        <v>49</v>
      </c>
      <c r="W25" s="87"/>
    </row>
    <row r="26" spans="1:23" s="88" customFormat="1" ht="57" x14ac:dyDescent="0.2">
      <c r="A26" s="23">
        <v>301</v>
      </c>
      <c r="B26" s="24" t="s">
        <v>29</v>
      </c>
      <c r="C26" s="24" t="s">
        <v>104</v>
      </c>
      <c r="D26" s="24" t="s">
        <v>105</v>
      </c>
      <c r="E26" s="28" t="s">
        <v>106</v>
      </c>
      <c r="F26" s="102">
        <v>1</v>
      </c>
      <c r="G26" s="62">
        <v>2022680010082</v>
      </c>
      <c r="H26" s="24" t="s">
        <v>503</v>
      </c>
      <c r="I26" s="39">
        <v>50000000</v>
      </c>
      <c r="J26" s="68"/>
      <c r="K26" s="131"/>
      <c r="L26" s="131"/>
      <c r="M26" s="131"/>
      <c r="N26" s="131"/>
      <c r="O26" s="131"/>
      <c r="P26" s="131"/>
      <c r="Q26" s="131"/>
      <c r="R26" s="39"/>
      <c r="S26" s="49">
        <f t="shared" si="0"/>
        <v>50000000</v>
      </c>
      <c r="T26" s="50" t="s">
        <v>67</v>
      </c>
      <c r="U26" s="24" t="s">
        <v>682</v>
      </c>
      <c r="V26" s="31" t="s">
        <v>31</v>
      </c>
      <c r="W26" s="87"/>
    </row>
    <row r="27" spans="1:23" s="88" customFormat="1" ht="42.75" x14ac:dyDescent="0.2">
      <c r="A27" s="26">
        <v>132</v>
      </c>
      <c r="B27" s="24" t="s">
        <v>39</v>
      </c>
      <c r="C27" s="25" t="s">
        <v>107</v>
      </c>
      <c r="D27" s="24" t="s">
        <v>108</v>
      </c>
      <c r="E27" s="27" t="s">
        <v>109</v>
      </c>
      <c r="F27" s="102">
        <v>1</v>
      </c>
      <c r="G27" s="62">
        <v>2020680010054</v>
      </c>
      <c r="H27" s="24" t="s">
        <v>504</v>
      </c>
      <c r="I27" s="43">
        <v>1551170319</v>
      </c>
      <c r="J27" s="39"/>
      <c r="K27" s="131"/>
      <c r="L27" s="131"/>
      <c r="M27" s="131"/>
      <c r="N27" s="43">
        <v>1318818000</v>
      </c>
      <c r="O27" s="43"/>
      <c r="P27" s="43"/>
      <c r="Q27" s="131"/>
      <c r="R27" s="39"/>
      <c r="S27" s="49">
        <f t="shared" si="0"/>
        <v>2869988319</v>
      </c>
      <c r="T27" s="50" t="s">
        <v>57</v>
      </c>
      <c r="U27" s="24" t="s">
        <v>687</v>
      </c>
      <c r="V27" s="31" t="s">
        <v>58</v>
      </c>
      <c r="W27" s="87"/>
    </row>
    <row r="28" spans="1:23" s="88" customFormat="1" ht="45" x14ac:dyDescent="0.2">
      <c r="A28" s="26">
        <v>133</v>
      </c>
      <c r="B28" s="24" t="s">
        <v>39</v>
      </c>
      <c r="C28" s="24" t="s">
        <v>107</v>
      </c>
      <c r="D28" s="24" t="s">
        <v>108</v>
      </c>
      <c r="E28" s="27" t="s">
        <v>110</v>
      </c>
      <c r="F28" s="102">
        <v>1</v>
      </c>
      <c r="G28" s="62">
        <v>2020680010054</v>
      </c>
      <c r="H28" s="24" t="s">
        <v>504</v>
      </c>
      <c r="I28" s="66">
        <v>190953733</v>
      </c>
      <c r="J28" s="39"/>
      <c r="K28" s="131"/>
      <c r="L28" s="131"/>
      <c r="M28" s="131"/>
      <c r="N28" s="43">
        <v>106046267</v>
      </c>
      <c r="O28" s="43"/>
      <c r="P28" s="43"/>
      <c r="Q28" s="131"/>
      <c r="R28" s="39"/>
      <c r="S28" s="49">
        <f t="shared" si="0"/>
        <v>297000000</v>
      </c>
      <c r="T28" s="50" t="s">
        <v>57</v>
      </c>
      <c r="U28" s="24" t="s">
        <v>687</v>
      </c>
      <c r="V28" s="31" t="s">
        <v>58</v>
      </c>
      <c r="W28" s="87"/>
    </row>
    <row r="29" spans="1:23" s="88" customFormat="1" ht="42.75" x14ac:dyDescent="0.2">
      <c r="A29" s="26">
        <v>134</v>
      </c>
      <c r="B29" s="24" t="s">
        <v>39</v>
      </c>
      <c r="C29" s="24" t="s">
        <v>107</v>
      </c>
      <c r="D29" s="24" t="s">
        <v>108</v>
      </c>
      <c r="E29" s="27" t="s">
        <v>111</v>
      </c>
      <c r="F29" s="102">
        <v>1</v>
      </c>
      <c r="G29" s="62">
        <v>2021680010060</v>
      </c>
      <c r="H29" s="24" t="s">
        <v>505</v>
      </c>
      <c r="I29" s="65"/>
      <c r="J29" s="39"/>
      <c r="K29" s="89"/>
      <c r="L29" s="89"/>
      <c r="M29" s="89"/>
      <c r="N29" s="43"/>
      <c r="O29" s="43"/>
      <c r="P29" s="43"/>
      <c r="Q29" s="131"/>
      <c r="R29" s="39">
        <v>180000000</v>
      </c>
      <c r="S29" s="49">
        <f t="shared" si="0"/>
        <v>180000000</v>
      </c>
      <c r="T29" s="50" t="s">
        <v>57</v>
      </c>
      <c r="U29" s="24" t="s">
        <v>687</v>
      </c>
      <c r="V29" s="31" t="s">
        <v>58</v>
      </c>
      <c r="W29" s="87"/>
    </row>
    <row r="30" spans="1:23" s="88" customFormat="1" ht="71.25" x14ac:dyDescent="0.2">
      <c r="A30" s="26">
        <v>135</v>
      </c>
      <c r="B30" s="24" t="s">
        <v>39</v>
      </c>
      <c r="C30" s="24" t="s">
        <v>107</v>
      </c>
      <c r="D30" s="24" t="s">
        <v>108</v>
      </c>
      <c r="E30" s="27" t="s">
        <v>112</v>
      </c>
      <c r="F30" s="102">
        <v>1</v>
      </c>
      <c r="G30" s="62">
        <v>2020680010045</v>
      </c>
      <c r="H30" s="24" t="s">
        <v>506</v>
      </c>
      <c r="I30" s="65">
        <v>40000000</v>
      </c>
      <c r="J30" s="39"/>
      <c r="K30" s="89"/>
      <c r="L30" s="89"/>
      <c r="M30" s="89"/>
      <c r="N30" s="43"/>
      <c r="O30" s="43"/>
      <c r="P30" s="43"/>
      <c r="Q30" s="131"/>
      <c r="R30" s="39"/>
      <c r="S30" s="49">
        <f t="shared" si="0"/>
        <v>40000000</v>
      </c>
      <c r="T30" s="50" t="s">
        <v>57</v>
      </c>
      <c r="U30" s="24" t="s">
        <v>687</v>
      </c>
      <c r="V30" s="31" t="s">
        <v>58</v>
      </c>
      <c r="W30" s="87"/>
    </row>
    <row r="31" spans="1:23" s="88" customFormat="1" ht="57" x14ac:dyDescent="0.2">
      <c r="A31" s="26">
        <v>136</v>
      </c>
      <c r="B31" s="25" t="s">
        <v>39</v>
      </c>
      <c r="C31" s="25" t="s">
        <v>107</v>
      </c>
      <c r="D31" s="25" t="s">
        <v>108</v>
      </c>
      <c r="E31" s="27" t="s">
        <v>113</v>
      </c>
      <c r="F31" s="102">
        <v>1</v>
      </c>
      <c r="G31" s="62">
        <v>2020680010037</v>
      </c>
      <c r="H31" s="24" t="s">
        <v>507</v>
      </c>
      <c r="I31" s="39">
        <v>2437994620</v>
      </c>
      <c r="J31" s="39"/>
      <c r="K31" s="131"/>
      <c r="L31" s="131"/>
      <c r="M31" s="131"/>
      <c r="N31" s="43"/>
      <c r="O31" s="43"/>
      <c r="P31" s="43"/>
      <c r="Q31" s="131"/>
      <c r="R31" s="39">
        <v>15000000</v>
      </c>
      <c r="S31" s="49">
        <f t="shared" si="0"/>
        <v>2452994620</v>
      </c>
      <c r="T31" s="50" t="s">
        <v>57</v>
      </c>
      <c r="U31" s="24" t="s">
        <v>687</v>
      </c>
      <c r="V31" s="31" t="s">
        <v>58</v>
      </c>
      <c r="W31" s="87"/>
    </row>
    <row r="32" spans="1:23" s="88" customFormat="1" ht="45" x14ac:dyDescent="0.2">
      <c r="A32" s="26">
        <v>137</v>
      </c>
      <c r="B32" s="24" t="s">
        <v>39</v>
      </c>
      <c r="C32" s="24" t="s">
        <v>107</v>
      </c>
      <c r="D32" s="24" t="s">
        <v>108</v>
      </c>
      <c r="E32" s="27" t="s">
        <v>114</v>
      </c>
      <c r="F32" s="102">
        <v>0</v>
      </c>
      <c r="G32" s="62"/>
      <c r="H32" s="24" t="s">
        <v>496</v>
      </c>
      <c r="I32" s="39"/>
      <c r="J32" s="39"/>
      <c r="K32" s="131"/>
      <c r="L32" s="131"/>
      <c r="M32" s="131"/>
      <c r="N32" s="43"/>
      <c r="O32" s="43"/>
      <c r="P32" s="43"/>
      <c r="Q32" s="131"/>
      <c r="R32" s="39"/>
      <c r="S32" s="49">
        <f t="shared" si="0"/>
        <v>0</v>
      </c>
      <c r="T32" s="50" t="s">
        <v>57</v>
      </c>
      <c r="U32" s="24" t="s">
        <v>687</v>
      </c>
      <c r="V32" s="31" t="s">
        <v>58</v>
      </c>
      <c r="W32" s="87"/>
    </row>
    <row r="33" spans="1:23" s="88" customFormat="1" ht="71.25" x14ac:dyDescent="0.2">
      <c r="A33" s="26">
        <v>138</v>
      </c>
      <c r="B33" s="24" t="s">
        <v>39</v>
      </c>
      <c r="C33" s="25" t="s">
        <v>107</v>
      </c>
      <c r="D33" s="25" t="s">
        <v>108</v>
      </c>
      <c r="E33" s="27" t="s">
        <v>115</v>
      </c>
      <c r="F33" s="145">
        <v>4</v>
      </c>
      <c r="G33" s="62">
        <v>2020680010045</v>
      </c>
      <c r="H33" s="24" t="s">
        <v>506</v>
      </c>
      <c r="I33" s="39">
        <v>60000000</v>
      </c>
      <c r="J33" s="39"/>
      <c r="K33" s="131"/>
      <c r="L33" s="131"/>
      <c r="M33" s="131"/>
      <c r="N33" s="43"/>
      <c r="O33" s="43"/>
      <c r="P33" s="43"/>
      <c r="Q33" s="131"/>
      <c r="R33" s="43">
        <v>1985800000</v>
      </c>
      <c r="S33" s="49">
        <f t="shared" si="0"/>
        <v>2045800000</v>
      </c>
      <c r="T33" s="50" t="s">
        <v>57</v>
      </c>
      <c r="U33" s="24" t="s">
        <v>687</v>
      </c>
      <c r="V33" s="31" t="s">
        <v>58</v>
      </c>
      <c r="W33" s="87"/>
    </row>
    <row r="34" spans="1:23" s="88" customFormat="1" ht="60" x14ac:dyDescent="0.2">
      <c r="A34" s="26">
        <v>138</v>
      </c>
      <c r="B34" s="24" t="s">
        <v>39</v>
      </c>
      <c r="C34" s="25" t="s">
        <v>107</v>
      </c>
      <c r="D34" s="25" t="s">
        <v>108</v>
      </c>
      <c r="E34" s="27" t="s">
        <v>115</v>
      </c>
      <c r="F34" s="145"/>
      <c r="G34" s="62">
        <v>2021680010123</v>
      </c>
      <c r="H34" s="24" t="s">
        <v>508</v>
      </c>
      <c r="I34" s="39"/>
      <c r="J34" s="39"/>
      <c r="K34" s="131"/>
      <c r="L34" s="131"/>
      <c r="M34" s="131"/>
      <c r="N34" s="43"/>
      <c r="O34" s="43"/>
      <c r="P34" s="43"/>
      <c r="Q34" s="131"/>
      <c r="R34" s="43">
        <v>300000000</v>
      </c>
      <c r="S34" s="49">
        <f t="shared" si="0"/>
        <v>300000000</v>
      </c>
      <c r="T34" s="50" t="s">
        <v>57</v>
      </c>
      <c r="U34" s="24" t="s">
        <v>687</v>
      </c>
      <c r="V34" s="31" t="s">
        <v>58</v>
      </c>
      <c r="W34" s="87"/>
    </row>
    <row r="35" spans="1:23" s="88" customFormat="1" ht="60" x14ac:dyDescent="0.2">
      <c r="A35" s="26">
        <v>138</v>
      </c>
      <c r="B35" s="24" t="s">
        <v>39</v>
      </c>
      <c r="C35" s="25" t="s">
        <v>107</v>
      </c>
      <c r="D35" s="25" t="s">
        <v>108</v>
      </c>
      <c r="E35" s="27" t="s">
        <v>115</v>
      </c>
      <c r="F35" s="145"/>
      <c r="G35" s="62">
        <v>2021680010089</v>
      </c>
      <c r="H35" s="24" t="s">
        <v>509</v>
      </c>
      <c r="I35" s="39"/>
      <c r="J35" s="39"/>
      <c r="K35" s="131"/>
      <c r="L35" s="131"/>
      <c r="M35" s="131"/>
      <c r="N35" s="43"/>
      <c r="O35" s="43"/>
      <c r="P35" s="43"/>
      <c r="Q35" s="131"/>
      <c r="R35" s="39">
        <v>590050139</v>
      </c>
      <c r="S35" s="49">
        <f t="shared" si="0"/>
        <v>590050139</v>
      </c>
      <c r="T35" s="50" t="s">
        <v>57</v>
      </c>
      <c r="U35" s="24" t="s">
        <v>687</v>
      </c>
      <c r="V35" s="31" t="s">
        <v>58</v>
      </c>
      <c r="W35" s="87"/>
    </row>
    <row r="36" spans="1:23" s="88" customFormat="1" ht="45" x14ac:dyDescent="0.2">
      <c r="A36" s="26">
        <v>139</v>
      </c>
      <c r="B36" s="24" t="s">
        <v>39</v>
      </c>
      <c r="C36" s="24" t="s">
        <v>107</v>
      </c>
      <c r="D36" s="24" t="s">
        <v>108</v>
      </c>
      <c r="E36" s="27" t="s">
        <v>116</v>
      </c>
      <c r="F36" s="102">
        <v>1</v>
      </c>
      <c r="G36" s="62">
        <v>2021680010010</v>
      </c>
      <c r="H36" s="24" t="s">
        <v>510</v>
      </c>
      <c r="I36" s="40"/>
      <c r="J36" s="39"/>
      <c r="K36" s="131"/>
      <c r="L36" s="131"/>
      <c r="M36" s="131"/>
      <c r="N36" s="43"/>
      <c r="O36" s="43"/>
      <c r="P36" s="43"/>
      <c r="Q36" s="131"/>
      <c r="R36" s="40">
        <v>120500000</v>
      </c>
      <c r="S36" s="49">
        <f t="shared" si="0"/>
        <v>120500000</v>
      </c>
      <c r="T36" s="50" t="s">
        <v>57</v>
      </c>
      <c r="U36" s="24" t="s">
        <v>687</v>
      </c>
      <c r="V36" s="31" t="s">
        <v>58</v>
      </c>
      <c r="W36" s="87"/>
    </row>
    <row r="37" spans="1:23" s="88" customFormat="1" ht="42.75" x14ac:dyDescent="0.2">
      <c r="A37" s="26">
        <v>140</v>
      </c>
      <c r="B37" s="24" t="s">
        <v>39</v>
      </c>
      <c r="C37" s="24" t="s">
        <v>107</v>
      </c>
      <c r="D37" s="24" t="s">
        <v>108</v>
      </c>
      <c r="E37" s="27" t="s">
        <v>117</v>
      </c>
      <c r="F37" s="102">
        <v>0</v>
      </c>
      <c r="G37" s="62"/>
      <c r="H37" s="24" t="s">
        <v>496</v>
      </c>
      <c r="I37" s="41"/>
      <c r="J37" s="39"/>
      <c r="K37" s="131"/>
      <c r="L37" s="131"/>
      <c r="M37" s="131"/>
      <c r="N37" s="43"/>
      <c r="O37" s="43"/>
      <c r="P37" s="43"/>
      <c r="Q37" s="131"/>
      <c r="R37" s="41"/>
      <c r="S37" s="49">
        <f t="shared" si="0"/>
        <v>0</v>
      </c>
      <c r="T37" s="50" t="s">
        <v>57</v>
      </c>
      <c r="U37" s="24" t="s">
        <v>687</v>
      </c>
      <c r="V37" s="31" t="s">
        <v>58</v>
      </c>
      <c r="W37" s="87"/>
    </row>
    <row r="38" spans="1:23" s="88" customFormat="1" ht="42.75" x14ac:dyDescent="0.2">
      <c r="A38" s="26">
        <v>141</v>
      </c>
      <c r="B38" s="24" t="s">
        <v>39</v>
      </c>
      <c r="C38" s="24" t="s">
        <v>107</v>
      </c>
      <c r="D38" s="24" t="s">
        <v>108</v>
      </c>
      <c r="E38" s="27" t="s">
        <v>118</v>
      </c>
      <c r="F38" s="102">
        <v>1</v>
      </c>
      <c r="G38" s="62">
        <v>2021680010010</v>
      </c>
      <c r="H38" s="24" t="s">
        <v>510</v>
      </c>
      <c r="I38" s="39">
        <v>38200000</v>
      </c>
      <c r="J38" s="39"/>
      <c r="K38" s="131"/>
      <c r="L38" s="131"/>
      <c r="M38" s="131"/>
      <c r="N38" s="43"/>
      <c r="O38" s="43"/>
      <c r="P38" s="43"/>
      <c r="Q38" s="131"/>
      <c r="R38" s="39"/>
      <c r="S38" s="49">
        <f t="shared" si="0"/>
        <v>38200000</v>
      </c>
      <c r="T38" s="50" t="s">
        <v>57</v>
      </c>
      <c r="U38" s="24" t="s">
        <v>687</v>
      </c>
      <c r="V38" s="31" t="s">
        <v>58</v>
      </c>
      <c r="W38" s="87"/>
    </row>
    <row r="39" spans="1:23" s="88" customFormat="1" ht="42.75" x14ac:dyDescent="0.2">
      <c r="A39" s="26">
        <v>142</v>
      </c>
      <c r="B39" s="25" t="s">
        <v>39</v>
      </c>
      <c r="C39" s="25" t="s">
        <v>107</v>
      </c>
      <c r="D39" s="25" t="s">
        <v>108</v>
      </c>
      <c r="E39" s="27" t="s">
        <v>119</v>
      </c>
      <c r="F39" s="102">
        <v>1</v>
      </c>
      <c r="G39" s="62">
        <v>2021680010121</v>
      </c>
      <c r="H39" s="24" t="s">
        <v>511</v>
      </c>
      <c r="I39" s="39"/>
      <c r="J39" s="39"/>
      <c r="K39" s="131"/>
      <c r="L39" s="131"/>
      <c r="M39" s="131"/>
      <c r="N39" s="43"/>
      <c r="O39" s="43"/>
      <c r="P39" s="43"/>
      <c r="Q39" s="131"/>
      <c r="R39" s="39">
        <v>1181908200</v>
      </c>
      <c r="S39" s="49">
        <f t="shared" si="0"/>
        <v>1181908200</v>
      </c>
      <c r="T39" s="50" t="s">
        <v>57</v>
      </c>
      <c r="U39" s="24" t="s">
        <v>687</v>
      </c>
      <c r="V39" s="31" t="s">
        <v>58</v>
      </c>
      <c r="W39" s="87"/>
    </row>
    <row r="40" spans="1:23" s="88" customFormat="1" ht="42.75" x14ac:dyDescent="0.2">
      <c r="A40" s="26">
        <v>143</v>
      </c>
      <c r="B40" s="24" t="s">
        <v>39</v>
      </c>
      <c r="C40" s="24" t="s">
        <v>107</v>
      </c>
      <c r="D40" s="24" t="s">
        <v>108</v>
      </c>
      <c r="E40" s="27" t="s">
        <v>120</v>
      </c>
      <c r="F40" s="102">
        <v>1</v>
      </c>
      <c r="G40" s="62">
        <v>2021680010052</v>
      </c>
      <c r="H40" s="24" t="s">
        <v>512</v>
      </c>
      <c r="I40" s="39"/>
      <c r="J40" s="39"/>
      <c r="K40" s="132"/>
      <c r="L40" s="132"/>
      <c r="M40" s="132"/>
      <c r="N40" s="43"/>
      <c r="O40" s="43"/>
      <c r="P40" s="43"/>
      <c r="Q40" s="132"/>
      <c r="R40" s="39">
        <v>10000000</v>
      </c>
      <c r="S40" s="49">
        <f t="shared" si="0"/>
        <v>10000000</v>
      </c>
      <c r="T40" s="50" t="s">
        <v>57</v>
      </c>
      <c r="U40" s="24" t="s">
        <v>687</v>
      </c>
      <c r="V40" s="31" t="s">
        <v>58</v>
      </c>
      <c r="W40" s="87"/>
    </row>
    <row r="41" spans="1:23" s="88" customFormat="1" ht="42.75" x14ac:dyDescent="0.2">
      <c r="A41" s="26">
        <v>144</v>
      </c>
      <c r="B41" s="24" t="s">
        <v>39</v>
      </c>
      <c r="C41" s="24" t="s">
        <v>107</v>
      </c>
      <c r="D41" s="24" t="s">
        <v>108</v>
      </c>
      <c r="E41" s="27" t="s">
        <v>121</v>
      </c>
      <c r="F41" s="102">
        <v>1</v>
      </c>
      <c r="G41" s="62">
        <v>2021680010061</v>
      </c>
      <c r="H41" s="24" t="s">
        <v>513</v>
      </c>
      <c r="I41" s="39"/>
      <c r="J41" s="39"/>
      <c r="K41" s="131"/>
      <c r="L41" s="131"/>
      <c r="M41" s="131"/>
      <c r="N41" s="43"/>
      <c r="O41" s="43"/>
      <c r="P41" s="43"/>
      <c r="Q41" s="131"/>
      <c r="R41" s="39">
        <v>10000000</v>
      </c>
      <c r="S41" s="49">
        <f t="shared" si="0"/>
        <v>10000000</v>
      </c>
      <c r="T41" s="50" t="s">
        <v>57</v>
      </c>
      <c r="U41" s="24" t="s">
        <v>687</v>
      </c>
      <c r="V41" s="31" t="s">
        <v>58</v>
      </c>
      <c r="W41" s="87"/>
    </row>
    <row r="42" spans="1:23" s="88" customFormat="1" ht="42.75" x14ac:dyDescent="0.2">
      <c r="A42" s="26">
        <v>145</v>
      </c>
      <c r="B42" s="24" t="s">
        <v>39</v>
      </c>
      <c r="C42" s="24" t="s">
        <v>107</v>
      </c>
      <c r="D42" s="24" t="s">
        <v>108</v>
      </c>
      <c r="E42" s="27" t="s">
        <v>122</v>
      </c>
      <c r="F42" s="102">
        <v>0</v>
      </c>
      <c r="G42" s="62"/>
      <c r="H42" s="24" t="s">
        <v>496</v>
      </c>
      <c r="I42" s="41"/>
      <c r="J42" s="39"/>
      <c r="K42" s="131"/>
      <c r="L42" s="131"/>
      <c r="M42" s="131"/>
      <c r="N42" s="43"/>
      <c r="O42" s="43"/>
      <c r="P42" s="43"/>
      <c r="Q42" s="131"/>
      <c r="R42" s="41"/>
      <c r="S42" s="49">
        <f t="shared" si="0"/>
        <v>0</v>
      </c>
      <c r="T42" s="50" t="s">
        <v>57</v>
      </c>
      <c r="U42" s="24" t="s">
        <v>687</v>
      </c>
      <c r="V42" s="31" t="s">
        <v>58</v>
      </c>
      <c r="W42" s="87"/>
    </row>
    <row r="43" spans="1:23" s="88" customFormat="1" ht="42.75" x14ac:dyDescent="0.2">
      <c r="A43" s="26">
        <v>146</v>
      </c>
      <c r="B43" s="24" t="s">
        <v>39</v>
      </c>
      <c r="C43" s="24" t="s">
        <v>107</v>
      </c>
      <c r="D43" s="24" t="s">
        <v>123</v>
      </c>
      <c r="E43" s="27" t="s">
        <v>124</v>
      </c>
      <c r="F43" s="102">
        <v>0</v>
      </c>
      <c r="G43" s="62"/>
      <c r="H43" s="24" t="s">
        <v>496</v>
      </c>
      <c r="I43" s="39"/>
      <c r="J43" s="39"/>
      <c r="K43" s="131"/>
      <c r="L43" s="131"/>
      <c r="M43" s="131"/>
      <c r="N43" s="43"/>
      <c r="O43" s="43"/>
      <c r="P43" s="43"/>
      <c r="Q43" s="131"/>
      <c r="R43" s="43"/>
      <c r="S43" s="49">
        <f t="shared" si="0"/>
        <v>0</v>
      </c>
      <c r="T43" s="50" t="s">
        <v>57</v>
      </c>
      <c r="U43" s="24" t="s">
        <v>687</v>
      </c>
      <c r="V43" s="31" t="s">
        <v>58</v>
      </c>
      <c r="W43" s="87"/>
    </row>
    <row r="44" spans="1:23" s="88" customFormat="1" ht="45" x14ac:dyDescent="0.2">
      <c r="A44" s="26">
        <v>147</v>
      </c>
      <c r="B44" s="24" t="s">
        <v>39</v>
      </c>
      <c r="C44" s="24" t="s">
        <v>107</v>
      </c>
      <c r="D44" s="24" t="s">
        <v>123</v>
      </c>
      <c r="E44" s="27" t="s">
        <v>125</v>
      </c>
      <c r="F44" s="102">
        <v>4</v>
      </c>
      <c r="G44" s="62">
        <v>2020680010143</v>
      </c>
      <c r="H44" s="24" t="s">
        <v>514</v>
      </c>
      <c r="I44" s="39">
        <v>1210456026</v>
      </c>
      <c r="J44" s="39"/>
      <c r="K44" s="131"/>
      <c r="L44" s="131"/>
      <c r="M44" s="131"/>
      <c r="N44" s="43"/>
      <c r="O44" s="43"/>
      <c r="P44" s="43"/>
      <c r="Q44" s="131"/>
      <c r="R44" s="39">
        <v>96543974</v>
      </c>
      <c r="S44" s="49">
        <f t="shared" si="0"/>
        <v>1307000000</v>
      </c>
      <c r="T44" s="50" t="s">
        <v>57</v>
      </c>
      <c r="U44" s="24" t="s">
        <v>687</v>
      </c>
      <c r="V44" s="31" t="s">
        <v>58</v>
      </c>
      <c r="W44" s="87"/>
    </row>
    <row r="45" spans="1:23" s="88" customFormat="1" ht="42.75" x14ac:dyDescent="0.2">
      <c r="A45" s="26">
        <v>148</v>
      </c>
      <c r="B45" s="24" t="s">
        <v>39</v>
      </c>
      <c r="C45" s="24" t="s">
        <v>107</v>
      </c>
      <c r="D45" s="24" t="s">
        <v>123</v>
      </c>
      <c r="E45" s="27" t="s">
        <v>126</v>
      </c>
      <c r="F45" s="107">
        <v>0.8</v>
      </c>
      <c r="G45" s="62">
        <v>2022680010088</v>
      </c>
      <c r="H45" s="24" t="s">
        <v>515</v>
      </c>
      <c r="I45" s="39">
        <v>36800919</v>
      </c>
      <c r="J45" s="39"/>
      <c r="K45" s="131"/>
      <c r="L45" s="131"/>
      <c r="M45" s="131"/>
      <c r="N45" s="43"/>
      <c r="O45" s="43"/>
      <c r="P45" s="43"/>
      <c r="Q45" s="131"/>
      <c r="R45" s="43">
        <v>463199081</v>
      </c>
      <c r="S45" s="49">
        <f t="shared" si="0"/>
        <v>500000000</v>
      </c>
      <c r="T45" s="50" t="s">
        <v>57</v>
      </c>
      <c r="U45" s="24" t="s">
        <v>687</v>
      </c>
      <c r="V45" s="31" t="s">
        <v>58</v>
      </c>
      <c r="W45" s="87"/>
    </row>
    <row r="46" spans="1:23" s="88" customFormat="1" ht="42.75" x14ac:dyDescent="0.2">
      <c r="A46" s="26">
        <v>149</v>
      </c>
      <c r="B46" s="25" t="s">
        <v>39</v>
      </c>
      <c r="C46" s="25" t="s">
        <v>107</v>
      </c>
      <c r="D46" s="25" t="s">
        <v>123</v>
      </c>
      <c r="E46" s="27" t="s">
        <v>127</v>
      </c>
      <c r="F46" s="102">
        <v>1</v>
      </c>
      <c r="G46" s="62">
        <v>2020680010143</v>
      </c>
      <c r="H46" s="24" t="s">
        <v>514</v>
      </c>
      <c r="I46" s="65"/>
      <c r="J46" s="39"/>
      <c r="K46" s="131"/>
      <c r="L46" s="131"/>
      <c r="M46" s="131"/>
      <c r="N46" s="43"/>
      <c r="O46" s="43"/>
      <c r="P46" s="43"/>
      <c r="Q46" s="131"/>
      <c r="R46" s="39">
        <v>677500000</v>
      </c>
      <c r="S46" s="49">
        <f t="shared" si="0"/>
        <v>677500000</v>
      </c>
      <c r="T46" s="50" t="s">
        <v>57</v>
      </c>
      <c r="U46" s="24" t="s">
        <v>687</v>
      </c>
      <c r="V46" s="31" t="s">
        <v>58</v>
      </c>
      <c r="W46" s="87"/>
    </row>
    <row r="47" spans="1:23" s="88" customFormat="1" ht="42.75" x14ac:dyDescent="0.2">
      <c r="A47" s="26">
        <v>150</v>
      </c>
      <c r="B47" s="24" t="s">
        <v>39</v>
      </c>
      <c r="C47" s="24" t="s">
        <v>107</v>
      </c>
      <c r="D47" s="24" t="s">
        <v>123</v>
      </c>
      <c r="E47" s="27" t="s">
        <v>128</v>
      </c>
      <c r="F47" s="102">
        <v>0</v>
      </c>
      <c r="G47" s="62"/>
      <c r="H47" s="24" t="s">
        <v>496</v>
      </c>
      <c r="I47" s="65"/>
      <c r="J47" s="39"/>
      <c r="K47" s="131"/>
      <c r="L47" s="131"/>
      <c r="M47" s="131"/>
      <c r="N47" s="43"/>
      <c r="O47" s="43"/>
      <c r="P47" s="43"/>
      <c r="Q47" s="131"/>
      <c r="R47" s="39"/>
      <c r="S47" s="49">
        <f t="shared" si="0"/>
        <v>0</v>
      </c>
      <c r="T47" s="50" t="s">
        <v>57</v>
      </c>
      <c r="U47" s="24" t="s">
        <v>687</v>
      </c>
      <c r="V47" s="31" t="s">
        <v>58</v>
      </c>
      <c r="W47" s="87"/>
    </row>
    <row r="48" spans="1:23" s="88" customFormat="1" ht="57" x14ac:dyDescent="0.2">
      <c r="A48" s="26">
        <v>197</v>
      </c>
      <c r="B48" s="25" t="s">
        <v>33</v>
      </c>
      <c r="C48" s="25" t="s">
        <v>129</v>
      </c>
      <c r="D48" s="25" t="s">
        <v>130</v>
      </c>
      <c r="E48" s="27" t="s">
        <v>131</v>
      </c>
      <c r="F48" s="145">
        <v>5</v>
      </c>
      <c r="G48" s="62">
        <v>2020680010053</v>
      </c>
      <c r="H48" s="24" t="s">
        <v>516</v>
      </c>
      <c r="I48" s="39">
        <v>120200000</v>
      </c>
      <c r="J48" s="39"/>
      <c r="K48" s="131"/>
      <c r="L48" s="131"/>
      <c r="M48" s="131"/>
      <c r="N48" s="43"/>
      <c r="O48" s="43"/>
      <c r="P48" s="43"/>
      <c r="Q48" s="131"/>
      <c r="R48" s="43"/>
      <c r="S48" s="49">
        <f t="shared" si="0"/>
        <v>120200000</v>
      </c>
      <c r="T48" s="50" t="s">
        <v>57</v>
      </c>
      <c r="U48" s="24" t="s">
        <v>687</v>
      </c>
      <c r="V48" s="31" t="s">
        <v>45</v>
      </c>
      <c r="W48" s="87"/>
    </row>
    <row r="49" spans="1:23" s="88" customFormat="1" ht="57" x14ac:dyDescent="0.2">
      <c r="A49" s="26">
        <v>197</v>
      </c>
      <c r="B49" s="25" t="s">
        <v>33</v>
      </c>
      <c r="C49" s="25" t="s">
        <v>129</v>
      </c>
      <c r="D49" s="25" t="s">
        <v>130</v>
      </c>
      <c r="E49" s="27" t="s">
        <v>131</v>
      </c>
      <c r="F49" s="145"/>
      <c r="G49" s="62">
        <v>2021680010055</v>
      </c>
      <c r="H49" s="24" t="s">
        <v>517</v>
      </c>
      <c r="I49" s="39">
        <v>136700000</v>
      </c>
      <c r="J49" s="39"/>
      <c r="K49" s="132"/>
      <c r="L49" s="132"/>
      <c r="M49" s="132"/>
      <c r="N49" s="43"/>
      <c r="O49" s="43"/>
      <c r="P49" s="43"/>
      <c r="Q49" s="132"/>
      <c r="R49" s="43"/>
      <c r="S49" s="49">
        <f t="shared" si="0"/>
        <v>136700000</v>
      </c>
      <c r="T49" s="50" t="s">
        <v>57</v>
      </c>
      <c r="U49" s="24" t="s">
        <v>687</v>
      </c>
      <c r="V49" s="31" t="s">
        <v>45</v>
      </c>
      <c r="W49" s="87"/>
    </row>
    <row r="50" spans="1:23" s="88" customFormat="1" ht="57" x14ac:dyDescent="0.2">
      <c r="A50" s="26">
        <v>198</v>
      </c>
      <c r="B50" s="25" t="s">
        <v>33</v>
      </c>
      <c r="C50" s="25" t="s">
        <v>129</v>
      </c>
      <c r="D50" s="25" t="s">
        <v>130</v>
      </c>
      <c r="E50" s="27" t="s">
        <v>132</v>
      </c>
      <c r="F50" s="145">
        <v>1</v>
      </c>
      <c r="G50" s="62">
        <v>2021680010055</v>
      </c>
      <c r="H50" s="24" t="s">
        <v>517</v>
      </c>
      <c r="I50" s="39">
        <v>60000000</v>
      </c>
      <c r="J50" s="39"/>
      <c r="K50" s="89"/>
      <c r="L50" s="89"/>
      <c r="M50" s="89"/>
      <c r="N50" s="43"/>
      <c r="O50" s="43"/>
      <c r="P50" s="43"/>
      <c r="Q50" s="131"/>
      <c r="R50" s="43"/>
      <c r="S50" s="49">
        <f t="shared" si="0"/>
        <v>60000000</v>
      </c>
      <c r="T50" s="50" t="s">
        <v>57</v>
      </c>
      <c r="U50" s="24" t="s">
        <v>687</v>
      </c>
      <c r="V50" s="31" t="s">
        <v>45</v>
      </c>
      <c r="W50" s="87"/>
    </row>
    <row r="51" spans="1:23" s="88" customFormat="1" ht="57" x14ac:dyDescent="0.2">
      <c r="A51" s="26">
        <v>198</v>
      </c>
      <c r="B51" s="25" t="s">
        <v>33</v>
      </c>
      <c r="C51" s="25" t="s">
        <v>129</v>
      </c>
      <c r="D51" s="25" t="s">
        <v>130</v>
      </c>
      <c r="E51" s="27" t="s">
        <v>132</v>
      </c>
      <c r="F51" s="145"/>
      <c r="G51" s="62">
        <v>2022680010034</v>
      </c>
      <c r="H51" s="24" t="s">
        <v>518</v>
      </c>
      <c r="I51" s="39">
        <v>400000000</v>
      </c>
      <c r="J51" s="39"/>
      <c r="K51" s="131"/>
      <c r="L51" s="131"/>
      <c r="M51" s="131"/>
      <c r="N51" s="43"/>
      <c r="O51" s="43"/>
      <c r="P51" s="43"/>
      <c r="Q51" s="131"/>
      <c r="R51" s="43"/>
      <c r="S51" s="49">
        <f t="shared" si="0"/>
        <v>400000000</v>
      </c>
      <c r="T51" s="50" t="s">
        <v>57</v>
      </c>
      <c r="U51" s="24" t="s">
        <v>687</v>
      </c>
      <c r="V51" s="31" t="s">
        <v>45</v>
      </c>
      <c r="W51" s="87"/>
    </row>
    <row r="52" spans="1:23" s="88" customFormat="1" ht="57" x14ac:dyDescent="0.2">
      <c r="A52" s="26">
        <v>199</v>
      </c>
      <c r="B52" s="25" t="s">
        <v>33</v>
      </c>
      <c r="C52" s="25" t="s">
        <v>129</v>
      </c>
      <c r="D52" s="25" t="s">
        <v>133</v>
      </c>
      <c r="E52" s="27" t="s">
        <v>134</v>
      </c>
      <c r="F52" s="102">
        <v>2</v>
      </c>
      <c r="G52" s="62">
        <v>2021680010055</v>
      </c>
      <c r="H52" s="24" t="s">
        <v>517</v>
      </c>
      <c r="I52" s="39">
        <v>275200000</v>
      </c>
      <c r="J52" s="39"/>
      <c r="K52" s="132"/>
      <c r="L52" s="132"/>
      <c r="M52" s="132"/>
      <c r="N52" s="43"/>
      <c r="O52" s="43"/>
      <c r="P52" s="43"/>
      <c r="Q52" s="132"/>
      <c r="R52" s="43"/>
      <c r="S52" s="49">
        <f t="shared" si="0"/>
        <v>275200000</v>
      </c>
      <c r="T52" s="50" t="s">
        <v>57</v>
      </c>
      <c r="U52" s="24" t="s">
        <v>687</v>
      </c>
      <c r="V52" s="31" t="s">
        <v>45</v>
      </c>
      <c r="W52" s="87"/>
    </row>
    <row r="53" spans="1:23" s="88" customFormat="1" ht="57" x14ac:dyDescent="0.2">
      <c r="A53" s="26">
        <v>200</v>
      </c>
      <c r="B53" s="24" t="s">
        <v>33</v>
      </c>
      <c r="C53" s="24" t="s">
        <v>129</v>
      </c>
      <c r="D53" s="24" t="s">
        <v>133</v>
      </c>
      <c r="E53" s="27" t="s">
        <v>135</v>
      </c>
      <c r="F53" s="102">
        <v>1</v>
      </c>
      <c r="G53" s="62">
        <v>2022680010005</v>
      </c>
      <c r="H53" s="24" t="s">
        <v>519</v>
      </c>
      <c r="I53" s="39">
        <v>50000000</v>
      </c>
      <c r="J53" s="39"/>
      <c r="K53" s="132"/>
      <c r="L53" s="132"/>
      <c r="M53" s="132"/>
      <c r="N53" s="43"/>
      <c r="O53" s="43"/>
      <c r="P53" s="43"/>
      <c r="Q53" s="132"/>
      <c r="R53" s="43"/>
      <c r="S53" s="49">
        <f t="shared" si="0"/>
        <v>50000000</v>
      </c>
      <c r="T53" s="50" t="s">
        <v>57</v>
      </c>
      <c r="U53" s="24" t="s">
        <v>687</v>
      </c>
      <c r="V53" s="31" t="s">
        <v>45</v>
      </c>
      <c r="W53" s="87"/>
    </row>
    <row r="54" spans="1:23" s="88" customFormat="1" ht="75" x14ac:dyDescent="0.2">
      <c r="A54" s="26">
        <v>180</v>
      </c>
      <c r="B54" s="25" t="s">
        <v>33</v>
      </c>
      <c r="C54" s="24" t="s">
        <v>136</v>
      </c>
      <c r="D54" s="24" t="s">
        <v>137</v>
      </c>
      <c r="E54" s="28" t="s">
        <v>138</v>
      </c>
      <c r="F54" s="102">
        <v>3100</v>
      </c>
      <c r="G54" s="63">
        <v>2020680010157</v>
      </c>
      <c r="H54" s="24" t="s">
        <v>520</v>
      </c>
      <c r="I54" s="66">
        <v>695900000</v>
      </c>
      <c r="J54" s="39"/>
      <c r="K54" s="132"/>
      <c r="L54" s="132"/>
      <c r="M54" s="132"/>
      <c r="N54" s="43"/>
      <c r="O54" s="43"/>
      <c r="P54" s="43"/>
      <c r="Q54" s="132"/>
      <c r="R54" s="67"/>
      <c r="S54" s="49">
        <f t="shared" si="0"/>
        <v>695900000</v>
      </c>
      <c r="T54" s="52" t="s">
        <v>59</v>
      </c>
      <c r="U54" s="24" t="s">
        <v>683</v>
      </c>
      <c r="V54" s="31" t="s">
        <v>45</v>
      </c>
      <c r="W54" s="87"/>
    </row>
    <row r="55" spans="1:23" s="88" customFormat="1" ht="57" x14ac:dyDescent="0.2">
      <c r="A55" s="26">
        <v>182</v>
      </c>
      <c r="B55" s="25" t="s">
        <v>33</v>
      </c>
      <c r="C55" s="24" t="s">
        <v>136</v>
      </c>
      <c r="D55" s="24" t="s">
        <v>139</v>
      </c>
      <c r="E55" s="28" t="s">
        <v>140</v>
      </c>
      <c r="F55" s="102">
        <v>1</v>
      </c>
      <c r="G55" s="62">
        <v>2020680010074</v>
      </c>
      <c r="H55" s="35" t="s">
        <v>521</v>
      </c>
      <c r="I55" s="66">
        <v>413608000</v>
      </c>
      <c r="J55" s="39"/>
      <c r="K55" s="132"/>
      <c r="L55" s="132"/>
      <c r="M55" s="132"/>
      <c r="N55" s="43"/>
      <c r="O55" s="43"/>
      <c r="P55" s="43"/>
      <c r="Q55" s="132"/>
      <c r="R55" s="67"/>
      <c r="S55" s="49">
        <f t="shared" si="0"/>
        <v>413608000</v>
      </c>
      <c r="T55" s="52" t="s">
        <v>59</v>
      </c>
      <c r="U55" s="24" t="s">
        <v>683</v>
      </c>
      <c r="V55" s="31" t="s">
        <v>45</v>
      </c>
      <c r="W55" s="87"/>
    </row>
    <row r="56" spans="1:23" s="88" customFormat="1" ht="57" x14ac:dyDescent="0.2">
      <c r="A56" s="26">
        <v>183</v>
      </c>
      <c r="B56" s="25" t="s">
        <v>33</v>
      </c>
      <c r="C56" s="24" t="s">
        <v>136</v>
      </c>
      <c r="D56" s="24" t="s">
        <v>139</v>
      </c>
      <c r="E56" s="28" t="s">
        <v>141</v>
      </c>
      <c r="F56" s="107">
        <v>0.3</v>
      </c>
      <c r="G56" s="62">
        <v>2020680010074</v>
      </c>
      <c r="H56" s="35" t="s">
        <v>521</v>
      </c>
      <c r="I56" s="66">
        <v>413608000</v>
      </c>
      <c r="J56" s="39"/>
      <c r="K56" s="132"/>
      <c r="L56" s="132"/>
      <c r="M56" s="132"/>
      <c r="N56" s="43"/>
      <c r="O56" s="43"/>
      <c r="P56" s="43"/>
      <c r="Q56" s="132"/>
      <c r="R56" s="67"/>
      <c r="S56" s="49">
        <f t="shared" si="0"/>
        <v>413608000</v>
      </c>
      <c r="T56" s="52" t="s">
        <v>59</v>
      </c>
      <c r="U56" s="24" t="s">
        <v>683</v>
      </c>
      <c r="V56" s="31" t="s">
        <v>45</v>
      </c>
      <c r="W56" s="87"/>
    </row>
    <row r="57" spans="1:23" s="88" customFormat="1" ht="60" x14ac:dyDescent="0.2">
      <c r="A57" s="26">
        <v>184</v>
      </c>
      <c r="B57" s="25" t="s">
        <v>33</v>
      </c>
      <c r="C57" s="24" t="s">
        <v>136</v>
      </c>
      <c r="D57" s="24" t="s">
        <v>139</v>
      </c>
      <c r="E57" s="28" t="s">
        <v>142</v>
      </c>
      <c r="F57" s="102">
        <v>0</v>
      </c>
      <c r="G57" s="62">
        <v>2020680010074</v>
      </c>
      <c r="H57" s="35" t="s">
        <v>521</v>
      </c>
      <c r="I57" s="66">
        <v>413608000</v>
      </c>
      <c r="J57" s="39"/>
      <c r="K57" s="132"/>
      <c r="L57" s="132"/>
      <c r="M57" s="132"/>
      <c r="N57" s="43"/>
      <c r="O57" s="43"/>
      <c r="P57" s="43"/>
      <c r="Q57" s="132"/>
      <c r="R57" s="67"/>
      <c r="S57" s="49">
        <f t="shared" si="0"/>
        <v>413608000</v>
      </c>
      <c r="T57" s="52" t="s">
        <v>59</v>
      </c>
      <c r="U57" s="24" t="s">
        <v>683</v>
      </c>
      <c r="V57" s="31" t="s">
        <v>60</v>
      </c>
      <c r="W57" s="87"/>
    </row>
    <row r="58" spans="1:23" s="88" customFormat="1" ht="57" x14ac:dyDescent="0.2">
      <c r="A58" s="26">
        <v>185</v>
      </c>
      <c r="B58" s="25" t="s">
        <v>33</v>
      </c>
      <c r="C58" s="24" t="s">
        <v>136</v>
      </c>
      <c r="D58" s="24" t="s">
        <v>139</v>
      </c>
      <c r="E58" s="28" t="s">
        <v>143</v>
      </c>
      <c r="F58" s="102">
        <v>2400</v>
      </c>
      <c r="G58" s="62">
        <v>2020680010074</v>
      </c>
      <c r="H58" s="35" t="s">
        <v>521</v>
      </c>
      <c r="I58" s="66">
        <v>413608000</v>
      </c>
      <c r="J58" s="39"/>
      <c r="K58" s="132"/>
      <c r="L58" s="132"/>
      <c r="M58" s="132"/>
      <c r="N58" s="43"/>
      <c r="O58" s="43"/>
      <c r="P58" s="43"/>
      <c r="Q58" s="132"/>
      <c r="R58" s="67"/>
      <c r="S58" s="49">
        <f t="shared" si="0"/>
        <v>413608000</v>
      </c>
      <c r="T58" s="52" t="s">
        <v>59</v>
      </c>
      <c r="U58" s="24" t="s">
        <v>683</v>
      </c>
      <c r="V58" s="31" t="s">
        <v>45</v>
      </c>
      <c r="W58" s="87"/>
    </row>
    <row r="59" spans="1:23" s="88" customFormat="1" ht="57" x14ac:dyDescent="0.2">
      <c r="A59" s="26">
        <v>186</v>
      </c>
      <c r="B59" s="25" t="s">
        <v>33</v>
      </c>
      <c r="C59" s="24" t="s">
        <v>136</v>
      </c>
      <c r="D59" s="24" t="s">
        <v>144</v>
      </c>
      <c r="E59" s="28" t="s">
        <v>145</v>
      </c>
      <c r="F59" s="145">
        <v>2569</v>
      </c>
      <c r="G59" s="62">
        <v>2020680010084</v>
      </c>
      <c r="H59" s="24" t="s">
        <v>522</v>
      </c>
      <c r="I59" s="66">
        <v>6000000</v>
      </c>
      <c r="J59" s="39"/>
      <c r="K59" s="132"/>
      <c r="L59" s="132"/>
      <c r="M59" s="132"/>
      <c r="N59" s="43"/>
      <c r="O59" s="43"/>
      <c r="P59" s="43"/>
      <c r="Q59" s="132"/>
      <c r="R59" s="67"/>
      <c r="S59" s="49">
        <f t="shared" si="0"/>
        <v>6000000</v>
      </c>
      <c r="T59" s="52" t="s">
        <v>59</v>
      </c>
      <c r="U59" s="24" t="s">
        <v>683</v>
      </c>
      <c r="V59" s="31" t="s">
        <v>45</v>
      </c>
      <c r="W59" s="87"/>
    </row>
    <row r="60" spans="1:23" s="88" customFormat="1" ht="57" x14ac:dyDescent="0.2">
      <c r="A60" s="26">
        <v>186</v>
      </c>
      <c r="B60" s="25" t="s">
        <v>33</v>
      </c>
      <c r="C60" s="24" t="s">
        <v>136</v>
      </c>
      <c r="D60" s="24" t="s">
        <v>144</v>
      </c>
      <c r="E60" s="28" t="s">
        <v>145</v>
      </c>
      <c r="F60" s="145"/>
      <c r="G60" s="62">
        <v>2022680010037</v>
      </c>
      <c r="H60" s="24" t="s">
        <v>523</v>
      </c>
      <c r="I60" s="66">
        <v>1107180000</v>
      </c>
      <c r="J60" s="39"/>
      <c r="K60" s="132"/>
      <c r="L60" s="132"/>
      <c r="M60" s="132"/>
      <c r="N60" s="43"/>
      <c r="O60" s="43"/>
      <c r="P60" s="43"/>
      <c r="Q60" s="132"/>
      <c r="R60" s="67"/>
      <c r="S60" s="49">
        <f t="shared" si="0"/>
        <v>1107180000</v>
      </c>
      <c r="T60" s="52" t="s">
        <v>59</v>
      </c>
      <c r="U60" s="24" t="s">
        <v>683</v>
      </c>
      <c r="V60" s="31" t="s">
        <v>45</v>
      </c>
      <c r="W60" s="87"/>
    </row>
    <row r="61" spans="1:23" s="88" customFormat="1" ht="57" x14ac:dyDescent="0.2">
      <c r="A61" s="26">
        <v>187</v>
      </c>
      <c r="B61" s="25" t="s">
        <v>33</v>
      </c>
      <c r="C61" s="24" t="s">
        <v>136</v>
      </c>
      <c r="D61" s="24" t="s">
        <v>144</v>
      </c>
      <c r="E61" s="28" t="s">
        <v>146</v>
      </c>
      <c r="F61" s="102">
        <v>1263</v>
      </c>
      <c r="G61" s="62">
        <v>2022680010037</v>
      </c>
      <c r="H61" s="24" t="s">
        <v>523</v>
      </c>
      <c r="I61" s="66">
        <v>117180000</v>
      </c>
      <c r="J61" s="39"/>
      <c r="K61" s="132"/>
      <c r="L61" s="132"/>
      <c r="M61" s="132"/>
      <c r="N61" s="43"/>
      <c r="O61" s="43"/>
      <c r="P61" s="43"/>
      <c r="Q61" s="132"/>
      <c r="R61" s="67"/>
      <c r="S61" s="49">
        <f t="shared" si="0"/>
        <v>117180000</v>
      </c>
      <c r="T61" s="52" t="s">
        <v>59</v>
      </c>
      <c r="U61" s="24" t="s">
        <v>683</v>
      </c>
      <c r="V61" s="31" t="s">
        <v>45</v>
      </c>
      <c r="W61" s="87"/>
    </row>
    <row r="62" spans="1:23" s="88" customFormat="1" ht="57" x14ac:dyDescent="0.2">
      <c r="A62" s="26">
        <v>188</v>
      </c>
      <c r="B62" s="25" t="s">
        <v>33</v>
      </c>
      <c r="C62" s="24" t="s">
        <v>147</v>
      </c>
      <c r="D62" s="24" t="s">
        <v>148</v>
      </c>
      <c r="E62" s="28" t="s">
        <v>149</v>
      </c>
      <c r="F62" s="102">
        <v>0</v>
      </c>
      <c r="G62" s="63">
        <v>2022680010086</v>
      </c>
      <c r="H62" s="35" t="s">
        <v>524</v>
      </c>
      <c r="I62" s="66">
        <v>79590000</v>
      </c>
      <c r="J62" s="39"/>
      <c r="K62" s="132"/>
      <c r="L62" s="132"/>
      <c r="M62" s="132"/>
      <c r="N62" s="43"/>
      <c r="O62" s="43"/>
      <c r="P62" s="43"/>
      <c r="Q62" s="132"/>
      <c r="R62" s="67"/>
      <c r="S62" s="49">
        <f t="shared" si="0"/>
        <v>79590000</v>
      </c>
      <c r="T62" s="52" t="s">
        <v>59</v>
      </c>
      <c r="U62" s="24" t="s">
        <v>683</v>
      </c>
      <c r="V62" s="31" t="s">
        <v>60</v>
      </c>
      <c r="W62" s="87"/>
    </row>
    <row r="63" spans="1:23" s="88" customFormat="1" ht="57" x14ac:dyDescent="0.2">
      <c r="A63" s="26">
        <v>189</v>
      </c>
      <c r="B63" s="25" t="s">
        <v>33</v>
      </c>
      <c r="C63" s="24" t="s">
        <v>147</v>
      </c>
      <c r="D63" s="24" t="s">
        <v>148</v>
      </c>
      <c r="E63" s="28" t="s">
        <v>150</v>
      </c>
      <c r="F63" s="102">
        <v>0</v>
      </c>
      <c r="G63" s="63">
        <v>2022680010086</v>
      </c>
      <c r="H63" s="35" t="s">
        <v>524</v>
      </c>
      <c r="I63" s="66">
        <v>79590000</v>
      </c>
      <c r="J63" s="39"/>
      <c r="K63" s="132"/>
      <c r="L63" s="132"/>
      <c r="M63" s="132"/>
      <c r="N63" s="43"/>
      <c r="O63" s="43"/>
      <c r="P63" s="43"/>
      <c r="Q63" s="132"/>
      <c r="R63" s="67"/>
      <c r="S63" s="49">
        <f t="shared" si="0"/>
        <v>79590000</v>
      </c>
      <c r="T63" s="52" t="s">
        <v>59</v>
      </c>
      <c r="U63" s="24" t="s">
        <v>683</v>
      </c>
      <c r="V63" s="31" t="s">
        <v>60</v>
      </c>
      <c r="W63" s="87"/>
    </row>
    <row r="64" spans="1:23" s="88" customFormat="1" ht="57" x14ac:dyDescent="0.2">
      <c r="A64" s="26">
        <v>190</v>
      </c>
      <c r="B64" s="25" t="s">
        <v>33</v>
      </c>
      <c r="C64" s="24" t="s">
        <v>147</v>
      </c>
      <c r="D64" s="24" t="s">
        <v>148</v>
      </c>
      <c r="E64" s="28" t="s">
        <v>151</v>
      </c>
      <c r="F64" s="102">
        <v>0</v>
      </c>
      <c r="G64" s="63">
        <v>2022680010086</v>
      </c>
      <c r="H64" s="35" t="s">
        <v>524</v>
      </c>
      <c r="I64" s="66">
        <v>79590000</v>
      </c>
      <c r="J64" s="39"/>
      <c r="K64" s="132"/>
      <c r="L64" s="132"/>
      <c r="M64" s="132"/>
      <c r="N64" s="43"/>
      <c r="O64" s="43"/>
      <c r="P64" s="43"/>
      <c r="Q64" s="132"/>
      <c r="R64" s="67"/>
      <c r="S64" s="49">
        <f t="shared" si="0"/>
        <v>79590000</v>
      </c>
      <c r="T64" s="52" t="s">
        <v>59</v>
      </c>
      <c r="U64" s="24" t="s">
        <v>683</v>
      </c>
      <c r="V64" s="31" t="s">
        <v>60</v>
      </c>
      <c r="W64" s="87"/>
    </row>
    <row r="65" spans="1:23" s="88" customFormat="1" ht="57" x14ac:dyDescent="0.2">
      <c r="A65" s="26">
        <v>302</v>
      </c>
      <c r="B65" s="25" t="s">
        <v>29</v>
      </c>
      <c r="C65" s="24" t="s">
        <v>104</v>
      </c>
      <c r="D65" s="24" t="s">
        <v>105</v>
      </c>
      <c r="E65" s="28" t="s">
        <v>152</v>
      </c>
      <c r="F65" s="107">
        <v>1</v>
      </c>
      <c r="G65" s="63">
        <v>2021680010176</v>
      </c>
      <c r="H65" s="24" t="s">
        <v>525</v>
      </c>
      <c r="I65" s="39">
        <v>541456051</v>
      </c>
      <c r="J65" s="39"/>
      <c r="K65" s="132"/>
      <c r="L65" s="132"/>
      <c r="M65" s="132"/>
      <c r="N65" s="43"/>
      <c r="O65" s="43"/>
      <c r="P65" s="43"/>
      <c r="Q65" s="132"/>
      <c r="R65" s="67"/>
      <c r="S65" s="49">
        <f t="shared" si="0"/>
        <v>541456051</v>
      </c>
      <c r="T65" s="52" t="s">
        <v>59</v>
      </c>
      <c r="U65" s="24" t="s">
        <v>683</v>
      </c>
      <c r="V65" s="31" t="s">
        <v>60</v>
      </c>
      <c r="W65" s="87"/>
    </row>
    <row r="66" spans="1:23" s="88" customFormat="1" ht="45" x14ac:dyDescent="0.2">
      <c r="A66" s="26">
        <v>85</v>
      </c>
      <c r="B66" s="25" t="s">
        <v>39</v>
      </c>
      <c r="C66" s="25" t="s">
        <v>153</v>
      </c>
      <c r="D66" s="25" t="s">
        <v>154</v>
      </c>
      <c r="E66" s="28" t="s">
        <v>155</v>
      </c>
      <c r="F66" s="102">
        <v>6</v>
      </c>
      <c r="G66" s="62">
        <v>2022680010103</v>
      </c>
      <c r="H66" s="24" t="s">
        <v>526</v>
      </c>
      <c r="I66" s="39">
        <v>377400000</v>
      </c>
      <c r="J66" s="68"/>
      <c r="K66" s="132"/>
      <c r="L66" s="132"/>
      <c r="M66" s="132"/>
      <c r="N66" s="43"/>
      <c r="O66" s="43"/>
      <c r="P66" s="43"/>
      <c r="Q66" s="132"/>
      <c r="R66" s="68"/>
      <c r="S66" s="49">
        <f t="shared" si="0"/>
        <v>377400000</v>
      </c>
      <c r="T66" s="115" t="s">
        <v>61</v>
      </c>
      <c r="U66" s="36" t="s">
        <v>684</v>
      </c>
      <c r="V66" s="31" t="s">
        <v>62</v>
      </c>
      <c r="W66" s="87"/>
    </row>
    <row r="67" spans="1:23" s="88" customFormat="1" ht="42.75" x14ac:dyDescent="0.2">
      <c r="A67" s="26">
        <v>86</v>
      </c>
      <c r="B67" s="31" t="s">
        <v>39</v>
      </c>
      <c r="C67" s="31" t="s">
        <v>153</v>
      </c>
      <c r="D67" s="31" t="s">
        <v>154</v>
      </c>
      <c r="E67" s="28" t="s">
        <v>156</v>
      </c>
      <c r="F67" s="102">
        <v>3601</v>
      </c>
      <c r="G67" s="62">
        <v>2022680010103</v>
      </c>
      <c r="H67" s="24" t="s">
        <v>526</v>
      </c>
      <c r="I67" s="39">
        <v>34800000</v>
      </c>
      <c r="J67" s="39"/>
      <c r="K67" s="132"/>
      <c r="L67" s="132"/>
      <c r="M67" s="132"/>
      <c r="N67" s="43"/>
      <c r="O67" s="43"/>
      <c r="P67" s="43"/>
      <c r="Q67" s="132"/>
      <c r="R67" s="39"/>
      <c r="S67" s="49">
        <f t="shared" si="0"/>
        <v>34800000</v>
      </c>
      <c r="T67" s="115" t="s">
        <v>61</v>
      </c>
      <c r="U67" s="36" t="s">
        <v>684</v>
      </c>
      <c r="V67" s="31" t="s">
        <v>31</v>
      </c>
      <c r="W67" s="87"/>
    </row>
    <row r="68" spans="1:23" s="88" customFormat="1" ht="42.75" x14ac:dyDescent="0.2">
      <c r="A68" s="26">
        <v>87</v>
      </c>
      <c r="B68" s="31" t="s">
        <v>39</v>
      </c>
      <c r="C68" s="31" t="s">
        <v>153</v>
      </c>
      <c r="D68" s="31" t="s">
        <v>154</v>
      </c>
      <c r="E68" s="28" t="s">
        <v>157</v>
      </c>
      <c r="F68" s="102">
        <v>2</v>
      </c>
      <c r="G68" s="62">
        <v>2022680010103</v>
      </c>
      <c r="H68" s="24" t="s">
        <v>526</v>
      </c>
      <c r="I68" s="39">
        <v>187800000</v>
      </c>
      <c r="J68" s="39"/>
      <c r="K68" s="133"/>
      <c r="L68" s="133"/>
      <c r="M68" s="133"/>
      <c r="N68" s="43"/>
      <c r="O68" s="43"/>
      <c r="P68" s="43"/>
      <c r="Q68" s="132"/>
      <c r="R68" s="39"/>
      <c r="S68" s="49">
        <f t="shared" si="0"/>
        <v>187800000</v>
      </c>
      <c r="T68" s="115" t="s">
        <v>61</v>
      </c>
      <c r="U68" s="36" t="s">
        <v>684</v>
      </c>
      <c r="V68" s="31" t="s">
        <v>41</v>
      </c>
      <c r="W68" s="87"/>
    </row>
    <row r="69" spans="1:23" s="88" customFormat="1" ht="57" x14ac:dyDescent="0.2">
      <c r="A69" s="26">
        <v>124</v>
      </c>
      <c r="B69" s="31" t="s">
        <v>39</v>
      </c>
      <c r="C69" s="31" t="s">
        <v>158</v>
      </c>
      <c r="D69" s="31" t="s">
        <v>159</v>
      </c>
      <c r="E69" s="28" t="s">
        <v>160</v>
      </c>
      <c r="F69" s="102">
        <v>122</v>
      </c>
      <c r="G69" s="62">
        <v>2020680010082</v>
      </c>
      <c r="H69" s="24" t="s">
        <v>527</v>
      </c>
      <c r="I69" s="39">
        <v>1138302723</v>
      </c>
      <c r="J69" s="39"/>
      <c r="K69" s="133"/>
      <c r="L69" s="133"/>
      <c r="M69" s="133"/>
      <c r="N69" s="43"/>
      <c r="O69" s="43"/>
      <c r="P69" s="43"/>
      <c r="Q69" s="132"/>
      <c r="R69" s="39"/>
      <c r="S69" s="49">
        <f t="shared" si="0"/>
        <v>1138302723</v>
      </c>
      <c r="T69" s="50" t="s">
        <v>61</v>
      </c>
      <c r="U69" s="36" t="s">
        <v>684</v>
      </c>
      <c r="V69" s="31" t="s">
        <v>62</v>
      </c>
      <c r="W69" s="87"/>
    </row>
    <row r="70" spans="1:23" s="88" customFormat="1" ht="57" x14ac:dyDescent="0.2">
      <c r="A70" s="26">
        <v>125</v>
      </c>
      <c r="B70" s="31" t="s">
        <v>39</v>
      </c>
      <c r="C70" s="31" t="s">
        <v>158</v>
      </c>
      <c r="D70" s="31" t="s">
        <v>159</v>
      </c>
      <c r="E70" s="28" t="s">
        <v>161</v>
      </c>
      <c r="F70" s="102">
        <v>104</v>
      </c>
      <c r="G70" s="62">
        <v>2020680010082</v>
      </c>
      <c r="H70" s="24" t="s">
        <v>527</v>
      </c>
      <c r="I70" s="39">
        <v>678000000</v>
      </c>
      <c r="J70" s="39"/>
      <c r="K70" s="133"/>
      <c r="L70" s="133"/>
      <c r="M70" s="133"/>
      <c r="N70" s="43"/>
      <c r="O70" s="43"/>
      <c r="P70" s="43"/>
      <c r="Q70" s="132"/>
      <c r="R70" s="39"/>
      <c r="S70" s="49">
        <f t="shared" si="0"/>
        <v>678000000</v>
      </c>
      <c r="T70" s="50" t="s">
        <v>61</v>
      </c>
      <c r="U70" s="36" t="s">
        <v>684</v>
      </c>
      <c r="V70" s="31" t="s">
        <v>62</v>
      </c>
      <c r="W70" s="87"/>
    </row>
    <row r="71" spans="1:23" s="88" customFormat="1" ht="57" x14ac:dyDescent="0.2">
      <c r="A71" s="26">
        <v>126</v>
      </c>
      <c r="B71" s="31" t="s">
        <v>39</v>
      </c>
      <c r="C71" s="31" t="s">
        <v>158</v>
      </c>
      <c r="D71" s="31" t="s">
        <v>159</v>
      </c>
      <c r="E71" s="28" t="s">
        <v>162</v>
      </c>
      <c r="F71" s="102">
        <v>36</v>
      </c>
      <c r="G71" s="62">
        <v>2020680010104</v>
      </c>
      <c r="H71" s="24" t="s">
        <v>528</v>
      </c>
      <c r="I71" s="39">
        <v>745697277</v>
      </c>
      <c r="J71" s="39"/>
      <c r="K71" s="133"/>
      <c r="L71" s="133"/>
      <c r="M71" s="133"/>
      <c r="N71" s="43"/>
      <c r="O71" s="43"/>
      <c r="P71" s="43"/>
      <c r="Q71" s="132"/>
      <c r="R71" s="39"/>
      <c r="S71" s="49">
        <f t="shared" si="0"/>
        <v>745697277</v>
      </c>
      <c r="T71" s="50" t="s">
        <v>61</v>
      </c>
      <c r="U71" s="36" t="s">
        <v>684</v>
      </c>
      <c r="V71" s="31" t="s">
        <v>62</v>
      </c>
      <c r="W71" s="87"/>
    </row>
    <row r="72" spans="1:23" s="88" customFormat="1" ht="57" x14ac:dyDescent="0.2">
      <c r="A72" s="26">
        <v>127</v>
      </c>
      <c r="B72" s="31" t="s">
        <v>39</v>
      </c>
      <c r="C72" s="31" t="s">
        <v>158</v>
      </c>
      <c r="D72" s="31" t="s">
        <v>159</v>
      </c>
      <c r="E72" s="28" t="s">
        <v>163</v>
      </c>
      <c r="F72" s="102">
        <v>0</v>
      </c>
      <c r="G72" s="62">
        <v>2020680010104</v>
      </c>
      <c r="H72" s="24" t="s">
        <v>528</v>
      </c>
      <c r="I72" s="39">
        <v>238000000</v>
      </c>
      <c r="J72" s="39"/>
      <c r="K72" s="133"/>
      <c r="L72" s="133"/>
      <c r="M72" s="133"/>
      <c r="N72" s="43"/>
      <c r="O72" s="43"/>
      <c r="P72" s="43"/>
      <c r="Q72" s="132"/>
      <c r="R72" s="39"/>
      <c r="S72" s="49">
        <f t="shared" ref="S72:S135" si="1">SUM(I72:R72)</f>
        <v>238000000</v>
      </c>
      <c r="T72" s="50" t="s">
        <v>61</v>
      </c>
      <c r="U72" s="36" t="s">
        <v>684</v>
      </c>
      <c r="V72" s="31" t="s">
        <v>62</v>
      </c>
      <c r="W72" s="87"/>
    </row>
    <row r="73" spans="1:23" s="88" customFormat="1" ht="60" x14ac:dyDescent="0.2">
      <c r="A73" s="26">
        <v>128</v>
      </c>
      <c r="B73" s="31" t="s">
        <v>39</v>
      </c>
      <c r="C73" s="31" t="s">
        <v>158</v>
      </c>
      <c r="D73" s="31" t="s">
        <v>164</v>
      </c>
      <c r="E73" s="28" t="s">
        <v>165</v>
      </c>
      <c r="F73" s="102">
        <v>484</v>
      </c>
      <c r="G73" s="62">
        <v>2020680010066</v>
      </c>
      <c r="H73" s="24" t="s">
        <v>529</v>
      </c>
      <c r="I73" s="39">
        <v>266483700</v>
      </c>
      <c r="J73" s="134"/>
      <c r="K73" s="133"/>
      <c r="L73" s="133"/>
      <c r="M73" s="133"/>
      <c r="N73" s="43"/>
      <c r="O73" s="39">
        <v>1899819023</v>
      </c>
      <c r="P73" s="43"/>
      <c r="Q73" s="133"/>
      <c r="R73" s="39"/>
      <c r="S73" s="49">
        <f t="shared" si="1"/>
        <v>2166302723</v>
      </c>
      <c r="T73" s="50" t="s">
        <v>61</v>
      </c>
      <c r="U73" s="36" t="s">
        <v>684</v>
      </c>
      <c r="V73" s="31" t="s">
        <v>62</v>
      </c>
      <c r="W73" s="87"/>
    </row>
    <row r="74" spans="1:23" s="88" customFormat="1" ht="57" x14ac:dyDescent="0.2">
      <c r="A74" s="26">
        <v>129</v>
      </c>
      <c r="B74" s="33" t="s">
        <v>39</v>
      </c>
      <c r="C74" s="33" t="s">
        <v>158</v>
      </c>
      <c r="D74" s="33" t="s">
        <v>164</v>
      </c>
      <c r="E74" s="28" t="s">
        <v>166</v>
      </c>
      <c r="F74" s="102">
        <v>200</v>
      </c>
      <c r="G74" s="63">
        <v>2022680010013</v>
      </c>
      <c r="H74" s="24" t="s">
        <v>530</v>
      </c>
      <c r="I74" s="130">
        <v>25000000</v>
      </c>
      <c r="J74" s="39"/>
      <c r="K74" s="133"/>
      <c r="L74" s="133"/>
      <c r="M74" s="133"/>
      <c r="N74" s="43"/>
      <c r="O74" s="43"/>
      <c r="P74" s="43"/>
      <c r="Q74" s="133"/>
      <c r="R74" s="39"/>
      <c r="S74" s="49">
        <f t="shared" si="1"/>
        <v>25000000</v>
      </c>
      <c r="T74" s="50" t="s">
        <v>61</v>
      </c>
      <c r="U74" s="36" t="s">
        <v>684</v>
      </c>
      <c r="V74" s="31" t="s">
        <v>62</v>
      </c>
      <c r="W74" s="87"/>
    </row>
    <row r="75" spans="1:23" s="88" customFormat="1" ht="57" x14ac:dyDescent="0.2">
      <c r="A75" s="26">
        <v>130</v>
      </c>
      <c r="B75" s="33" t="s">
        <v>39</v>
      </c>
      <c r="C75" s="33" t="s">
        <v>158</v>
      </c>
      <c r="D75" s="33" t="s">
        <v>164</v>
      </c>
      <c r="E75" s="28" t="s">
        <v>167</v>
      </c>
      <c r="F75" s="102">
        <v>0</v>
      </c>
      <c r="G75" s="63">
        <v>2022680010013</v>
      </c>
      <c r="H75" s="24" t="s">
        <v>530</v>
      </c>
      <c r="I75" s="130">
        <v>375000000</v>
      </c>
      <c r="J75" s="39"/>
      <c r="K75" s="133"/>
      <c r="L75" s="133"/>
      <c r="M75" s="133"/>
      <c r="N75" s="43"/>
      <c r="O75" s="43"/>
      <c r="P75" s="43"/>
      <c r="Q75" s="133"/>
      <c r="R75" s="39"/>
      <c r="S75" s="49">
        <f t="shared" si="1"/>
        <v>375000000</v>
      </c>
      <c r="T75" s="50" t="s">
        <v>61</v>
      </c>
      <c r="U75" s="36" t="s">
        <v>684</v>
      </c>
      <c r="V75" s="31" t="s">
        <v>62</v>
      </c>
      <c r="W75" s="87"/>
    </row>
    <row r="76" spans="1:23" s="88" customFormat="1" ht="42.75" x14ac:dyDescent="0.2">
      <c r="A76" s="26">
        <v>131</v>
      </c>
      <c r="B76" s="33" t="s">
        <v>39</v>
      </c>
      <c r="C76" s="33" t="s">
        <v>158</v>
      </c>
      <c r="D76" s="33" t="s">
        <v>168</v>
      </c>
      <c r="E76" s="28" t="s">
        <v>169</v>
      </c>
      <c r="F76" s="102">
        <v>30</v>
      </c>
      <c r="G76" s="62">
        <v>2020680010057</v>
      </c>
      <c r="H76" s="24" t="s">
        <v>531</v>
      </c>
      <c r="I76" s="39">
        <v>1233516300</v>
      </c>
      <c r="J76" s="47"/>
      <c r="K76" s="133"/>
      <c r="L76" s="133"/>
      <c r="M76" s="133"/>
      <c r="N76" s="43"/>
      <c r="O76" s="43"/>
      <c r="P76" s="43"/>
      <c r="Q76" s="133"/>
      <c r="R76" s="39">
        <v>266483700</v>
      </c>
      <c r="S76" s="49">
        <f t="shared" si="1"/>
        <v>1500000000</v>
      </c>
      <c r="T76" s="50" t="s">
        <v>61</v>
      </c>
      <c r="U76" s="36" t="s">
        <v>684</v>
      </c>
      <c r="V76" s="31" t="s">
        <v>62</v>
      </c>
      <c r="W76" s="87"/>
    </row>
    <row r="77" spans="1:23" s="88" customFormat="1" ht="57" x14ac:dyDescent="0.2">
      <c r="A77" s="20">
        <v>120</v>
      </c>
      <c r="B77" s="29" t="s">
        <v>39</v>
      </c>
      <c r="C77" s="29" t="s">
        <v>170</v>
      </c>
      <c r="D77" s="29" t="s">
        <v>171</v>
      </c>
      <c r="E77" s="116" t="s">
        <v>172</v>
      </c>
      <c r="F77" s="105">
        <v>166</v>
      </c>
      <c r="G77" s="114">
        <v>2020680010042</v>
      </c>
      <c r="H77" s="111" t="s">
        <v>532</v>
      </c>
      <c r="I77" s="39">
        <v>1094850000</v>
      </c>
      <c r="J77" s="70"/>
      <c r="K77" s="133"/>
      <c r="L77" s="133"/>
      <c r="M77" s="133"/>
      <c r="N77" s="43"/>
      <c r="O77" s="43"/>
      <c r="P77" s="43"/>
      <c r="Q77" s="133"/>
      <c r="R77" s="39"/>
      <c r="S77" s="49">
        <f t="shared" si="1"/>
        <v>1094850000</v>
      </c>
      <c r="T77" s="53" t="s">
        <v>63</v>
      </c>
      <c r="U77" s="111" t="s">
        <v>688</v>
      </c>
      <c r="V77" s="31" t="s">
        <v>48</v>
      </c>
      <c r="W77" s="87"/>
    </row>
    <row r="78" spans="1:23" s="88" customFormat="1" ht="57" x14ac:dyDescent="0.2">
      <c r="A78" s="20">
        <v>121</v>
      </c>
      <c r="B78" s="29" t="s">
        <v>39</v>
      </c>
      <c r="C78" s="29" t="s">
        <v>170</v>
      </c>
      <c r="D78" s="29" t="s">
        <v>171</v>
      </c>
      <c r="E78" s="116" t="s">
        <v>173</v>
      </c>
      <c r="F78" s="105">
        <v>160</v>
      </c>
      <c r="G78" s="114">
        <v>2020680010042</v>
      </c>
      <c r="H78" s="111" t="s">
        <v>532</v>
      </c>
      <c r="I78" s="39">
        <v>2905150000</v>
      </c>
      <c r="J78" s="39"/>
      <c r="K78" s="132"/>
      <c r="L78" s="132"/>
      <c r="M78" s="132"/>
      <c r="N78" s="43"/>
      <c r="O78" s="43"/>
      <c r="P78" s="43"/>
      <c r="Q78" s="132"/>
      <c r="R78" s="39"/>
      <c r="S78" s="49">
        <f t="shared" si="1"/>
        <v>2905150000</v>
      </c>
      <c r="T78" s="53" t="s">
        <v>63</v>
      </c>
      <c r="U78" s="111" t="s">
        <v>688</v>
      </c>
      <c r="V78" s="31" t="s">
        <v>48</v>
      </c>
      <c r="W78" s="87"/>
    </row>
    <row r="79" spans="1:23" s="88" customFormat="1" ht="42.75" x14ac:dyDescent="0.2">
      <c r="A79" s="20">
        <v>122</v>
      </c>
      <c r="B79" s="29" t="s">
        <v>39</v>
      </c>
      <c r="C79" s="29" t="s">
        <v>170</v>
      </c>
      <c r="D79" s="29" t="s">
        <v>174</v>
      </c>
      <c r="E79" s="116" t="s">
        <v>175</v>
      </c>
      <c r="F79" s="105">
        <v>0</v>
      </c>
      <c r="G79" s="126">
        <v>2021680010132</v>
      </c>
      <c r="H79" s="125" t="s">
        <v>704</v>
      </c>
      <c r="I79" s="39">
        <v>1500000000</v>
      </c>
      <c r="J79" s="39"/>
      <c r="K79" s="132"/>
      <c r="L79" s="132"/>
      <c r="M79" s="132"/>
      <c r="N79" s="43"/>
      <c r="O79" s="43"/>
      <c r="P79" s="43"/>
      <c r="Q79" s="132"/>
      <c r="R79" s="39"/>
      <c r="S79" s="49">
        <f t="shared" si="1"/>
        <v>1500000000</v>
      </c>
      <c r="T79" s="53" t="s">
        <v>63</v>
      </c>
      <c r="U79" s="111" t="s">
        <v>688</v>
      </c>
      <c r="V79" s="31" t="s">
        <v>48</v>
      </c>
      <c r="W79" s="87"/>
    </row>
    <row r="80" spans="1:23" s="88" customFormat="1" ht="42.75" x14ac:dyDescent="0.2">
      <c r="A80" s="20">
        <v>123</v>
      </c>
      <c r="B80" s="29" t="s">
        <v>39</v>
      </c>
      <c r="C80" s="29" t="s">
        <v>170</v>
      </c>
      <c r="D80" s="29" t="s">
        <v>176</v>
      </c>
      <c r="E80" s="116" t="s">
        <v>177</v>
      </c>
      <c r="F80" s="105">
        <v>0</v>
      </c>
      <c r="G80" s="114"/>
      <c r="H80" s="24" t="s">
        <v>496</v>
      </c>
      <c r="I80" s="39"/>
      <c r="J80" s="39"/>
      <c r="K80" s="132"/>
      <c r="L80" s="132"/>
      <c r="M80" s="132"/>
      <c r="N80" s="43"/>
      <c r="O80" s="43"/>
      <c r="P80" s="43"/>
      <c r="Q80" s="132"/>
      <c r="R80" s="39"/>
      <c r="S80" s="49">
        <f t="shared" si="1"/>
        <v>0</v>
      </c>
      <c r="T80" s="53" t="s">
        <v>63</v>
      </c>
      <c r="U80" s="111" t="s">
        <v>688</v>
      </c>
      <c r="V80" s="31" t="s">
        <v>41</v>
      </c>
      <c r="W80" s="87"/>
    </row>
    <row r="81" spans="1:23" s="88" customFormat="1" ht="28.5" x14ac:dyDescent="0.2">
      <c r="A81" s="20">
        <v>261</v>
      </c>
      <c r="B81" s="29" t="s">
        <v>37</v>
      </c>
      <c r="C81" s="29" t="s">
        <v>178</v>
      </c>
      <c r="D81" s="29" t="s">
        <v>179</v>
      </c>
      <c r="E81" s="116" t="s">
        <v>180</v>
      </c>
      <c r="F81" s="56">
        <v>0</v>
      </c>
      <c r="G81" s="114"/>
      <c r="H81" s="24" t="s">
        <v>496</v>
      </c>
      <c r="I81" s="39"/>
      <c r="J81" s="39"/>
      <c r="K81" s="132"/>
      <c r="L81" s="132"/>
      <c r="M81" s="132"/>
      <c r="N81" s="43"/>
      <c r="O81" s="43"/>
      <c r="P81" s="43"/>
      <c r="Q81" s="132"/>
      <c r="R81" s="39"/>
      <c r="S81" s="49">
        <f t="shared" si="1"/>
        <v>0</v>
      </c>
      <c r="T81" s="53" t="s">
        <v>63</v>
      </c>
      <c r="U81" s="111" t="s">
        <v>688</v>
      </c>
      <c r="V81" s="31" t="s">
        <v>48</v>
      </c>
      <c r="W81" s="87"/>
    </row>
    <row r="82" spans="1:23" s="88" customFormat="1" ht="42.75" x14ac:dyDescent="0.2">
      <c r="A82" s="26">
        <v>276</v>
      </c>
      <c r="B82" s="25" t="s">
        <v>37</v>
      </c>
      <c r="C82" s="25" t="s">
        <v>181</v>
      </c>
      <c r="D82" s="25" t="s">
        <v>182</v>
      </c>
      <c r="E82" s="28" t="s">
        <v>183</v>
      </c>
      <c r="F82" s="102">
        <v>1</v>
      </c>
      <c r="G82" s="63">
        <v>2022680010092</v>
      </c>
      <c r="H82" s="24" t="s">
        <v>533</v>
      </c>
      <c r="I82" s="66">
        <v>5000000000</v>
      </c>
      <c r="J82" s="66"/>
      <c r="K82" s="132"/>
      <c r="L82" s="132"/>
      <c r="M82" s="132"/>
      <c r="N82" s="43"/>
      <c r="O82" s="43"/>
      <c r="P82" s="43"/>
      <c r="Q82" s="132"/>
      <c r="R82" s="66"/>
      <c r="S82" s="49">
        <f t="shared" si="1"/>
        <v>5000000000</v>
      </c>
      <c r="T82" s="52" t="s">
        <v>64</v>
      </c>
      <c r="U82" s="24" t="s">
        <v>689</v>
      </c>
      <c r="V82" s="31" t="s">
        <v>49</v>
      </c>
      <c r="W82" s="87"/>
    </row>
    <row r="83" spans="1:23" s="88" customFormat="1" ht="45" x14ac:dyDescent="0.2">
      <c r="A83" s="26">
        <v>277</v>
      </c>
      <c r="B83" s="24" t="s">
        <v>37</v>
      </c>
      <c r="C83" s="24" t="s">
        <v>181</v>
      </c>
      <c r="D83" s="24" t="s">
        <v>182</v>
      </c>
      <c r="E83" s="28" t="s">
        <v>184</v>
      </c>
      <c r="F83" s="102">
        <v>1</v>
      </c>
      <c r="G83" s="63">
        <v>2021680010171</v>
      </c>
      <c r="H83" s="117" t="s">
        <v>534</v>
      </c>
      <c r="I83" s="66">
        <v>8500000</v>
      </c>
      <c r="J83" s="66"/>
      <c r="K83" s="132"/>
      <c r="L83" s="132"/>
      <c r="M83" s="132"/>
      <c r="N83" s="43"/>
      <c r="O83" s="43"/>
      <c r="P83" s="43"/>
      <c r="Q83" s="132"/>
      <c r="R83" s="66"/>
      <c r="S83" s="49">
        <f t="shared" si="1"/>
        <v>8500000</v>
      </c>
      <c r="T83" s="52" t="s">
        <v>64</v>
      </c>
      <c r="U83" s="24" t="s">
        <v>689</v>
      </c>
      <c r="V83" s="31" t="s">
        <v>35</v>
      </c>
      <c r="W83" s="87"/>
    </row>
    <row r="84" spans="1:23" s="88" customFormat="1" ht="75" x14ac:dyDescent="0.2">
      <c r="A84" s="26">
        <v>278</v>
      </c>
      <c r="B84" s="24" t="s">
        <v>37</v>
      </c>
      <c r="C84" s="24" t="s">
        <v>181</v>
      </c>
      <c r="D84" s="24" t="s">
        <v>182</v>
      </c>
      <c r="E84" s="28" t="s">
        <v>185</v>
      </c>
      <c r="F84" s="102">
        <v>1</v>
      </c>
      <c r="G84" s="63">
        <v>2022680010023</v>
      </c>
      <c r="H84" s="35" t="s">
        <v>535</v>
      </c>
      <c r="I84" s="66">
        <v>1100000000</v>
      </c>
      <c r="J84" s="66"/>
      <c r="K84" s="132"/>
      <c r="L84" s="132"/>
      <c r="M84" s="132"/>
      <c r="N84" s="43"/>
      <c r="O84" s="43"/>
      <c r="P84" s="43"/>
      <c r="Q84" s="132"/>
      <c r="R84" s="66"/>
      <c r="S84" s="49">
        <f t="shared" si="1"/>
        <v>1100000000</v>
      </c>
      <c r="T84" s="52" t="s">
        <v>64</v>
      </c>
      <c r="U84" s="24" t="s">
        <v>689</v>
      </c>
      <c r="V84" s="31" t="s">
        <v>49</v>
      </c>
      <c r="W84" s="87"/>
    </row>
    <row r="85" spans="1:23" s="88" customFormat="1" ht="45" x14ac:dyDescent="0.2">
      <c r="A85" s="26">
        <v>279</v>
      </c>
      <c r="B85" s="24" t="s">
        <v>37</v>
      </c>
      <c r="C85" s="24" t="s">
        <v>181</v>
      </c>
      <c r="D85" s="24" t="s">
        <v>182</v>
      </c>
      <c r="E85" s="28" t="s">
        <v>186</v>
      </c>
      <c r="F85" s="102">
        <v>1</v>
      </c>
      <c r="G85" s="63">
        <v>2022680010091</v>
      </c>
      <c r="H85" s="117" t="s">
        <v>536</v>
      </c>
      <c r="I85" s="66">
        <v>15154656024</v>
      </c>
      <c r="J85" s="66"/>
      <c r="K85" s="132"/>
      <c r="L85" s="132"/>
      <c r="M85" s="132"/>
      <c r="N85" s="43"/>
      <c r="O85" s="43"/>
      <c r="P85" s="43"/>
      <c r="Q85" s="132"/>
      <c r="R85" s="66"/>
      <c r="S85" s="49">
        <f t="shared" si="1"/>
        <v>15154656024</v>
      </c>
      <c r="T85" s="52" t="s">
        <v>64</v>
      </c>
      <c r="U85" s="24" t="s">
        <v>689</v>
      </c>
      <c r="V85" s="31" t="s">
        <v>49</v>
      </c>
      <c r="W85" s="87"/>
    </row>
    <row r="86" spans="1:23" s="88" customFormat="1" ht="60" x14ac:dyDescent="0.2">
      <c r="A86" s="26">
        <v>192</v>
      </c>
      <c r="B86" s="24" t="s">
        <v>33</v>
      </c>
      <c r="C86" s="24" t="s">
        <v>187</v>
      </c>
      <c r="D86" s="24" t="s">
        <v>188</v>
      </c>
      <c r="E86" s="28" t="s">
        <v>189</v>
      </c>
      <c r="F86" s="102">
        <v>1</v>
      </c>
      <c r="G86" s="62">
        <v>2021680010048</v>
      </c>
      <c r="H86" s="24" t="s">
        <v>537</v>
      </c>
      <c r="I86" s="42">
        <v>843567500</v>
      </c>
      <c r="J86" s="68"/>
      <c r="K86" s="132"/>
      <c r="L86" s="132"/>
      <c r="M86" s="132"/>
      <c r="N86" s="43"/>
      <c r="O86" s="43"/>
      <c r="P86" s="43"/>
      <c r="Q86" s="132"/>
      <c r="R86" s="67"/>
      <c r="S86" s="49">
        <f t="shared" si="1"/>
        <v>843567500</v>
      </c>
      <c r="T86" s="52" t="s">
        <v>34</v>
      </c>
      <c r="U86" s="24" t="s">
        <v>690</v>
      </c>
      <c r="V86" s="31" t="s">
        <v>31</v>
      </c>
      <c r="W86" s="87"/>
    </row>
    <row r="87" spans="1:23" s="88" customFormat="1" ht="57" x14ac:dyDescent="0.2">
      <c r="A87" s="26">
        <v>193</v>
      </c>
      <c r="B87" s="24" t="s">
        <v>33</v>
      </c>
      <c r="C87" s="24" t="s">
        <v>187</v>
      </c>
      <c r="D87" s="24" t="s">
        <v>188</v>
      </c>
      <c r="E87" s="28" t="s">
        <v>190</v>
      </c>
      <c r="F87" s="107">
        <v>0.7</v>
      </c>
      <c r="G87" s="62">
        <v>2021680010133</v>
      </c>
      <c r="H87" s="24" t="s">
        <v>538</v>
      </c>
      <c r="I87" s="42">
        <v>125000000</v>
      </c>
      <c r="J87" s="68"/>
      <c r="K87" s="89"/>
      <c r="L87" s="89"/>
      <c r="M87" s="89"/>
      <c r="N87" s="43"/>
      <c r="O87" s="43"/>
      <c r="P87" s="43"/>
      <c r="Q87" s="132"/>
      <c r="R87" s="67"/>
      <c r="S87" s="49">
        <f t="shared" si="1"/>
        <v>125000000</v>
      </c>
      <c r="T87" s="52" t="s">
        <v>34</v>
      </c>
      <c r="U87" s="24" t="s">
        <v>690</v>
      </c>
      <c r="V87" s="31" t="s">
        <v>31</v>
      </c>
      <c r="W87" s="87"/>
    </row>
    <row r="88" spans="1:23" s="88" customFormat="1" ht="57" x14ac:dyDescent="0.2">
      <c r="A88" s="26">
        <v>194</v>
      </c>
      <c r="B88" s="24" t="s">
        <v>33</v>
      </c>
      <c r="C88" s="24" t="s">
        <v>187</v>
      </c>
      <c r="D88" s="24" t="s">
        <v>188</v>
      </c>
      <c r="E88" s="118" t="s">
        <v>191</v>
      </c>
      <c r="F88" s="102">
        <v>9</v>
      </c>
      <c r="G88" s="62">
        <v>2021680010048</v>
      </c>
      <c r="H88" s="24" t="s">
        <v>537</v>
      </c>
      <c r="I88" s="42">
        <v>3000000</v>
      </c>
      <c r="J88" s="67"/>
      <c r="K88" s="89"/>
      <c r="L88" s="89"/>
      <c r="M88" s="89"/>
      <c r="N88" s="43"/>
      <c r="O88" s="43"/>
      <c r="P88" s="43"/>
      <c r="Q88" s="132"/>
      <c r="R88" s="67"/>
      <c r="S88" s="49">
        <f t="shared" si="1"/>
        <v>3000000</v>
      </c>
      <c r="T88" s="52" t="s">
        <v>34</v>
      </c>
      <c r="U88" s="24" t="s">
        <v>690</v>
      </c>
      <c r="V88" s="31" t="s">
        <v>35</v>
      </c>
      <c r="W88" s="87"/>
    </row>
    <row r="89" spans="1:23" s="88" customFormat="1" ht="57" x14ac:dyDescent="0.2">
      <c r="A89" s="26">
        <v>292</v>
      </c>
      <c r="B89" s="24" t="s">
        <v>29</v>
      </c>
      <c r="C89" s="24" t="s">
        <v>104</v>
      </c>
      <c r="D89" s="24" t="s">
        <v>192</v>
      </c>
      <c r="E89" s="28" t="s">
        <v>193</v>
      </c>
      <c r="F89" s="107">
        <v>0</v>
      </c>
      <c r="G89" s="62"/>
      <c r="H89" s="24" t="s">
        <v>496</v>
      </c>
      <c r="I89" s="42"/>
      <c r="J89" s="65"/>
      <c r="K89" s="132"/>
      <c r="L89" s="132"/>
      <c r="M89" s="132"/>
      <c r="N89" s="43"/>
      <c r="O89" s="43"/>
      <c r="P89" s="43"/>
      <c r="Q89" s="132"/>
      <c r="R89" s="67"/>
      <c r="S89" s="49">
        <f t="shared" si="1"/>
        <v>0</v>
      </c>
      <c r="T89" s="52" t="s">
        <v>34</v>
      </c>
      <c r="U89" s="24" t="s">
        <v>690</v>
      </c>
      <c r="V89" s="31" t="s">
        <v>69</v>
      </c>
      <c r="W89" s="87"/>
    </row>
    <row r="90" spans="1:23" s="88" customFormat="1" ht="60" x14ac:dyDescent="0.2">
      <c r="A90" s="26">
        <v>293</v>
      </c>
      <c r="B90" s="24" t="s">
        <v>29</v>
      </c>
      <c r="C90" s="24" t="s">
        <v>104</v>
      </c>
      <c r="D90" s="24" t="s">
        <v>192</v>
      </c>
      <c r="E90" s="119" t="s">
        <v>194</v>
      </c>
      <c r="F90" s="102">
        <v>1</v>
      </c>
      <c r="G90" s="62">
        <v>2021680010133</v>
      </c>
      <c r="H90" s="24" t="s">
        <v>538</v>
      </c>
      <c r="I90" s="42">
        <v>345000000</v>
      </c>
      <c r="J90" s="42"/>
      <c r="K90" s="132"/>
      <c r="L90" s="132"/>
      <c r="M90" s="132"/>
      <c r="N90" s="43"/>
      <c r="O90" s="43"/>
      <c r="P90" s="43"/>
      <c r="Q90" s="132"/>
      <c r="R90" s="67"/>
      <c r="S90" s="49">
        <f t="shared" si="1"/>
        <v>345000000</v>
      </c>
      <c r="T90" s="52" t="s">
        <v>34</v>
      </c>
      <c r="U90" s="24" t="s">
        <v>690</v>
      </c>
      <c r="V90" s="31" t="s">
        <v>31</v>
      </c>
      <c r="W90" s="87"/>
    </row>
    <row r="91" spans="1:23" s="88" customFormat="1" ht="57" x14ac:dyDescent="0.2">
      <c r="A91" s="26">
        <v>312</v>
      </c>
      <c r="B91" s="24" t="s">
        <v>29</v>
      </c>
      <c r="C91" s="24" t="s">
        <v>195</v>
      </c>
      <c r="D91" s="24" t="s">
        <v>196</v>
      </c>
      <c r="E91" s="28" t="s">
        <v>197</v>
      </c>
      <c r="F91" s="57">
        <v>0</v>
      </c>
      <c r="G91" s="62"/>
      <c r="H91" s="24" t="s">
        <v>496</v>
      </c>
      <c r="I91" s="45"/>
      <c r="J91" s="42"/>
      <c r="K91" s="89"/>
      <c r="L91" s="89"/>
      <c r="M91" s="89"/>
      <c r="N91" s="43"/>
      <c r="O91" s="43"/>
      <c r="P91" s="43"/>
      <c r="Q91" s="89"/>
      <c r="R91" s="67"/>
      <c r="S91" s="49">
        <f t="shared" si="1"/>
        <v>0</v>
      </c>
      <c r="T91" s="52" t="s">
        <v>34</v>
      </c>
      <c r="U91" s="24" t="s">
        <v>690</v>
      </c>
      <c r="V91" s="31" t="s">
        <v>35</v>
      </c>
      <c r="W91" s="87"/>
    </row>
    <row r="92" spans="1:23" s="88" customFormat="1" ht="60" x14ac:dyDescent="0.2">
      <c r="A92" s="26">
        <v>201</v>
      </c>
      <c r="B92" s="24" t="s">
        <v>33</v>
      </c>
      <c r="C92" s="24" t="s">
        <v>129</v>
      </c>
      <c r="D92" s="24" t="s">
        <v>133</v>
      </c>
      <c r="E92" s="28" t="s">
        <v>198</v>
      </c>
      <c r="F92" s="102">
        <v>1</v>
      </c>
      <c r="G92" s="63">
        <v>2021680010118</v>
      </c>
      <c r="H92" s="35" t="s">
        <v>539</v>
      </c>
      <c r="I92" s="42"/>
      <c r="J92" s="68"/>
      <c r="K92" s="89"/>
      <c r="L92" s="89"/>
      <c r="M92" s="89"/>
      <c r="N92" s="43"/>
      <c r="O92" s="43"/>
      <c r="P92" s="43"/>
      <c r="Q92" s="89"/>
      <c r="R92" s="67"/>
      <c r="S92" s="49">
        <f t="shared" si="1"/>
        <v>0</v>
      </c>
      <c r="T92" s="50" t="s">
        <v>36</v>
      </c>
      <c r="U92" s="24" t="s">
        <v>691</v>
      </c>
      <c r="V92" s="31" t="s">
        <v>45</v>
      </c>
      <c r="W92" s="87"/>
    </row>
    <row r="93" spans="1:23" s="88" customFormat="1" ht="60" x14ac:dyDescent="0.2">
      <c r="A93" s="26">
        <v>287</v>
      </c>
      <c r="B93" s="24" t="s">
        <v>29</v>
      </c>
      <c r="C93" s="24" t="s">
        <v>199</v>
      </c>
      <c r="D93" s="24" t="s">
        <v>200</v>
      </c>
      <c r="E93" s="28" t="s">
        <v>201</v>
      </c>
      <c r="F93" s="102">
        <v>1</v>
      </c>
      <c r="G93" s="63">
        <v>2021680010118</v>
      </c>
      <c r="H93" s="35" t="s">
        <v>539</v>
      </c>
      <c r="I93" s="42">
        <v>183333333.33333001</v>
      </c>
      <c r="J93" s="68"/>
      <c r="K93" s="89"/>
      <c r="L93" s="89"/>
      <c r="M93" s="89"/>
      <c r="N93" s="43"/>
      <c r="O93" s="43"/>
      <c r="P93" s="43"/>
      <c r="Q93" s="89"/>
      <c r="R93" s="67"/>
      <c r="S93" s="49">
        <f t="shared" si="1"/>
        <v>183333333.33333001</v>
      </c>
      <c r="T93" s="50" t="s">
        <v>36</v>
      </c>
      <c r="U93" s="24" t="s">
        <v>691</v>
      </c>
      <c r="V93" s="31" t="s">
        <v>31</v>
      </c>
      <c r="W93" s="87"/>
    </row>
    <row r="94" spans="1:23" s="88" customFormat="1" ht="60" x14ac:dyDescent="0.2">
      <c r="A94" s="26">
        <v>288</v>
      </c>
      <c r="B94" s="25" t="s">
        <v>29</v>
      </c>
      <c r="C94" s="25" t="s">
        <v>199</v>
      </c>
      <c r="D94" s="25" t="s">
        <v>200</v>
      </c>
      <c r="E94" s="118" t="s">
        <v>202</v>
      </c>
      <c r="F94" s="58">
        <v>1</v>
      </c>
      <c r="G94" s="63">
        <v>2021680010118</v>
      </c>
      <c r="H94" s="35" t="s">
        <v>539</v>
      </c>
      <c r="I94" s="42">
        <v>183333333.33333001</v>
      </c>
      <c r="J94" s="67"/>
      <c r="K94" s="89"/>
      <c r="L94" s="89"/>
      <c r="M94" s="89"/>
      <c r="N94" s="43"/>
      <c r="O94" s="43"/>
      <c r="P94" s="43"/>
      <c r="Q94" s="89"/>
      <c r="R94" s="67"/>
      <c r="S94" s="49">
        <f t="shared" si="1"/>
        <v>183333333.33333001</v>
      </c>
      <c r="T94" s="50" t="s">
        <v>36</v>
      </c>
      <c r="U94" s="24" t="s">
        <v>691</v>
      </c>
      <c r="V94" s="31" t="s">
        <v>31</v>
      </c>
      <c r="W94" s="87"/>
    </row>
    <row r="95" spans="1:23" s="88" customFormat="1" ht="57" x14ac:dyDescent="0.2">
      <c r="A95" s="26">
        <v>289</v>
      </c>
      <c r="B95" s="25" t="s">
        <v>29</v>
      </c>
      <c r="C95" s="25" t="s">
        <v>199</v>
      </c>
      <c r="D95" s="25" t="s">
        <v>200</v>
      </c>
      <c r="E95" s="118" t="s">
        <v>203</v>
      </c>
      <c r="F95" s="102">
        <v>1</v>
      </c>
      <c r="G95" s="63">
        <v>2021680010118</v>
      </c>
      <c r="H95" s="35" t="s">
        <v>539</v>
      </c>
      <c r="I95" s="42">
        <v>833333333.33333004</v>
      </c>
      <c r="J95" s="67"/>
      <c r="K95" s="133"/>
      <c r="L95" s="133"/>
      <c r="M95" s="133"/>
      <c r="N95" s="43"/>
      <c r="O95" s="43"/>
      <c r="P95" s="43"/>
      <c r="Q95" s="89"/>
      <c r="R95" s="67"/>
      <c r="S95" s="49">
        <f t="shared" si="1"/>
        <v>833333333.33333004</v>
      </c>
      <c r="T95" s="50" t="s">
        <v>36</v>
      </c>
      <c r="U95" s="24" t="s">
        <v>691</v>
      </c>
      <c r="V95" s="31" t="s">
        <v>31</v>
      </c>
      <c r="W95" s="87"/>
    </row>
    <row r="96" spans="1:23" s="88" customFormat="1" ht="57" x14ac:dyDescent="0.2">
      <c r="A96" s="26">
        <v>294</v>
      </c>
      <c r="B96" s="24" t="s">
        <v>29</v>
      </c>
      <c r="C96" s="24" t="s">
        <v>104</v>
      </c>
      <c r="D96" s="24" t="s">
        <v>105</v>
      </c>
      <c r="E96" s="28" t="s">
        <v>204</v>
      </c>
      <c r="F96" s="102">
        <v>2</v>
      </c>
      <c r="G96" s="63">
        <v>2021680010058</v>
      </c>
      <c r="H96" s="35" t="s">
        <v>540</v>
      </c>
      <c r="I96" s="42">
        <v>650000000</v>
      </c>
      <c r="J96" s="68"/>
      <c r="K96" s="133"/>
      <c r="L96" s="133"/>
      <c r="M96" s="133"/>
      <c r="N96" s="43"/>
      <c r="O96" s="43"/>
      <c r="P96" s="43"/>
      <c r="Q96" s="89"/>
      <c r="R96" s="67"/>
      <c r="S96" s="49">
        <f t="shared" si="1"/>
        <v>650000000</v>
      </c>
      <c r="T96" s="52" t="s">
        <v>30</v>
      </c>
      <c r="U96" s="24" t="s">
        <v>692</v>
      </c>
      <c r="V96" s="31" t="s">
        <v>31</v>
      </c>
      <c r="W96" s="87"/>
    </row>
    <row r="97" spans="1:23" s="88" customFormat="1" ht="57" x14ac:dyDescent="0.2">
      <c r="A97" s="26">
        <v>295</v>
      </c>
      <c r="B97" s="24" t="s">
        <v>29</v>
      </c>
      <c r="C97" s="24" t="s">
        <v>104</v>
      </c>
      <c r="D97" s="24" t="s">
        <v>105</v>
      </c>
      <c r="E97" s="28" t="s">
        <v>205</v>
      </c>
      <c r="F97" s="102">
        <v>1</v>
      </c>
      <c r="G97" s="63">
        <v>2020680010086</v>
      </c>
      <c r="H97" s="35" t="s">
        <v>541</v>
      </c>
      <c r="I97" s="42">
        <v>100000000</v>
      </c>
      <c r="J97" s="68"/>
      <c r="K97" s="133"/>
      <c r="L97" s="133"/>
      <c r="M97" s="133"/>
      <c r="N97" s="43"/>
      <c r="O97" s="43"/>
      <c r="P97" s="43"/>
      <c r="Q97" s="89"/>
      <c r="R97" s="67"/>
      <c r="S97" s="49">
        <f t="shared" si="1"/>
        <v>100000000</v>
      </c>
      <c r="T97" s="52" t="s">
        <v>30</v>
      </c>
      <c r="U97" s="24" t="s">
        <v>692</v>
      </c>
      <c r="V97" s="31" t="s">
        <v>31</v>
      </c>
      <c r="W97" s="87"/>
    </row>
    <row r="98" spans="1:23" s="88" customFormat="1" ht="57" x14ac:dyDescent="0.2">
      <c r="A98" s="26">
        <v>296</v>
      </c>
      <c r="B98" s="24" t="s">
        <v>29</v>
      </c>
      <c r="C98" s="24" t="s">
        <v>104</v>
      </c>
      <c r="D98" s="24" t="s">
        <v>105</v>
      </c>
      <c r="E98" s="28" t="s">
        <v>206</v>
      </c>
      <c r="F98" s="102">
        <v>2</v>
      </c>
      <c r="G98" s="63">
        <v>2021680010148</v>
      </c>
      <c r="H98" s="24" t="s">
        <v>542</v>
      </c>
      <c r="I98" s="42">
        <v>100000000</v>
      </c>
      <c r="J98" s="67"/>
      <c r="K98" s="133"/>
      <c r="L98" s="133"/>
      <c r="M98" s="133"/>
      <c r="N98" s="43"/>
      <c r="O98" s="43"/>
      <c r="P98" s="43"/>
      <c r="Q98" s="133"/>
      <c r="R98" s="67"/>
      <c r="S98" s="49">
        <f t="shared" si="1"/>
        <v>100000000</v>
      </c>
      <c r="T98" s="52" t="s">
        <v>30</v>
      </c>
      <c r="U98" s="24" t="s">
        <v>692</v>
      </c>
      <c r="V98" s="31" t="s">
        <v>31</v>
      </c>
      <c r="W98" s="87"/>
    </row>
    <row r="99" spans="1:23" s="88" customFormat="1" ht="57" x14ac:dyDescent="0.2">
      <c r="A99" s="26">
        <v>307</v>
      </c>
      <c r="B99" s="24" t="s">
        <v>29</v>
      </c>
      <c r="C99" s="24" t="s">
        <v>195</v>
      </c>
      <c r="D99" s="24" t="s">
        <v>207</v>
      </c>
      <c r="E99" s="28" t="s">
        <v>208</v>
      </c>
      <c r="F99" s="102">
        <v>0</v>
      </c>
      <c r="G99" s="63"/>
      <c r="H99" s="24" t="s">
        <v>496</v>
      </c>
      <c r="I99" s="42"/>
      <c r="J99" s="67"/>
      <c r="K99" s="133"/>
      <c r="L99" s="133"/>
      <c r="M99" s="133"/>
      <c r="N99" s="43"/>
      <c r="O99" s="43"/>
      <c r="P99" s="43"/>
      <c r="Q99" s="133"/>
      <c r="R99" s="67"/>
      <c r="S99" s="49">
        <f t="shared" si="1"/>
        <v>0</v>
      </c>
      <c r="T99" s="52" t="s">
        <v>30</v>
      </c>
      <c r="U99" s="24" t="s">
        <v>692</v>
      </c>
      <c r="V99" s="31" t="s">
        <v>31</v>
      </c>
      <c r="W99" s="87"/>
    </row>
    <row r="100" spans="1:23" s="88" customFormat="1" ht="57" x14ac:dyDescent="0.2">
      <c r="A100" s="26">
        <v>308</v>
      </c>
      <c r="B100" s="24" t="s">
        <v>29</v>
      </c>
      <c r="C100" s="24" t="s">
        <v>195</v>
      </c>
      <c r="D100" s="24" t="s">
        <v>207</v>
      </c>
      <c r="E100" s="28" t="s">
        <v>209</v>
      </c>
      <c r="F100" s="102">
        <v>1</v>
      </c>
      <c r="G100" s="63">
        <v>2021680010119</v>
      </c>
      <c r="H100" s="24" t="s">
        <v>543</v>
      </c>
      <c r="I100" s="42">
        <v>150000000</v>
      </c>
      <c r="J100" s="42"/>
      <c r="K100" s="133"/>
      <c r="L100" s="133"/>
      <c r="M100" s="133"/>
      <c r="N100" s="43"/>
      <c r="O100" s="43"/>
      <c r="P100" s="43"/>
      <c r="Q100" s="133"/>
      <c r="R100" s="67"/>
      <c r="S100" s="49">
        <f t="shared" si="1"/>
        <v>150000000</v>
      </c>
      <c r="T100" s="52" t="s">
        <v>30</v>
      </c>
      <c r="U100" s="24" t="s">
        <v>692</v>
      </c>
      <c r="V100" s="31" t="s">
        <v>32</v>
      </c>
      <c r="W100" s="87"/>
    </row>
    <row r="101" spans="1:23" s="88" customFormat="1" ht="57" x14ac:dyDescent="0.2">
      <c r="A101" s="26">
        <v>309</v>
      </c>
      <c r="B101" s="24" t="s">
        <v>29</v>
      </c>
      <c r="C101" s="24" t="s">
        <v>195</v>
      </c>
      <c r="D101" s="24" t="s">
        <v>207</v>
      </c>
      <c r="E101" s="28" t="s">
        <v>210</v>
      </c>
      <c r="F101" s="107">
        <v>0.1</v>
      </c>
      <c r="G101" s="63">
        <v>2022680010080</v>
      </c>
      <c r="H101" s="35" t="s">
        <v>544</v>
      </c>
      <c r="I101" s="42">
        <v>550000000</v>
      </c>
      <c r="J101" s="67"/>
      <c r="K101" s="89"/>
      <c r="L101" s="89"/>
      <c r="M101" s="89"/>
      <c r="N101" s="43"/>
      <c r="O101" s="43"/>
      <c r="P101" s="43"/>
      <c r="Q101" s="133"/>
      <c r="R101" s="67"/>
      <c r="S101" s="49">
        <f t="shared" si="1"/>
        <v>550000000</v>
      </c>
      <c r="T101" s="52" t="s">
        <v>30</v>
      </c>
      <c r="U101" s="24" t="s">
        <v>692</v>
      </c>
      <c r="V101" s="31" t="s">
        <v>31</v>
      </c>
      <c r="W101" s="87"/>
    </row>
    <row r="102" spans="1:23" s="88" customFormat="1" ht="57" x14ac:dyDescent="0.2">
      <c r="A102" s="26">
        <v>311</v>
      </c>
      <c r="B102" s="24" t="s">
        <v>29</v>
      </c>
      <c r="C102" s="24" t="s">
        <v>195</v>
      </c>
      <c r="D102" s="24" t="s">
        <v>196</v>
      </c>
      <c r="E102" s="28" t="s">
        <v>211</v>
      </c>
      <c r="F102" s="102">
        <v>1</v>
      </c>
      <c r="G102" s="63">
        <v>2021680010139</v>
      </c>
      <c r="H102" s="24" t="s">
        <v>545</v>
      </c>
      <c r="I102" s="42">
        <v>50000000</v>
      </c>
      <c r="J102" s="67"/>
      <c r="K102" s="89"/>
      <c r="L102" s="89"/>
      <c r="M102" s="89"/>
      <c r="N102" s="43"/>
      <c r="O102" s="43"/>
      <c r="P102" s="43"/>
      <c r="Q102" s="133"/>
      <c r="R102" s="67"/>
      <c r="S102" s="49">
        <f t="shared" si="1"/>
        <v>50000000</v>
      </c>
      <c r="T102" s="52" t="s">
        <v>30</v>
      </c>
      <c r="U102" s="24" t="s">
        <v>692</v>
      </c>
      <c r="V102" s="31" t="s">
        <v>31</v>
      </c>
      <c r="W102" s="87"/>
    </row>
    <row r="103" spans="1:23" s="88" customFormat="1" ht="60" x14ac:dyDescent="0.2">
      <c r="A103" s="26">
        <v>67</v>
      </c>
      <c r="B103" s="24" t="s">
        <v>39</v>
      </c>
      <c r="C103" s="24" t="s">
        <v>153</v>
      </c>
      <c r="D103" s="24" t="s">
        <v>212</v>
      </c>
      <c r="E103" s="28" t="s">
        <v>213</v>
      </c>
      <c r="F103" s="102">
        <v>1</v>
      </c>
      <c r="G103" s="62">
        <v>2021680010003</v>
      </c>
      <c r="H103" s="24" t="s">
        <v>546</v>
      </c>
      <c r="I103" s="43">
        <v>62000000</v>
      </c>
      <c r="J103" s="71"/>
      <c r="K103" s="89"/>
      <c r="L103" s="89"/>
      <c r="M103" s="89"/>
      <c r="N103" s="43"/>
      <c r="O103" s="43"/>
      <c r="P103" s="43"/>
      <c r="Q103" s="133"/>
      <c r="R103" s="43"/>
      <c r="S103" s="49">
        <f t="shared" si="1"/>
        <v>62000000</v>
      </c>
      <c r="T103" s="50" t="s">
        <v>40</v>
      </c>
      <c r="U103" s="24" t="s">
        <v>693</v>
      </c>
      <c r="V103" s="31" t="s">
        <v>41</v>
      </c>
      <c r="W103" s="87"/>
    </row>
    <row r="104" spans="1:23" s="88" customFormat="1" ht="60" x14ac:dyDescent="0.2">
      <c r="A104" s="26">
        <v>68</v>
      </c>
      <c r="B104" s="24" t="s">
        <v>39</v>
      </c>
      <c r="C104" s="24" t="s">
        <v>153</v>
      </c>
      <c r="D104" s="24" t="s">
        <v>212</v>
      </c>
      <c r="E104" s="28" t="s">
        <v>214</v>
      </c>
      <c r="F104" s="145">
        <v>1</v>
      </c>
      <c r="G104" s="62">
        <v>2021680010003</v>
      </c>
      <c r="H104" s="24" t="s">
        <v>546</v>
      </c>
      <c r="I104" s="43">
        <v>68000000</v>
      </c>
      <c r="J104" s="71"/>
      <c r="K104" s="133"/>
      <c r="L104" s="133"/>
      <c r="M104" s="133"/>
      <c r="N104" s="43"/>
      <c r="O104" s="43"/>
      <c r="P104" s="43"/>
      <c r="Q104" s="133"/>
      <c r="R104" s="43"/>
      <c r="S104" s="49">
        <f t="shared" si="1"/>
        <v>68000000</v>
      </c>
      <c r="T104" s="50" t="s">
        <v>40</v>
      </c>
      <c r="U104" s="24" t="s">
        <v>693</v>
      </c>
      <c r="V104" s="31" t="s">
        <v>41</v>
      </c>
      <c r="W104" s="87"/>
    </row>
    <row r="105" spans="1:23" s="88" customFormat="1" ht="60" x14ac:dyDescent="0.2">
      <c r="A105" s="26">
        <v>68</v>
      </c>
      <c r="B105" s="24" t="s">
        <v>39</v>
      </c>
      <c r="C105" s="24" t="s">
        <v>153</v>
      </c>
      <c r="D105" s="24" t="s">
        <v>212</v>
      </c>
      <c r="E105" s="28" t="s">
        <v>214</v>
      </c>
      <c r="F105" s="145"/>
      <c r="G105" s="62">
        <v>2022680010056</v>
      </c>
      <c r="H105" s="24" t="s">
        <v>547</v>
      </c>
      <c r="I105" s="43">
        <v>263372396</v>
      </c>
      <c r="J105" s="71"/>
      <c r="K105" s="89"/>
      <c r="L105" s="89"/>
      <c r="M105" s="89"/>
      <c r="N105" s="43"/>
      <c r="O105" s="43"/>
      <c r="P105" s="43"/>
      <c r="Q105" s="133"/>
      <c r="R105" s="43"/>
      <c r="S105" s="49">
        <f t="shared" si="1"/>
        <v>263372396</v>
      </c>
      <c r="T105" s="50" t="s">
        <v>40</v>
      </c>
      <c r="U105" s="24" t="s">
        <v>693</v>
      </c>
      <c r="V105" s="31" t="s">
        <v>41</v>
      </c>
      <c r="W105" s="87"/>
    </row>
    <row r="106" spans="1:23" s="88" customFormat="1" ht="42.75" x14ac:dyDescent="0.2">
      <c r="A106" s="26">
        <v>69</v>
      </c>
      <c r="B106" s="24" t="s">
        <v>39</v>
      </c>
      <c r="C106" s="24" t="s">
        <v>153</v>
      </c>
      <c r="D106" s="24" t="s">
        <v>212</v>
      </c>
      <c r="E106" s="28" t="s">
        <v>215</v>
      </c>
      <c r="F106" s="102">
        <v>0</v>
      </c>
      <c r="G106" s="62"/>
      <c r="H106" s="24"/>
      <c r="I106" s="43"/>
      <c r="J106" s="68"/>
      <c r="K106" s="89"/>
      <c r="L106" s="89"/>
      <c r="M106" s="89"/>
      <c r="N106" s="43"/>
      <c r="O106" s="43"/>
      <c r="P106" s="43"/>
      <c r="Q106" s="133"/>
      <c r="R106" s="43"/>
      <c r="S106" s="49">
        <f t="shared" si="1"/>
        <v>0</v>
      </c>
      <c r="T106" s="50" t="s">
        <v>40</v>
      </c>
      <c r="U106" s="24" t="s">
        <v>693</v>
      </c>
      <c r="V106" s="31" t="s">
        <v>41</v>
      </c>
      <c r="W106" s="87"/>
    </row>
    <row r="107" spans="1:23" s="88" customFormat="1" ht="42.75" x14ac:dyDescent="0.2">
      <c r="A107" s="26">
        <v>70</v>
      </c>
      <c r="B107" s="24" t="s">
        <v>39</v>
      </c>
      <c r="C107" s="24" t="s">
        <v>153</v>
      </c>
      <c r="D107" s="24" t="s">
        <v>212</v>
      </c>
      <c r="E107" s="28" t="s">
        <v>216</v>
      </c>
      <c r="F107" s="102">
        <v>1</v>
      </c>
      <c r="G107" s="62">
        <v>2021680010003</v>
      </c>
      <c r="H107" s="35" t="s">
        <v>546</v>
      </c>
      <c r="I107" s="43">
        <v>50000000</v>
      </c>
      <c r="J107" s="42"/>
      <c r="K107" s="89"/>
      <c r="L107" s="89"/>
      <c r="M107" s="89"/>
      <c r="N107" s="43"/>
      <c r="O107" s="43"/>
      <c r="P107" s="43"/>
      <c r="Q107" s="133"/>
      <c r="R107" s="43"/>
      <c r="S107" s="49">
        <f t="shared" si="1"/>
        <v>50000000</v>
      </c>
      <c r="T107" s="50" t="s">
        <v>40</v>
      </c>
      <c r="U107" s="24" t="s">
        <v>693</v>
      </c>
      <c r="V107" s="31" t="s">
        <v>41</v>
      </c>
      <c r="W107" s="87"/>
    </row>
    <row r="108" spans="1:23" s="88" customFormat="1" ht="45" x14ac:dyDescent="0.2">
      <c r="A108" s="26">
        <v>71</v>
      </c>
      <c r="B108" s="24" t="s">
        <v>39</v>
      </c>
      <c r="C108" s="24" t="s">
        <v>153</v>
      </c>
      <c r="D108" s="24" t="s">
        <v>217</v>
      </c>
      <c r="E108" s="28" t="s">
        <v>218</v>
      </c>
      <c r="F108" s="145">
        <v>1</v>
      </c>
      <c r="G108" s="62">
        <v>2021680010003</v>
      </c>
      <c r="H108" s="24" t="s">
        <v>546</v>
      </c>
      <c r="I108" s="43">
        <v>64000000</v>
      </c>
      <c r="J108" s="71"/>
      <c r="K108" s="89"/>
      <c r="L108" s="89"/>
      <c r="M108" s="89"/>
      <c r="N108" s="43"/>
      <c r="O108" s="43"/>
      <c r="P108" s="43"/>
      <c r="Q108" s="133"/>
      <c r="R108" s="43"/>
      <c r="S108" s="49">
        <f t="shared" si="1"/>
        <v>64000000</v>
      </c>
      <c r="T108" s="50" t="s">
        <v>40</v>
      </c>
      <c r="U108" s="24" t="s">
        <v>693</v>
      </c>
      <c r="V108" s="31" t="s">
        <v>41</v>
      </c>
      <c r="W108" s="87"/>
    </row>
    <row r="109" spans="1:23" s="88" customFormat="1" ht="45" x14ac:dyDescent="0.2">
      <c r="A109" s="26">
        <v>71</v>
      </c>
      <c r="B109" s="24" t="s">
        <v>39</v>
      </c>
      <c r="C109" s="24" t="s">
        <v>153</v>
      </c>
      <c r="D109" s="24" t="s">
        <v>217</v>
      </c>
      <c r="E109" s="28" t="s">
        <v>218</v>
      </c>
      <c r="F109" s="145"/>
      <c r="G109" s="62">
        <v>2022680010056</v>
      </c>
      <c r="H109" s="24" t="s">
        <v>547</v>
      </c>
      <c r="I109" s="43">
        <v>263372397</v>
      </c>
      <c r="J109" s="71"/>
      <c r="K109" s="89"/>
      <c r="L109" s="89"/>
      <c r="M109" s="89"/>
      <c r="N109" s="43"/>
      <c r="O109" s="43"/>
      <c r="P109" s="43"/>
      <c r="Q109" s="89"/>
      <c r="R109" s="43"/>
      <c r="S109" s="49">
        <f t="shared" si="1"/>
        <v>263372397</v>
      </c>
      <c r="T109" s="50" t="s">
        <v>40</v>
      </c>
      <c r="U109" s="24" t="s">
        <v>693</v>
      </c>
      <c r="V109" s="31" t="s">
        <v>41</v>
      </c>
      <c r="W109" s="87"/>
    </row>
    <row r="110" spans="1:23" s="88" customFormat="1" ht="60" x14ac:dyDescent="0.2">
      <c r="A110" s="26">
        <v>72</v>
      </c>
      <c r="B110" s="24" t="s">
        <v>39</v>
      </c>
      <c r="C110" s="24" t="s">
        <v>153</v>
      </c>
      <c r="D110" s="24" t="s">
        <v>217</v>
      </c>
      <c r="E110" s="28" t="s">
        <v>219</v>
      </c>
      <c r="F110" s="102">
        <v>1</v>
      </c>
      <c r="G110" s="62">
        <v>2021680010003</v>
      </c>
      <c r="H110" s="24" t="s">
        <v>546</v>
      </c>
      <c r="I110" s="43">
        <v>82000000</v>
      </c>
      <c r="J110" s="71"/>
      <c r="K110" s="89"/>
      <c r="L110" s="89"/>
      <c r="M110" s="89"/>
      <c r="N110" s="43"/>
      <c r="O110" s="43"/>
      <c r="P110" s="43"/>
      <c r="Q110" s="89"/>
      <c r="R110" s="43"/>
      <c r="S110" s="49">
        <f t="shared" si="1"/>
        <v>82000000</v>
      </c>
      <c r="T110" s="50" t="s">
        <v>40</v>
      </c>
      <c r="U110" s="24" t="s">
        <v>693</v>
      </c>
      <c r="V110" s="31" t="s">
        <v>41</v>
      </c>
      <c r="W110" s="87"/>
    </row>
    <row r="111" spans="1:23" s="88" customFormat="1" ht="45" x14ac:dyDescent="0.2">
      <c r="A111" s="26">
        <v>73</v>
      </c>
      <c r="B111" s="24" t="s">
        <v>39</v>
      </c>
      <c r="C111" s="24" t="s">
        <v>153</v>
      </c>
      <c r="D111" s="24" t="s">
        <v>217</v>
      </c>
      <c r="E111" s="28" t="s">
        <v>220</v>
      </c>
      <c r="F111" s="102">
        <v>1</v>
      </c>
      <c r="G111" s="62">
        <v>2021680010003</v>
      </c>
      <c r="H111" s="24" t="s">
        <v>546</v>
      </c>
      <c r="I111" s="43">
        <v>36000000</v>
      </c>
      <c r="J111" s="43"/>
      <c r="K111" s="89"/>
      <c r="L111" s="89"/>
      <c r="M111" s="89"/>
      <c r="N111" s="43"/>
      <c r="O111" s="43"/>
      <c r="P111" s="43"/>
      <c r="Q111" s="89"/>
      <c r="R111" s="43"/>
      <c r="S111" s="49">
        <f t="shared" si="1"/>
        <v>36000000</v>
      </c>
      <c r="T111" s="50" t="s">
        <v>40</v>
      </c>
      <c r="U111" s="24" t="s">
        <v>693</v>
      </c>
      <c r="V111" s="31" t="s">
        <v>41</v>
      </c>
      <c r="W111" s="87"/>
    </row>
    <row r="112" spans="1:23" s="88" customFormat="1" ht="60" x14ac:dyDescent="0.2">
      <c r="A112" s="26">
        <v>74</v>
      </c>
      <c r="B112" s="24" t="s">
        <v>39</v>
      </c>
      <c r="C112" s="24" t="s">
        <v>153</v>
      </c>
      <c r="D112" s="24" t="s">
        <v>217</v>
      </c>
      <c r="E112" s="28" t="s">
        <v>221</v>
      </c>
      <c r="F112" s="102">
        <v>1</v>
      </c>
      <c r="G112" s="62">
        <v>2021680010003</v>
      </c>
      <c r="H112" s="24" t="s">
        <v>546</v>
      </c>
      <c r="I112" s="43">
        <v>64000000</v>
      </c>
      <c r="J112" s="43"/>
      <c r="K112" s="89"/>
      <c r="L112" s="89"/>
      <c r="M112" s="89"/>
      <c r="N112" s="43"/>
      <c r="O112" s="43"/>
      <c r="P112" s="43"/>
      <c r="Q112" s="89"/>
      <c r="R112" s="43"/>
      <c r="S112" s="49">
        <f t="shared" si="1"/>
        <v>64000000</v>
      </c>
      <c r="T112" s="50" t="s">
        <v>40</v>
      </c>
      <c r="U112" s="24" t="s">
        <v>693</v>
      </c>
      <c r="V112" s="31" t="s">
        <v>41</v>
      </c>
      <c r="W112" s="87"/>
    </row>
    <row r="113" spans="1:23" s="88" customFormat="1" ht="60" x14ac:dyDescent="0.2">
      <c r="A113" s="26">
        <v>75</v>
      </c>
      <c r="B113" s="24" t="s">
        <v>39</v>
      </c>
      <c r="C113" s="24" t="s">
        <v>153</v>
      </c>
      <c r="D113" s="24" t="s">
        <v>217</v>
      </c>
      <c r="E113" s="28" t="s">
        <v>222</v>
      </c>
      <c r="F113" s="102">
        <v>1</v>
      </c>
      <c r="G113" s="62">
        <v>2021680010003</v>
      </c>
      <c r="H113" s="24" t="s">
        <v>546</v>
      </c>
      <c r="I113" s="43">
        <v>64000000</v>
      </c>
      <c r="J113" s="71"/>
      <c r="K113" s="89"/>
      <c r="L113" s="89"/>
      <c r="M113" s="89"/>
      <c r="N113" s="43"/>
      <c r="O113" s="43"/>
      <c r="P113" s="43"/>
      <c r="Q113" s="89"/>
      <c r="R113" s="43"/>
      <c r="S113" s="49">
        <f t="shared" si="1"/>
        <v>64000000</v>
      </c>
      <c r="T113" s="50" t="s">
        <v>40</v>
      </c>
      <c r="U113" s="24" t="s">
        <v>693</v>
      </c>
      <c r="V113" s="31" t="s">
        <v>41</v>
      </c>
      <c r="W113" s="87"/>
    </row>
    <row r="114" spans="1:23" s="88" customFormat="1" ht="45" x14ac:dyDescent="0.2">
      <c r="A114" s="26">
        <v>76</v>
      </c>
      <c r="B114" s="24" t="s">
        <v>39</v>
      </c>
      <c r="C114" s="24" t="s">
        <v>153</v>
      </c>
      <c r="D114" s="24" t="s">
        <v>217</v>
      </c>
      <c r="E114" s="28" t="s">
        <v>223</v>
      </c>
      <c r="F114" s="102">
        <v>1</v>
      </c>
      <c r="G114" s="62">
        <v>2021680010003</v>
      </c>
      <c r="H114" s="24" t="s">
        <v>546</v>
      </c>
      <c r="I114" s="43">
        <v>32000000</v>
      </c>
      <c r="J114" s="71"/>
      <c r="K114" s="89"/>
      <c r="L114" s="89"/>
      <c r="M114" s="89"/>
      <c r="N114" s="43"/>
      <c r="O114" s="43"/>
      <c r="P114" s="43"/>
      <c r="Q114" s="89"/>
      <c r="R114" s="43"/>
      <c r="S114" s="49">
        <f t="shared" si="1"/>
        <v>32000000</v>
      </c>
      <c r="T114" s="50" t="s">
        <v>40</v>
      </c>
      <c r="U114" s="24" t="s">
        <v>693</v>
      </c>
      <c r="V114" s="31" t="s">
        <v>41</v>
      </c>
      <c r="W114" s="87"/>
    </row>
    <row r="115" spans="1:23" s="88" customFormat="1" ht="42.75" x14ac:dyDescent="0.2">
      <c r="A115" s="26">
        <v>77</v>
      </c>
      <c r="B115" s="24" t="s">
        <v>39</v>
      </c>
      <c r="C115" s="24" t="s">
        <v>153</v>
      </c>
      <c r="D115" s="24" t="s">
        <v>217</v>
      </c>
      <c r="E115" s="28" t="s">
        <v>224</v>
      </c>
      <c r="F115" s="102">
        <v>0</v>
      </c>
      <c r="G115" s="62">
        <v>2021680010003</v>
      </c>
      <c r="H115" s="24" t="s">
        <v>546</v>
      </c>
      <c r="I115" s="43">
        <v>120000000</v>
      </c>
      <c r="J115" s="71"/>
      <c r="K115" s="89"/>
      <c r="L115" s="89"/>
      <c r="M115" s="89"/>
      <c r="N115" s="43"/>
      <c r="O115" s="43"/>
      <c r="P115" s="43"/>
      <c r="Q115" s="89"/>
      <c r="R115" s="43"/>
      <c r="S115" s="49">
        <f t="shared" si="1"/>
        <v>120000000</v>
      </c>
      <c r="T115" s="50" t="s">
        <v>40</v>
      </c>
      <c r="U115" s="24" t="s">
        <v>693</v>
      </c>
      <c r="V115" s="31" t="s">
        <v>41</v>
      </c>
      <c r="W115" s="87"/>
    </row>
    <row r="116" spans="1:23" s="88" customFormat="1" ht="42.75" x14ac:dyDescent="0.2">
      <c r="A116" s="26">
        <v>78</v>
      </c>
      <c r="B116" s="24" t="s">
        <v>39</v>
      </c>
      <c r="C116" s="24" t="s">
        <v>153</v>
      </c>
      <c r="D116" s="24" t="s">
        <v>217</v>
      </c>
      <c r="E116" s="28" t="s">
        <v>225</v>
      </c>
      <c r="F116" s="145">
        <v>1</v>
      </c>
      <c r="G116" s="62">
        <v>2021680010003</v>
      </c>
      <c r="H116" s="24" t="s">
        <v>546</v>
      </c>
      <c r="I116" s="43">
        <v>80000000</v>
      </c>
      <c r="J116" s="71"/>
      <c r="K116" s="89"/>
      <c r="L116" s="89"/>
      <c r="M116" s="89"/>
      <c r="N116" s="43"/>
      <c r="O116" s="43"/>
      <c r="P116" s="43"/>
      <c r="Q116" s="89"/>
      <c r="R116" s="43"/>
      <c r="S116" s="49">
        <f t="shared" si="1"/>
        <v>80000000</v>
      </c>
      <c r="T116" s="50" t="s">
        <v>40</v>
      </c>
      <c r="U116" s="24" t="s">
        <v>693</v>
      </c>
      <c r="V116" s="31" t="s">
        <v>41</v>
      </c>
      <c r="W116" s="87"/>
    </row>
    <row r="117" spans="1:23" s="88" customFormat="1" ht="42.75" x14ac:dyDescent="0.2">
      <c r="A117" s="26">
        <v>78</v>
      </c>
      <c r="B117" s="24" t="s">
        <v>39</v>
      </c>
      <c r="C117" s="24" t="s">
        <v>153</v>
      </c>
      <c r="D117" s="24" t="s">
        <v>217</v>
      </c>
      <c r="E117" s="28" t="s">
        <v>225</v>
      </c>
      <c r="F117" s="145"/>
      <c r="G117" s="62">
        <v>2022680010056</v>
      </c>
      <c r="H117" s="24" t="s">
        <v>547</v>
      </c>
      <c r="I117" s="43">
        <v>263372397</v>
      </c>
      <c r="J117" s="71"/>
      <c r="K117" s="89"/>
      <c r="L117" s="89"/>
      <c r="M117" s="89"/>
      <c r="N117" s="43"/>
      <c r="O117" s="43"/>
      <c r="P117" s="43"/>
      <c r="Q117" s="89"/>
      <c r="R117" s="43"/>
      <c r="S117" s="49">
        <f t="shared" si="1"/>
        <v>263372397</v>
      </c>
      <c r="T117" s="50" t="s">
        <v>40</v>
      </c>
      <c r="U117" s="24" t="s">
        <v>693</v>
      </c>
      <c r="V117" s="31" t="s">
        <v>41</v>
      </c>
      <c r="W117" s="87"/>
    </row>
    <row r="118" spans="1:23" s="88" customFormat="1" ht="45" x14ac:dyDescent="0.2">
      <c r="A118" s="26">
        <v>79</v>
      </c>
      <c r="B118" s="24" t="s">
        <v>39</v>
      </c>
      <c r="C118" s="24" t="s">
        <v>153</v>
      </c>
      <c r="D118" s="24" t="s">
        <v>226</v>
      </c>
      <c r="E118" s="28" t="s">
        <v>227</v>
      </c>
      <c r="F118" s="102">
        <v>1</v>
      </c>
      <c r="G118" s="62">
        <v>2021680010003</v>
      </c>
      <c r="H118" s="24" t="s">
        <v>546</v>
      </c>
      <c r="I118" s="43">
        <v>24000000</v>
      </c>
      <c r="J118" s="71"/>
      <c r="K118" s="89"/>
      <c r="L118" s="89"/>
      <c r="M118" s="89"/>
      <c r="N118" s="43"/>
      <c r="O118" s="43"/>
      <c r="P118" s="43"/>
      <c r="Q118" s="89"/>
      <c r="R118" s="44"/>
      <c r="S118" s="49">
        <f t="shared" si="1"/>
        <v>24000000</v>
      </c>
      <c r="T118" s="50" t="s">
        <v>40</v>
      </c>
      <c r="U118" s="24" t="s">
        <v>693</v>
      </c>
      <c r="V118" s="31" t="s">
        <v>41</v>
      </c>
      <c r="W118" s="87"/>
    </row>
    <row r="119" spans="1:23" s="88" customFormat="1" ht="42.75" x14ac:dyDescent="0.2">
      <c r="A119" s="26">
        <v>80</v>
      </c>
      <c r="B119" s="24" t="s">
        <v>39</v>
      </c>
      <c r="C119" s="24" t="s">
        <v>153</v>
      </c>
      <c r="D119" s="25" t="s">
        <v>226</v>
      </c>
      <c r="E119" s="28" t="s">
        <v>228</v>
      </c>
      <c r="F119" s="102">
        <v>50000</v>
      </c>
      <c r="G119" s="62">
        <v>2021680010003</v>
      </c>
      <c r="H119" s="24" t="s">
        <v>546</v>
      </c>
      <c r="I119" s="43">
        <v>83000000</v>
      </c>
      <c r="J119" s="71"/>
      <c r="K119" s="89"/>
      <c r="L119" s="89"/>
      <c r="M119" s="89"/>
      <c r="N119" s="43"/>
      <c r="O119" s="43"/>
      <c r="P119" s="43"/>
      <c r="Q119" s="89"/>
      <c r="R119" s="43"/>
      <c r="S119" s="49">
        <f t="shared" si="1"/>
        <v>83000000</v>
      </c>
      <c r="T119" s="50" t="s">
        <v>40</v>
      </c>
      <c r="U119" s="24" t="s">
        <v>693</v>
      </c>
      <c r="V119" s="31" t="s">
        <v>41</v>
      </c>
      <c r="W119" s="87"/>
    </row>
    <row r="120" spans="1:23" s="88" customFormat="1" ht="45" x14ac:dyDescent="0.2">
      <c r="A120" s="26">
        <v>81</v>
      </c>
      <c r="B120" s="24" t="s">
        <v>39</v>
      </c>
      <c r="C120" s="24" t="s">
        <v>153</v>
      </c>
      <c r="D120" s="24" t="s">
        <v>226</v>
      </c>
      <c r="E120" s="28" t="s">
        <v>229</v>
      </c>
      <c r="F120" s="102">
        <v>1</v>
      </c>
      <c r="G120" s="62">
        <v>2021680010003</v>
      </c>
      <c r="H120" s="24" t="s">
        <v>546</v>
      </c>
      <c r="I120" s="43">
        <v>60000000</v>
      </c>
      <c r="J120" s="71"/>
      <c r="K120" s="89"/>
      <c r="L120" s="89"/>
      <c r="M120" s="89"/>
      <c r="N120" s="43"/>
      <c r="O120" s="43"/>
      <c r="P120" s="43"/>
      <c r="Q120" s="89"/>
      <c r="R120" s="43"/>
      <c r="S120" s="49">
        <f t="shared" si="1"/>
        <v>60000000</v>
      </c>
      <c r="T120" s="50" t="s">
        <v>40</v>
      </c>
      <c r="U120" s="24" t="s">
        <v>693</v>
      </c>
      <c r="V120" s="31" t="s">
        <v>41</v>
      </c>
      <c r="W120" s="87"/>
    </row>
    <row r="121" spans="1:23" s="88" customFormat="1" ht="45" x14ac:dyDescent="0.2">
      <c r="A121" s="26">
        <v>82</v>
      </c>
      <c r="B121" s="24" t="s">
        <v>39</v>
      </c>
      <c r="C121" s="24" t="s">
        <v>153</v>
      </c>
      <c r="D121" s="24" t="s">
        <v>226</v>
      </c>
      <c r="E121" s="28" t="s">
        <v>230</v>
      </c>
      <c r="F121" s="107">
        <v>1</v>
      </c>
      <c r="G121" s="62">
        <v>2021680010003</v>
      </c>
      <c r="H121" s="24" t="s">
        <v>546</v>
      </c>
      <c r="I121" s="43">
        <v>46735034</v>
      </c>
      <c r="J121" s="71"/>
      <c r="K121" s="89"/>
      <c r="L121" s="89"/>
      <c r="M121" s="89"/>
      <c r="N121" s="43"/>
      <c r="O121" s="43"/>
      <c r="P121" s="43"/>
      <c r="Q121" s="89"/>
      <c r="R121" s="43"/>
      <c r="S121" s="49">
        <f t="shared" si="1"/>
        <v>46735034</v>
      </c>
      <c r="T121" s="50" t="s">
        <v>40</v>
      </c>
      <c r="U121" s="24" t="s">
        <v>693</v>
      </c>
      <c r="V121" s="31" t="s">
        <v>41</v>
      </c>
      <c r="W121" s="87"/>
    </row>
    <row r="122" spans="1:23" s="88" customFormat="1" ht="45" x14ac:dyDescent="0.2">
      <c r="A122" s="26">
        <v>83</v>
      </c>
      <c r="B122" s="24" t="s">
        <v>39</v>
      </c>
      <c r="C122" s="24" t="s">
        <v>153</v>
      </c>
      <c r="D122" s="24" t="s">
        <v>226</v>
      </c>
      <c r="E122" s="28" t="s">
        <v>231</v>
      </c>
      <c r="F122" s="102">
        <v>1</v>
      </c>
      <c r="G122" s="62">
        <v>2021680010003</v>
      </c>
      <c r="H122" s="24" t="s">
        <v>546</v>
      </c>
      <c r="I122" s="43">
        <v>72350000</v>
      </c>
      <c r="J122" s="71"/>
      <c r="K122" s="89"/>
      <c r="L122" s="89"/>
      <c r="M122" s="89"/>
      <c r="N122" s="43"/>
      <c r="O122" s="43"/>
      <c r="P122" s="43"/>
      <c r="Q122" s="89"/>
      <c r="R122" s="43"/>
      <c r="S122" s="49">
        <f t="shared" si="1"/>
        <v>72350000</v>
      </c>
      <c r="T122" s="50" t="s">
        <v>40</v>
      </c>
      <c r="U122" s="24" t="s">
        <v>693</v>
      </c>
      <c r="V122" s="31" t="s">
        <v>41</v>
      </c>
      <c r="W122" s="87"/>
    </row>
    <row r="123" spans="1:23" s="88" customFormat="1" ht="45" x14ac:dyDescent="0.2">
      <c r="A123" s="26">
        <v>84</v>
      </c>
      <c r="B123" s="24" t="s">
        <v>39</v>
      </c>
      <c r="C123" s="24" t="s">
        <v>153</v>
      </c>
      <c r="D123" s="24" t="s">
        <v>226</v>
      </c>
      <c r="E123" s="28" t="s">
        <v>232</v>
      </c>
      <c r="F123" s="102">
        <v>2</v>
      </c>
      <c r="G123" s="62">
        <v>2021680010003</v>
      </c>
      <c r="H123" s="24" t="s">
        <v>546</v>
      </c>
      <c r="I123" s="43">
        <v>42000000</v>
      </c>
      <c r="J123" s="71"/>
      <c r="K123" s="89"/>
      <c r="L123" s="89"/>
      <c r="M123" s="89"/>
      <c r="N123" s="43"/>
      <c r="O123" s="43"/>
      <c r="P123" s="43"/>
      <c r="Q123" s="89"/>
      <c r="R123" s="43"/>
      <c r="S123" s="49">
        <f t="shared" si="1"/>
        <v>42000000</v>
      </c>
      <c r="T123" s="50" t="s">
        <v>40</v>
      </c>
      <c r="U123" s="24" t="s">
        <v>693</v>
      </c>
      <c r="V123" s="31" t="s">
        <v>41</v>
      </c>
      <c r="W123" s="87"/>
    </row>
    <row r="124" spans="1:23" s="88" customFormat="1" ht="42.75" x14ac:dyDescent="0.2">
      <c r="A124" s="26">
        <v>88</v>
      </c>
      <c r="B124" s="24" t="s">
        <v>39</v>
      </c>
      <c r="C124" s="24" t="s">
        <v>153</v>
      </c>
      <c r="D124" s="24" t="s">
        <v>233</v>
      </c>
      <c r="E124" s="28" t="s">
        <v>234</v>
      </c>
      <c r="F124" s="102">
        <v>11000</v>
      </c>
      <c r="G124" s="62">
        <v>2020680010040</v>
      </c>
      <c r="H124" s="24" t="s">
        <v>548</v>
      </c>
      <c r="I124" s="43">
        <v>47850000</v>
      </c>
      <c r="J124" s="42"/>
      <c r="K124" s="89"/>
      <c r="L124" s="89"/>
      <c r="M124" s="89"/>
      <c r="N124" s="43"/>
      <c r="O124" s="43"/>
      <c r="P124" s="43"/>
      <c r="Q124" s="89"/>
      <c r="R124" s="43"/>
      <c r="S124" s="49">
        <f t="shared" si="1"/>
        <v>47850000</v>
      </c>
      <c r="T124" s="50" t="s">
        <v>40</v>
      </c>
      <c r="U124" s="24" t="s">
        <v>693</v>
      </c>
      <c r="V124" s="31" t="s">
        <v>60</v>
      </c>
      <c r="W124" s="87"/>
    </row>
    <row r="125" spans="1:23" s="88" customFormat="1" ht="60" x14ac:dyDescent="0.2">
      <c r="A125" s="26">
        <v>89</v>
      </c>
      <c r="B125" s="24" t="s">
        <v>39</v>
      </c>
      <c r="C125" s="24" t="s">
        <v>153</v>
      </c>
      <c r="D125" s="25" t="s">
        <v>233</v>
      </c>
      <c r="E125" s="28" t="s">
        <v>235</v>
      </c>
      <c r="F125" s="102">
        <v>25000</v>
      </c>
      <c r="G125" s="62">
        <v>2020680010040</v>
      </c>
      <c r="H125" s="24" t="s">
        <v>548</v>
      </c>
      <c r="I125" s="43">
        <v>1317672510</v>
      </c>
      <c r="J125" s="42"/>
      <c r="K125" s="89"/>
      <c r="L125" s="89"/>
      <c r="M125" s="89"/>
      <c r="N125" s="43"/>
      <c r="O125" s="43"/>
      <c r="P125" s="43"/>
      <c r="Q125" s="89"/>
      <c r="R125" s="43">
        <v>1736695290</v>
      </c>
      <c r="S125" s="49">
        <f t="shared" si="1"/>
        <v>3054367800</v>
      </c>
      <c r="T125" s="50" t="s">
        <v>40</v>
      </c>
      <c r="U125" s="24" t="s">
        <v>693</v>
      </c>
      <c r="V125" s="31" t="s">
        <v>41</v>
      </c>
      <c r="W125" s="87"/>
    </row>
    <row r="126" spans="1:23" s="88" customFormat="1" ht="45" x14ac:dyDescent="0.2">
      <c r="A126" s="26">
        <v>90</v>
      </c>
      <c r="B126" s="24" t="s">
        <v>39</v>
      </c>
      <c r="C126" s="24" t="s">
        <v>153</v>
      </c>
      <c r="D126" s="24" t="s">
        <v>233</v>
      </c>
      <c r="E126" s="28" t="s">
        <v>236</v>
      </c>
      <c r="F126" s="102">
        <v>0</v>
      </c>
      <c r="G126" s="62">
        <v>2020680010040</v>
      </c>
      <c r="H126" s="24" t="s">
        <v>548</v>
      </c>
      <c r="I126" s="43">
        <v>100000000</v>
      </c>
      <c r="J126" s="42"/>
      <c r="K126" s="131"/>
      <c r="L126" s="131"/>
      <c r="M126" s="131"/>
      <c r="N126" s="43"/>
      <c r="O126" s="43"/>
      <c r="P126" s="43"/>
      <c r="Q126" s="131"/>
      <c r="R126" s="43"/>
      <c r="S126" s="49">
        <f t="shared" si="1"/>
        <v>100000000</v>
      </c>
      <c r="T126" s="50" t="s">
        <v>40</v>
      </c>
      <c r="U126" s="24" t="s">
        <v>693</v>
      </c>
      <c r="V126" s="31" t="s">
        <v>41</v>
      </c>
      <c r="W126" s="87"/>
    </row>
    <row r="127" spans="1:23" s="88" customFormat="1" ht="42.75" x14ac:dyDescent="0.2">
      <c r="A127" s="26">
        <v>91</v>
      </c>
      <c r="B127" s="24" t="s">
        <v>39</v>
      </c>
      <c r="C127" s="24" t="s">
        <v>153</v>
      </c>
      <c r="D127" s="24" t="s">
        <v>233</v>
      </c>
      <c r="E127" s="28" t="s">
        <v>237</v>
      </c>
      <c r="F127" s="107">
        <v>1</v>
      </c>
      <c r="G127" s="62">
        <v>2020680010040</v>
      </c>
      <c r="H127" s="24" t="s">
        <v>548</v>
      </c>
      <c r="I127" s="43">
        <v>113030335</v>
      </c>
      <c r="J127" s="42"/>
      <c r="K127" s="131"/>
      <c r="L127" s="131"/>
      <c r="M127" s="131"/>
      <c r="N127" s="43"/>
      <c r="O127" s="43"/>
      <c r="P127" s="43"/>
      <c r="Q127" s="131"/>
      <c r="R127" s="44"/>
      <c r="S127" s="49">
        <f t="shared" si="1"/>
        <v>113030335</v>
      </c>
      <c r="T127" s="50" t="s">
        <v>40</v>
      </c>
      <c r="U127" s="24" t="s">
        <v>693</v>
      </c>
      <c r="V127" s="31" t="s">
        <v>41</v>
      </c>
      <c r="W127" s="87"/>
    </row>
    <row r="128" spans="1:23" s="88" customFormat="1" ht="45" x14ac:dyDescent="0.2">
      <c r="A128" s="26">
        <v>92</v>
      </c>
      <c r="B128" s="24" t="s">
        <v>39</v>
      </c>
      <c r="C128" s="24" t="s">
        <v>153</v>
      </c>
      <c r="D128" s="24" t="s">
        <v>233</v>
      </c>
      <c r="E128" s="28" t="s">
        <v>238</v>
      </c>
      <c r="F128" s="102">
        <v>1656</v>
      </c>
      <c r="G128" s="62">
        <v>2020680010040</v>
      </c>
      <c r="H128" s="24" t="s">
        <v>548</v>
      </c>
      <c r="I128" s="43"/>
      <c r="J128" s="42"/>
      <c r="K128" s="131"/>
      <c r="L128" s="131"/>
      <c r="M128" s="131"/>
      <c r="N128" s="43"/>
      <c r="O128" s="43"/>
      <c r="P128" s="43"/>
      <c r="Q128" s="131"/>
      <c r="R128" s="43">
        <v>6004260000</v>
      </c>
      <c r="S128" s="49">
        <f t="shared" si="1"/>
        <v>6004260000</v>
      </c>
      <c r="T128" s="50" t="s">
        <v>40</v>
      </c>
      <c r="U128" s="24" t="s">
        <v>693</v>
      </c>
      <c r="V128" s="31" t="s">
        <v>41</v>
      </c>
      <c r="W128" s="87"/>
    </row>
    <row r="129" spans="1:23" s="88" customFormat="1" ht="45" x14ac:dyDescent="0.2">
      <c r="A129" s="26">
        <v>93</v>
      </c>
      <c r="B129" s="25" t="s">
        <v>39</v>
      </c>
      <c r="C129" s="25" t="s">
        <v>153</v>
      </c>
      <c r="D129" s="25" t="s">
        <v>233</v>
      </c>
      <c r="E129" s="28" t="s">
        <v>239</v>
      </c>
      <c r="F129" s="102">
        <v>3</v>
      </c>
      <c r="G129" s="62">
        <v>2020680010040</v>
      </c>
      <c r="H129" s="24" t="s">
        <v>548</v>
      </c>
      <c r="I129" s="43">
        <v>452800000</v>
      </c>
      <c r="J129" s="42"/>
      <c r="K129" s="131"/>
      <c r="L129" s="131"/>
      <c r="M129" s="131"/>
      <c r="N129" s="43"/>
      <c r="O129" s="43"/>
      <c r="P129" s="43"/>
      <c r="Q129" s="131"/>
      <c r="R129" s="43"/>
      <c r="S129" s="49">
        <f t="shared" si="1"/>
        <v>452800000</v>
      </c>
      <c r="T129" s="50" t="s">
        <v>40</v>
      </c>
      <c r="U129" s="24" t="s">
        <v>693</v>
      </c>
      <c r="V129" s="31" t="s">
        <v>41</v>
      </c>
      <c r="W129" s="87"/>
    </row>
    <row r="130" spans="1:23" s="88" customFormat="1" ht="45" x14ac:dyDescent="0.2">
      <c r="A130" s="26">
        <v>94</v>
      </c>
      <c r="B130" s="24" t="s">
        <v>39</v>
      </c>
      <c r="C130" s="24" t="s">
        <v>153</v>
      </c>
      <c r="D130" s="24" t="s">
        <v>233</v>
      </c>
      <c r="E130" s="28" t="s">
        <v>240</v>
      </c>
      <c r="F130" s="102">
        <v>1</v>
      </c>
      <c r="G130" s="62">
        <v>2020680010040</v>
      </c>
      <c r="H130" s="24" t="s">
        <v>548</v>
      </c>
      <c r="I130" s="43">
        <v>100000000</v>
      </c>
      <c r="J130" s="42"/>
      <c r="K130" s="131"/>
      <c r="L130" s="131"/>
      <c r="M130" s="131"/>
      <c r="N130" s="43"/>
      <c r="O130" s="43"/>
      <c r="P130" s="43"/>
      <c r="Q130" s="131"/>
      <c r="R130" s="43"/>
      <c r="S130" s="49">
        <f t="shared" si="1"/>
        <v>100000000</v>
      </c>
      <c r="T130" s="50" t="s">
        <v>40</v>
      </c>
      <c r="U130" s="24" t="s">
        <v>693</v>
      </c>
      <c r="V130" s="31" t="s">
        <v>41</v>
      </c>
      <c r="W130" s="87"/>
    </row>
    <row r="131" spans="1:23" s="88" customFormat="1" ht="45" x14ac:dyDescent="0.2">
      <c r="A131" s="26">
        <v>95</v>
      </c>
      <c r="B131" s="24" t="s">
        <v>39</v>
      </c>
      <c r="C131" s="24" t="s">
        <v>153</v>
      </c>
      <c r="D131" s="24" t="s">
        <v>233</v>
      </c>
      <c r="E131" s="28" t="s">
        <v>241</v>
      </c>
      <c r="F131" s="102">
        <v>1</v>
      </c>
      <c r="G131" s="62">
        <v>2020680010040</v>
      </c>
      <c r="H131" s="24" t="s">
        <v>548</v>
      </c>
      <c r="I131" s="43">
        <v>307000000</v>
      </c>
      <c r="J131" s="42"/>
      <c r="K131" s="131"/>
      <c r="L131" s="131"/>
      <c r="M131" s="131"/>
      <c r="N131" s="43"/>
      <c r="O131" s="43"/>
      <c r="P131" s="43"/>
      <c r="Q131" s="131"/>
      <c r="R131" s="43"/>
      <c r="S131" s="49">
        <f t="shared" si="1"/>
        <v>307000000</v>
      </c>
      <c r="T131" s="50" t="s">
        <v>40</v>
      </c>
      <c r="U131" s="24" t="s">
        <v>693</v>
      </c>
      <c r="V131" s="31" t="s">
        <v>41</v>
      </c>
      <c r="W131" s="87"/>
    </row>
    <row r="132" spans="1:23" s="88" customFormat="1" ht="45" x14ac:dyDescent="0.2">
      <c r="A132" s="26">
        <v>96</v>
      </c>
      <c r="B132" s="24" t="s">
        <v>39</v>
      </c>
      <c r="C132" s="24" t="s">
        <v>153</v>
      </c>
      <c r="D132" s="24" t="s">
        <v>242</v>
      </c>
      <c r="E132" s="28" t="s">
        <v>243</v>
      </c>
      <c r="F132" s="102">
        <v>1</v>
      </c>
      <c r="G132" s="62">
        <v>2020680010072</v>
      </c>
      <c r="H132" s="36" t="s">
        <v>549</v>
      </c>
      <c r="I132" s="43">
        <v>49850000</v>
      </c>
      <c r="J132" s="67"/>
      <c r="K132" s="131"/>
      <c r="L132" s="131"/>
      <c r="M132" s="131"/>
      <c r="N132" s="43"/>
      <c r="O132" s="43"/>
      <c r="P132" s="43"/>
      <c r="Q132" s="131"/>
      <c r="R132" s="44"/>
      <c r="S132" s="49">
        <f t="shared" si="1"/>
        <v>49850000</v>
      </c>
      <c r="T132" s="50" t="s">
        <v>40</v>
      </c>
      <c r="U132" s="24" t="s">
        <v>693</v>
      </c>
      <c r="V132" s="31" t="s">
        <v>41</v>
      </c>
      <c r="W132" s="87"/>
    </row>
    <row r="133" spans="1:23" s="88" customFormat="1" ht="42.75" x14ac:dyDescent="0.2">
      <c r="A133" s="26">
        <v>97</v>
      </c>
      <c r="B133" s="24" t="s">
        <v>39</v>
      </c>
      <c r="C133" s="24" t="s">
        <v>153</v>
      </c>
      <c r="D133" s="24" t="s">
        <v>242</v>
      </c>
      <c r="E133" s="28" t="s">
        <v>244</v>
      </c>
      <c r="F133" s="102">
        <v>1</v>
      </c>
      <c r="G133" s="62">
        <v>2020680010072</v>
      </c>
      <c r="H133" s="36" t="s">
        <v>549</v>
      </c>
      <c r="I133" s="43">
        <v>40000000</v>
      </c>
      <c r="J133" s="67"/>
      <c r="K133" s="131"/>
      <c r="L133" s="131"/>
      <c r="M133" s="131"/>
      <c r="N133" s="43"/>
      <c r="O133" s="43"/>
      <c r="P133" s="43"/>
      <c r="Q133" s="131"/>
      <c r="R133" s="44"/>
      <c r="S133" s="49">
        <f t="shared" si="1"/>
        <v>40000000</v>
      </c>
      <c r="T133" s="50" t="s">
        <v>40</v>
      </c>
      <c r="U133" s="24" t="s">
        <v>693</v>
      </c>
      <c r="V133" s="31" t="s">
        <v>41</v>
      </c>
      <c r="W133" s="87"/>
    </row>
    <row r="134" spans="1:23" s="88" customFormat="1" ht="42.75" x14ac:dyDescent="0.2">
      <c r="A134" s="26">
        <v>98</v>
      </c>
      <c r="B134" s="24" t="s">
        <v>39</v>
      </c>
      <c r="C134" s="24" t="s">
        <v>153</v>
      </c>
      <c r="D134" s="24" t="s">
        <v>242</v>
      </c>
      <c r="E134" s="28" t="s">
        <v>245</v>
      </c>
      <c r="F134" s="107">
        <v>1</v>
      </c>
      <c r="G134" s="62">
        <v>2020680010072</v>
      </c>
      <c r="H134" s="36" t="s">
        <v>549</v>
      </c>
      <c r="I134" s="43">
        <v>85250000</v>
      </c>
      <c r="J134" s="67"/>
      <c r="K134" s="131"/>
      <c r="L134" s="131"/>
      <c r="M134" s="131"/>
      <c r="N134" s="43"/>
      <c r="O134" s="43"/>
      <c r="P134" s="43"/>
      <c r="Q134" s="131"/>
      <c r="R134" s="44"/>
      <c r="S134" s="49">
        <f t="shared" si="1"/>
        <v>85250000</v>
      </c>
      <c r="T134" s="50" t="s">
        <v>40</v>
      </c>
      <c r="U134" s="24" t="s">
        <v>693</v>
      </c>
      <c r="V134" s="31" t="s">
        <v>41</v>
      </c>
      <c r="W134" s="87"/>
    </row>
    <row r="135" spans="1:23" s="88" customFormat="1" ht="71.25" x14ac:dyDescent="0.2">
      <c r="A135" s="26">
        <v>99</v>
      </c>
      <c r="B135" s="25" t="s">
        <v>39</v>
      </c>
      <c r="C135" s="25" t="s">
        <v>153</v>
      </c>
      <c r="D135" s="25" t="s">
        <v>242</v>
      </c>
      <c r="E135" s="28" t="s">
        <v>246</v>
      </c>
      <c r="F135" s="102">
        <v>1</v>
      </c>
      <c r="G135" s="62">
        <v>2022680010036</v>
      </c>
      <c r="H135" s="36" t="s">
        <v>550</v>
      </c>
      <c r="I135" s="43">
        <v>270400000</v>
      </c>
      <c r="J135" s="67"/>
      <c r="K135" s="131"/>
      <c r="L135" s="131"/>
      <c r="M135" s="131"/>
      <c r="N135" s="43"/>
      <c r="O135" s="43"/>
      <c r="P135" s="43"/>
      <c r="Q135" s="131"/>
      <c r="R135" s="44"/>
      <c r="S135" s="49">
        <f t="shared" si="1"/>
        <v>270400000</v>
      </c>
      <c r="T135" s="50" t="s">
        <v>40</v>
      </c>
      <c r="U135" s="24" t="s">
        <v>693</v>
      </c>
      <c r="V135" s="31" t="s">
        <v>41</v>
      </c>
      <c r="W135" s="87"/>
    </row>
    <row r="136" spans="1:23" s="88" customFormat="1" ht="57" x14ac:dyDescent="0.2">
      <c r="A136" s="26">
        <v>100</v>
      </c>
      <c r="B136" s="24" t="s">
        <v>39</v>
      </c>
      <c r="C136" s="24" t="s">
        <v>153</v>
      </c>
      <c r="D136" s="24" t="s">
        <v>247</v>
      </c>
      <c r="E136" s="28" t="s">
        <v>248</v>
      </c>
      <c r="F136" s="102">
        <v>1</v>
      </c>
      <c r="G136" s="62">
        <v>2020680010106</v>
      </c>
      <c r="H136" s="24" t="s">
        <v>551</v>
      </c>
      <c r="I136" s="43">
        <v>80000000</v>
      </c>
      <c r="J136" s="67"/>
      <c r="K136" s="131"/>
      <c r="L136" s="131"/>
      <c r="M136" s="131"/>
      <c r="N136" s="43"/>
      <c r="O136" s="43"/>
      <c r="P136" s="43"/>
      <c r="Q136" s="131"/>
      <c r="R136" s="44"/>
      <c r="S136" s="49">
        <f t="shared" ref="S136:S199" si="2">SUM(I136:R136)</f>
        <v>80000000</v>
      </c>
      <c r="T136" s="50" t="s">
        <v>40</v>
      </c>
      <c r="U136" s="24" t="s">
        <v>693</v>
      </c>
      <c r="V136" s="31" t="s">
        <v>31</v>
      </c>
      <c r="W136" s="87"/>
    </row>
    <row r="137" spans="1:23" s="88" customFormat="1" ht="57" x14ac:dyDescent="0.2">
      <c r="A137" s="26">
        <v>101</v>
      </c>
      <c r="B137" s="24" t="s">
        <v>39</v>
      </c>
      <c r="C137" s="24" t="s">
        <v>153</v>
      </c>
      <c r="D137" s="24" t="s">
        <v>247</v>
      </c>
      <c r="E137" s="28" t="s">
        <v>249</v>
      </c>
      <c r="F137" s="102">
        <v>600</v>
      </c>
      <c r="G137" s="62">
        <v>2020680010106</v>
      </c>
      <c r="H137" s="24" t="s">
        <v>551</v>
      </c>
      <c r="I137" s="43">
        <v>36150000</v>
      </c>
      <c r="J137" s="67"/>
      <c r="K137" s="131"/>
      <c r="L137" s="131"/>
      <c r="M137" s="131"/>
      <c r="N137" s="43"/>
      <c r="O137" s="43"/>
      <c r="P137" s="43"/>
      <c r="Q137" s="131"/>
      <c r="R137" s="44"/>
      <c r="S137" s="49">
        <f t="shared" si="2"/>
        <v>36150000</v>
      </c>
      <c r="T137" s="50" t="s">
        <v>40</v>
      </c>
      <c r="U137" s="24" t="s">
        <v>693</v>
      </c>
      <c r="V137" s="31" t="s">
        <v>31</v>
      </c>
      <c r="W137" s="87"/>
    </row>
    <row r="138" spans="1:23" s="88" customFormat="1" ht="60" x14ac:dyDescent="0.2">
      <c r="A138" s="26">
        <v>102</v>
      </c>
      <c r="B138" s="24" t="s">
        <v>39</v>
      </c>
      <c r="C138" s="24" t="s">
        <v>153</v>
      </c>
      <c r="D138" s="24" t="s">
        <v>247</v>
      </c>
      <c r="E138" s="28" t="s">
        <v>250</v>
      </c>
      <c r="F138" s="102">
        <v>1</v>
      </c>
      <c r="G138" s="62">
        <v>2020680010106</v>
      </c>
      <c r="H138" s="24" t="s">
        <v>551</v>
      </c>
      <c r="I138" s="43">
        <v>49500000</v>
      </c>
      <c r="J138" s="67"/>
      <c r="K138" s="131"/>
      <c r="L138" s="131"/>
      <c r="M138" s="131"/>
      <c r="N138" s="43"/>
      <c r="O138" s="43"/>
      <c r="P138" s="43"/>
      <c r="Q138" s="131"/>
      <c r="R138" s="44"/>
      <c r="S138" s="49">
        <f t="shared" si="2"/>
        <v>49500000</v>
      </c>
      <c r="T138" s="50" t="s">
        <v>40</v>
      </c>
      <c r="U138" s="24" t="s">
        <v>693</v>
      </c>
      <c r="V138" s="31" t="s">
        <v>31</v>
      </c>
      <c r="W138" s="87"/>
    </row>
    <row r="139" spans="1:23" s="88" customFormat="1" ht="57" x14ac:dyDescent="0.2">
      <c r="A139" s="26">
        <v>103</v>
      </c>
      <c r="B139" s="24" t="s">
        <v>39</v>
      </c>
      <c r="C139" s="24" t="s">
        <v>153</v>
      </c>
      <c r="D139" s="24" t="s">
        <v>247</v>
      </c>
      <c r="E139" s="28" t="s">
        <v>251</v>
      </c>
      <c r="F139" s="107">
        <v>1</v>
      </c>
      <c r="G139" s="62">
        <v>2020680010106</v>
      </c>
      <c r="H139" s="24" t="s">
        <v>551</v>
      </c>
      <c r="I139" s="43">
        <v>45000000</v>
      </c>
      <c r="J139" s="67"/>
      <c r="K139" s="131"/>
      <c r="L139" s="131"/>
      <c r="M139" s="131"/>
      <c r="N139" s="43"/>
      <c r="O139" s="43"/>
      <c r="P139" s="43"/>
      <c r="Q139" s="131"/>
      <c r="R139" s="44"/>
      <c r="S139" s="49">
        <f t="shared" si="2"/>
        <v>45000000</v>
      </c>
      <c r="T139" s="50" t="s">
        <v>40</v>
      </c>
      <c r="U139" s="24" t="s">
        <v>693</v>
      </c>
      <c r="V139" s="31" t="s">
        <v>31</v>
      </c>
      <c r="W139" s="87"/>
    </row>
    <row r="140" spans="1:23" s="88" customFormat="1" ht="60" x14ac:dyDescent="0.2">
      <c r="A140" s="26">
        <v>104</v>
      </c>
      <c r="B140" s="24" t="s">
        <v>39</v>
      </c>
      <c r="C140" s="24" t="s">
        <v>153</v>
      </c>
      <c r="D140" s="24" t="s">
        <v>247</v>
      </c>
      <c r="E140" s="28" t="s">
        <v>252</v>
      </c>
      <c r="F140" s="102">
        <v>1</v>
      </c>
      <c r="G140" s="62">
        <v>2020680010106</v>
      </c>
      <c r="H140" s="24" t="s">
        <v>551</v>
      </c>
      <c r="I140" s="43">
        <v>45000000</v>
      </c>
      <c r="J140" s="67"/>
      <c r="K140" s="131"/>
      <c r="L140" s="131"/>
      <c r="M140" s="131"/>
      <c r="N140" s="43"/>
      <c r="O140" s="43"/>
      <c r="P140" s="43"/>
      <c r="Q140" s="131"/>
      <c r="R140" s="44"/>
      <c r="S140" s="49">
        <f t="shared" si="2"/>
        <v>45000000</v>
      </c>
      <c r="T140" s="50" t="s">
        <v>40</v>
      </c>
      <c r="U140" s="24" t="s">
        <v>693</v>
      </c>
      <c r="V140" s="31" t="s">
        <v>31</v>
      </c>
      <c r="W140" s="87"/>
    </row>
    <row r="141" spans="1:23" s="88" customFormat="1" ht="57" x14ac:dyDescent="0.2">
      <c r="A141" s="26">
        <v>105</v>
      </c>
      <c r="B141" s="24" t="s">
        <v>39</v>
      </c>
      <c r="C141" s="24" t="s">
        <v>153</v>
      </c>
      <c r="D141" s="24" t="s">
        <v>247</v>
      </c>
      <c r="E141" s="28" t="s">
        <v>253</v>
      </c>
      <c r="F141" s="102">
        <v>1</v>
      </c>
      <c r="G141" s="62">
        <v>2020680010106</v>
      </c>
      <c r="H141" s="24" t="s">
        <v>551</v>
      </c>
      <c r="I141" s="43">
        <v>44000000</v>
      </c>
      <c r="J141" s="67"/>
      <c r="K141" s="89"/>
      <c r="L141" s="89"/>
      <c r="M141" s="89"/>
      <c r="N141" s="43"/>
      <c r="O141" s="43"/>
      <c r="P141" s="43"/>
      <c r="Q141" s="89"/>
      <c r="R141" s="44"/>
      <c r="S141" s="49">
        <f t="shared" si="2"/>
        <v>44000000</v>
      </c>
      <c r="T141" s="50" t="s">
        <v>40</v>
      </c>
      <c r="U141" s="24" t="s">
        <v>693</v>
      </c>
      <c r="V141" s="31" t="s">
        <v>31</v>
      </c>
      <c r="W141" s="87"/>
    </row>
    <row r="142" spans="1:23" s="88" customFormat="1" ht="57" x14ac:dyDescent="0.2">
      <c r="A142" s="26">
        <v>106</v>
      </c>
      <c r="B142" s="24" t="s">
        <v>39</v>
      </c>
      <c r="C142" s="24" t="s">
        <v>153</v>
      </c>
      <c r="D142" s="24" t="s">
        <v>247</v>
      </c>
      <c r="E142" s="28" t="s">
        <v>254</v>
      </c>
      <c r="F142" s="102">
        <v>1</v>
      </c>
      <c r="G142" s="62">
        <v>2020680010106</v>
      </c>
      <c r="H142" s="24" t="s">
        <v>551</v>
      </c>
      <c r="I142" s="43">
        <v>140000000</v>
      </c>
      <c r="J142" s="67"/>
      <c r="K142" s="89"/>
      <c r="L142" s="89"/>
      <c r="M142" s="89"/>
      <c r="N142" s="43"/>
      <c r="O142" s="43"/>
      <c r="P142" s="43"/>
      <c r="Q142" s="89"/>
      <c r="R142" s="44"/>
      <c r="S142" s="49">
        <f t="shared" si="2"/>
        <v>140000000</v>
      </c>
      <c r="T142" s="50" t="s">
        <v>40</v>
      </c>
      <c r="U142" s="24" t="s">
        <v>693</v>
      </c>
      <c r="V142" s="31" t="s">
        <v>31</v>
      </c>
      <c r="W142" s="87"/>
    </row>
    <row r="143" spans="1:23" s="88" customFormat="1" ht="57" x14ac:dyDescent="0.2">
      <c r="A143" s="26">
        <v>107</v>
      </c>
      <c r="B143" s="24" t="s">
        <v>39</v>
      </c>
      <c r="C143" s="24" t="s">
        <v>153</v>
      </c>
      <c r="D143" s="24" t="s">
        <v>255</v>
      </c>
      <c r="E143" s="28" t="s">
        <v>256</v>
      </c>
      <c r="F143" s="102">
        <v>1</v>
      </c>
      <c r="G143" s="62">
        <v>2020680010106</v>
      </c>
      <c r="H143" s="24" t="s">
        <v>551</v>
      </c>
      <c r="I143" s="43">
        <v>35750000</v>
      </c>
      <c r="J143" s="67"/>
      <c r="K143" s="89"/>
      <c r="L143" s="89"/>
      <c r="M143" s="89"/>
      <c r="N143" s="43"/>
      <c r="O143" s="43"/>
      <c r="P143" s="43"/>
      <c r="Q143" s="89"/>
      <c r="R143" s="44"/>
      <c r="S143" s="49">
        <f t="shared" si="2"/>
        <v>35750000</v>
      </c>
      <c r="T143" s="50" t="s">
        <v>40</v>
      </c>
      <c r="U143" s="24" t="s">
        <v>693</v>
      </c>
      <c r="V143" s="31" t="s">
        <v>31</v>
      </c>
      <c r="W143" s="87"/>
    </row>
    <row r="144" spans="1:23" s="88" customFormat="1" ht="75" x14ac:dyDescent="0.2">
      <c r="A144" s="26">
        <v>108</v>
      </c>
      <c r="B144" s="24" t="s">
        <v>39</v>
      </c>
      <c r="C144" s="24" t="s">
        <v>153</v>
      </c>
      <c r="D144" s="24" t="s">
        <v>255</v>
      </c>
      <c r="E144" s="28" t="s">
        <v>257</v>
      </c>
      <c r="F144" s="102">
        <v>4</v>
      </c>
      <c r="G144" s="62">
        <v>2020680010106</v>
      </c>
      <c r="H144" s="24" t="s">
        <v>551</v>
      </c>
      <c r="I144" s="43">
        <v>130000000</v>
      </c>
      <c r="J144" s="67"/>
      <c r="K144" s="89"/>
      <c r="L144" s="89"/>
      <c r="M144" s="89"/>
      <c r="N144" s="43"/>
      <c r="O144" s="43"/>
      <c r="P144" s="43"/>
      <c r="Q144" s="89"/>
      <c r="R144" s="44"/>
      <c r="S144" s="49">
        <f t="shared" si="2"/>
        <v>130000000</v>
      </c>
      <c r="T144" s="50" t="s">
        <v>40</v>
      </c>
      <c r="U144" s="24" t="s">
        <v>693</v>
      </c>
      <c r="V144" s="31" t="s">
        <v>31</v>
      </c>
      <c r="W144" s="87"/>
    </row>
    <row r="145" spans="1:23" s="88" customFormat="1" ht="60" x14ac:dyDescent="0.2">
      <c r="A145" s="26">
        <v>109</v>
      </c>
      <c r="B145" s="24" t="s">
        <v>39</v>
      </c>
      <c r="C145" s="24" t="s">
        <v>153</v>
      </c>
      <c r="D145" s="24" t="s">
        <v>255</v>
      </c>
      <c r="E145" s="28" t="s">
        <v>258</v>
      </c>
      <c r="F145" s="102">
        <v>1</v>
      </c>
      <c r="G145" s="62">
        <v>2020680010106</v>
      </c>
      <c r="H145" s="24" t="s">
        <v>551</v>
      </c>
      <c r="I145" s="43">
        <v>100000000</v>
      </c>
      <c r="J145" s="67"/>
      <c r="K145" s="89"/>
      <c r="L145" s="89"/>
      <c r="M145" s="89"/>
      <c r="N145" s="43"/>
      <c r="O145" s="43"/>
      <c r="P145" s="43"/>
      <c r="Q145" s="89"/>
      <c r="R145" s="44"/>
      <c r="S145" s="49">
        <f t="shared" si="2"/>
        <v>100000000</v>
      </c>
      <c r="T145" s="50" t="s">
        <v>40</v>
      </c>
      <c r="U145" s="24" t="s">
        <v>693</v>
      </c>
      <c r="V145" s="31" t="s">
        <v>31</v>
      </c>
      <c r="W145" s="87"/>
    </row>
    <row r="146" spans="1:23" s="88" customFormat="1" ht="57" x14ac:dyDescent="0.2">
      <c r="A146" s="26">
        <v>110</v>
      </c>
      <c r="B146" s="24" t="s">
        <v>39</v>
      </c>
      <c r="C146" s="24" t="s">
        <v>153</v>
      </c>
      <c r="D146" s="24" t="s">
        <v>255</v>
      </c>
      <c r="E146" s="28" t="s">
        <v>259</v>
      </c>
      <c r="F146" s="107">
        <v>1</v>
      </c>
      <c r="G146" s="62">
        <v>2020680010106</v>
      </c>
      <c r="H146" s="24" t="s">
        <v>551</v>
      </c>
      <c r="I146" s="43">
        <v>68450000</v>
      </c>
      <c r="J146" s="67"/>
      <c r="K146" s="89"/>
      <c r="L146" s="89"/>
      <c r="M146" s="89"/>
      <c r="N146" s="43"/>
      <c r="O146" s="43"/>
      <c r="P146" s="43"/>
      <c r="Q146" s="89"/>
      <c r="R146" s="44"/>
      <c r="S146" s="49">
        <f t="shared" si="2"/>
        <v>68450000</v>
      </c>
      <c r="T146" s="50" t="s">
        <v>40</v>
      </c>
      <c r="U146" s="24" t="s">
        <v>693</v>
      </c>
      <c r="V146" s="31" t="s">
        <v>31</v>
      </c>
      <c r="W146" s="87"/>
    </row>
    <row r="147" spans="1:23" s="88" customFormat="1" ht="45" x14ac:dyDescent="0.2">
      <c r="A147" s="26">
        <v>111</v>
      </c>
      <c r="B147" s="24" t="s">
        <v>39</v>
      </c>
      <c r="C147" s="24" t="s">
        <v>153</v>
      </c>
      <c r="D147" s="24" t="s">
        <v>260</v>
      </c>
      <c r="E147" s="28" t="s">
        <v>261</v>
      </c>
      <c r="F147" s="102">
        <v>1</v>
      </c>
      <c r="G147" s="62">
        <v>2020680010050</v>
      </c>
      <c r="H147" s="24" t="s">
        <v>552</v>
      </c>
      <c r="I147" s="43">
        <v>155000000</v>
      </c>
      <c r="J147" s="45"/>
      <c r="K147" s="89"/>
      <c r="L147" s="89"/>
      <c r="M147" s="89"/>
      <c r="N147" s="43"/>
      <c r="O147" s="43"/>
      <c r="P147" s="43"/>
      <c r="Q147" s="89"/>
      <c r="R147" s="44"/>
      <c r="S147" s="49">
        <f t="shared" si="2"/>
        <v>155000000</v>
      </c>
      <c r="T147" s="50" t="s">
        <v>40</v>
      </c>
      <c r="U147" s="24" t="s">
        <v>693</v>
      </c>
      <c r="V147" s="31" t="s">
        <v>41</v>
      </c>
      <c r="W147" s="87"/>
    </row>
    <row r="148" spans="1:23" s="88" customFormat="1" ht="42.75" x14ac:dyDescent="0.2">
      <c r="A148" s="26">
        <v>112</v>
      </c>
      <c r="B148" s="24" t="s">
        <v>39</v>
      </c>
      <c r="C148" s="24" t="s">
        <v>153</v>
      </c>
      <c r="D148" s="25" t="s">
        <v>260</v>
      </c>
      <c r="E148" s="28" t="s">
        <v>262</v>
      </c>
      <c r="F148" s="102">
        <v>284</v>
      </c>
      <c r="G148" s="62">
        <v>2020680010050</v>
      </c>
      <c r="H148" s="24" t="s">
        <v>552</v>
      </c>
      <c r="I148" s="43">
        <v>1429860368</v>
      </c>
      <c r="J148" s="67"/>
      <c r="K148" s="89"/>
      <c r="L148" s="89"/>
      <c r="M148" s="89"/>
      <c r="N148" s="43"/>
      <c r="O148" s="43"/>
      <c r="P148" s="43"/>
      <c r="Q148" s="89"/>
      <c r="R148" s="44"/>
      <c r="S148" s="49">
        <f t="shared" si="2"/>
        <v>1429860368</v>
      </c>
      <c r="T148" s="50" t="s">
        <v>40</v>
      </c>
      <c r="U148" s="24" t="s">
        <v>693</v>
      </c>
      <c r="V148" s="31" t="s">
        <v>41</v>
      </c>
      <c r="W148" s="87"/>
    </row>
    <row r="149" spans="1:23" s="88" customFormat="1" ht="42.75" x14ac:dyDescent="0.2">
      <c r="A149" s="26">
        <v>113</v>
      </c>
      <c r="B149" s="24" t="s">
        <v>39</v>
      </c>
      <c r="C149" s="24" t="s">
        <v>153</v>
      </c>
      <c r="D149" s="24" t="s">
        <v>260</v>
      </c>
      <c r="E149" s="28" t="s">
        <v>263</v>
      </c>
      <c r="F149" s="102">
        <v>1</v>
      </c>
      <c r="G149" s="62">
        <v>2020680010050</v>
      </c>
      <c r="H149" s="24" t="s">
        <v>552</v>
      </c>
      <c r="I149" s="43">
        <v>131350000</v>
      </c>
      <c r="J149" s="45"/>
      <c r="K149" s="89"/>
      <c r="L149" s="89"/>
      <c r="M149" s="89"/>
      <c r="N149" s="43"/>
      <c r="O149" s="43"/>
      <c r="P149" s="43"/>
      <c r="Q149" s="89"/>
      <c r="R149" s="44"/>
      <c r="S149" s="49">
        <f t="shared" si="2"/>
        <v>131350000</v>
      </c>
      <c r="T149" s="50" t="s">
        <v>40</v>
      </c>
      <c r="U149" s="24" t="s">
        <v>693</v>
      </c>
      <c r="V149" s="31" t="s">
        <v>41</v>
      </c>
      <c r="W149" s="87"/>
    </row>
    <row r="150" spans="1:23" s="88" customFormat="1" ht="42.75" x14ac:dyDescent="0.2">
      <c r="A150" s="26">
        <v>114</v>
      </c>
      <c r="B150" s="24" t="s">
        <v>39</v>
      </c>
      <c r="C150" s="24" t="s">
        <v>153</v>
      </c>
      <c r="D150" s="24" t="s">
        <v>260</v>
      </c>
      <c r="E150" s="28" t="s">
        <v>264</v>
      </c>
      <c r="F150" s="107">
        <v>1</v>
      </c>
      <c r="G150" s="62">
        <v>2020680010050</v>
      </c>
      <c r="H150" s="24" t="s">
        <v>552</v>
      </c>
      <c r="I150" s="43">
        <v>67818201</v>
      </c>
      <c r="J150" s="45"/>
      <c r="K150" s="89"/>
      <c r="L150" s="89"/>
      <c r="M150" s="89"/>
      <c r="N150" s="43"/>
      <c r="O150" s="43"/>
      <c r="P150" s="43"/>
      <c r="Q150" s="89"/>
      <c r="R150" s="44"/>
      <c r="S150" s="49">
        <f t="shared" si="2"/>
        <v>67818201</v>
      </c>
      <c r="T150" s="50" t="s">
        <v>40</v>
      </c>
      <c r="U150" s="24" t="s">
        <v>693</v>
      </c>
      <c r="V150" s="31" t="s">
        <v>41</v>
      </c>
      <c r="W150" s="87"/>
    </row>
    <row r="151" spans="1:23" s="88" customFormat="1" ht="45" x14ac:dyDescent="0.2">
      <c r="A151" s="26">
        <v>115</v>
      </c>
      <c r="B151" s="24" t="s">
        <v>39</v>
      </c>
      <c r="C151" s="24" t="s">
        <v>153</v>
      </c>
      <c r="D151" s="25" t="s">
        <v>265</v>
      </c>
      <c r="E151" s="28" t="s">
        <v>266</v>
      </c>
      <c r="F151" s="102">
        <v>250</v>
      </c>
      <c r="G151" s="62">
        <v>2020680010121</v>
      </c>
      <c r="H151" s="36" t="s">
        <v>553</v>
      </c>
      <c r="I151" s="43">
        <v>905663996</v>
      </c>
      <c r="J151" s="45"/>
      <c r="K151" s="89"/>
      <c r="L151" s="89"/>
      <c r="M151" s="89"/>
      <c r="N151" s="43"/>
      <c r="O151" s="43"/>
      <c r="P151" s="43"/>
      <c r="Q151" s="89"/>
      <c r="R151" s="40"/>
      <c r="S151" s="49">
        <f t="shared" si="2"/>
        <v>905663996</v>
      </c>
      <c r="T151" s="50" t="s">
        <v>40</v>
      </c>
      <c r="U151" s="24" t="s">
        <v>693</v>
      </c>
      <c r="V151" s="31" t="s">
        <v>41</v>
      </c>
      <c r="W151" s="87"/>
    </row>
    <row r="152" spans="1:23" s="88" customFormat="1" ht="45" x14ac:dyDescent="0.2">
      <c r="A152" s="26">
        <v>116</v>
      </c>
      <c r="B152" s="24" t="s">
        <v>39</v>
      </c>
      <c r="C152" s="24" t="s">
        <v>153</v>
      </c>
      <c r="D152" s="24" t="s">
        <v>265</v>
      </c>
      <c r="E152" s="28" t="s">
        <v>267</v>
      </c>
      <c r="F152" s="102">
        <v>1</v>
      </c>
      <c r="G152" s="62">
        <v>2020680010121</v>
      </c>
      <c r="H152" s="36" t="s">
        <v>553</v>
      </c>
      <c r="I152" s="43">
        <v>50000000</v>
      </c>
      <c r="J152" s="45"/>
      <c r="K152" s="89"/>
      <c r="L152" s="89"/>
      <c r="M152" s="89"/>
      <c r="N152" s="43"/>
      <c r="O152" s="43"/>
      <c r="P152" s="43"/>
      <c r="Q152" s="89"/>
      <c r="R152" s="40"/>
      <c r="S152" s="49">
        <f t="shared" si="2"/>
        <v>50000000</v>
      </c>
      <c r="T152" s="50" t="s">
        <v>40</v>
      </c>
      <c r="U152" s="24" t="s">
        <v>693</v>
      </c>
      <c r="V152" s="31" t="s">
        <v>41</v>
      </c>
      <c r="W152" s="87"/>
    </row>
    <row r="153" spans="1:23" s="88" customFormat="1" ht="60" x14ac:dyDescent="0.2">
      <c r="A153" s="26">
        <v>117</v>
      </c>
      <c r="B153" s="24" t="s">
        <v>39</v>
      </c>
      <c r="C153" s="24" t="s">
        <v>153</v>
      </c>
      <c r="D153" s="24" t="s">
        <v>265</v>
      </c>
      <c r="E153" s="28" t="s">
        <v>268</v>
      </c>
      <c r="F153" s="102">
        <v>1</v>
      </c>
      <c r="G153" s="62">
        <v>2020680010121</v>
      </c>
      <c r="H153" s="36" t="s">
        <v>553</v>
      </c>
      <c r="I153" s="43">
        <v>291600000</v>
      </c>
      <c r="J153" s="45"/>
      <c r="K153" s="89"/>
      <c r="L153" s="89"/>
      <c r="M153" s="89"/>
      <c r="N153" s="43"/>
      <c r="O153" s="43"/>
      <c r="P153" s="43"/>
      <c r="Q153" s="89"/>
      <c r="R153" s="40"/>
      <c r="S153" s="49">
        <f t="shared" si="2"/>
        <v>291600000</v>
      </c>
      <c r="T153" s="50" t="s">
        <v>40</v>
      </c>
      <c r="U153" s="24" t="s">
        <v>693</v>
      </c>
      <c r="V153" s="31" t="s">
        <v>41</v>
      </c>
      <c r="W153" s="87"/>
    </row>
    <row r="154" spans="1:23" s="88" customFormat="1" ht="45" x14ac:dyDescent="0.2">
      <c r="A154" s="26">
        <v>118</v>
      </c>
      <c r="B154" s="24" t="s">
        <v>39</v>
      </c>
      <c r="C154" s="24" t="s">
        <v>153</v>
      </c>
      <c r="D154" s="24" t="s">
        <v>265</v>
      </c>
      <c r="E154" s="28" t="s">
        <v>269</v>
      </c>
      <c r="F154" s="102">
        <v>200</v>
      </c>
      <c r="G154" s="62">
        <v>2020680010121</v>
      </c>
      <c r="H154" s="36" t="s">
        <v>553</v>
      </c>
      <c r="I154" s="43">
        <v>269838300</v>
      </c>
      <c r="J154" s="45"/>
      <c r="K154" s="89"/>
      <c r="L154" s="89"/>
      <c r="M154" s="89"/>
      <c r="N154" s="43"/>
      <c r="O154" s="43"/>
      <c r="P154" s="43"/>
      <c r="Q154" s="89"/>
      <c r="R154" s="40"/>
      <c r="S154" s="49">
        <f t="shared" si="2"/>
        <v>269838300</v>
      </c>
      <c r="T154" s="50" t="s">
        <v>40</v>
      </c>
      <c r="U154" s="24" t="s">
        <v>693</v>
      </c>
      <c r="V154" s="31" t="s">
        <v>41</v>
      </c>
      <c r="W154" s="87"/>
    </row>
    <row r="155" spans="1:23" s="88" customFormat="1" ht="45" x14ac:dyDescent="0.2">
      <c r="A155" s="26">
        <v>119</v>
      </c>
      <c r="B155" s="24" t="s">
        <v>39</v>
      </c>
      <c r="C155" s="24" t="s">
        <v>153</v>
      </c>
      <c r="D155" s="24" t="s">
        <v>265</v>
      </c>
      <c r="E155" s="28" t="s">
        <v>270</v>
      </c>
      <c r="F155" s="102">
        <v>1</v>
      </c>
      <c r="G155" s="62">
        <v>2020680010121</v>
      </c>
      <c r="H155" s="36" t="s">
        <v>553</v>
      </c>
      <c r="I155" s="43">
        <v>160600000</v>
      </c>
      <c r="J155" s="45"/>
      <c r="K155" s="131"/>
      <c r="L155" s="131"/>
      <c r="M155" s="131"/>
      <c r="N155" s="43"/>
      <c r="O155" s="43"/>
      <c r="P155" s="43"/>
      <c r="Q155" s="131"/>
      <c r="R155" s="40"/>
      <c r="S155" s="49">
        <f t="shared" si="2"/>
        <v>160600000</v>
      </c>
      <c r="T155" s="50" t="s">
        <v>40</v>
      </c>
      <c r="U155" s="24" t="s">
        <v>693</v>
      </c>
      <c r="V155" s="31" t="s">
        <v>41</v>
      </c>
      <c r="W155" s="87"/>
    </row>
    <row r="156" spans="1:23" s="88" customFormat="1" ht="57" x14ac:dyDescent="0.2">
      <c r="A156" s="26">
        <v>202</v>
      </c>
      <c r="B156" s="24" t="s">
        <v>33</v>
      </c>
      <c r="C156" s="24" t="s">
        <v>271</v>
      </c>
      <c r="D156" s="25" t="s">
        <v>272</v>
      </c>
      <c r="E156" s="28" t="s">
        <v>273</v>
      </c>
      <c r="F156" s="102">
        <v>60</v>
      </c>
      <c r="G156" s="62">
        <v>2020680010123</v>
      </c>
      <c r="H156" s="24" t="s">
        <v>554</v>
      </c>
      <c r="I156" s="43">
        <v>150000000</v>
      </c>
      <c r="J156" s="67"/>
      <c r="K156" s="131"/>
      <c r="L156" s="131"/>
      <c r="M156" s="131"/>
      <c r="N156" s="43"/>
      <c r="O156" s="43"/>
      <c r="P156" s="43"/>
      <c r="Q156" s="131"/>
      <c r="R156" s="44"/>
      <c r="S156" s="49">
        <f t="shared" si="2"/>
        <v>150000000</v>
      </c>
      <c r="T156" s="50" t="s">
        <v>40</v>
      </c>
      <c r="U156" s="24" t="s">
        <v>693</v>
      </c>
      <c r="V156" s="31" t="s">
        <v>70</v>
      </c>
      <c r="W156" s="87"/>
    </row>
    <row r="157" spans="1:23" s="88" customFormat="1" ht="57" x14ac:dyDescent="0.2">
      <c r="A157" s="26">
        <v>203</v>
      </c>
      <c r="B157" s="24" t="s">
        <v>33</v>
      </c>
      <c r="C157" s="24" t="s">
        <v>271</v>
      </c>
      <c r="D157" s="24" t="s">
        <v>272</v>
      </c>
      <c r="E157" s="28" t="s">
        <v>274</v>
      </c>
      <c r="F157" s="102">
        <v>2</v>
      </c>
      <c r="G157" s="62">
        <v>2020680010159</v>
      </c>
      <c r="H157" s="36" t="s">
        <v>555</v>
      </c>
      <c r="I157" s="43">
        <v>55000000</v>
      </c>
      <c r="J157" s="67"/>
      <c r="K157" s="131"/>
      <c r="L157" s="131"/>
      <c r="M157" s="131"/>
      <c r="N157" s="43"/>
      <c r="O157" s="43"/>
      <c r="P157" s="43"/>
      <c r="Q157" s="131"/>
      <c r="R157" s="44"/>
      <c r="S157" s="49">
        <f t="shared" si="2"/>
        <v>55000000</v>
      </c>
      <c r="T157" s="50" t="s">
        <v>40</v>
      </c>
      <c r="U157" s="24" t="s">
        <v>693</v>
      </c>
      <c r="V157" s="31" t="s">
        <v>70</v>
      </c>
      <c r="W157" s="87"/>
    </row>
    <row r="158" spans="1:23" s="88" customFormat="1" ht="57" x14ac:dyDescent="0.2">
      <c r="A158" s="26">
        <v>204</v>
      </c>
      <c r="B158" s="24" t="s">
        <v>33</v>
      </c>
      <c r="C158" s="24" t="s">
        <v>271</v>
      </c>
      <c r="D158" s="24" t="s">
        <v>272</v>
      </c>
      <c r="E158" s="28" t="s">
        <v>275</v>
      </c>
      <c r="F158" s="102">
        <v>4</v>
      </c>
      <c r="G158" s="62">
        <v>2020680010123</v>
      </c>
      <c r="H158" s="24" t="s">
        <v>554</v>
      </c>
      <c r="I158" s="43">
        <v>120000000</v>
      </c>
      <c r="J158" s="67"/>
      <c r="K158" s="131"/>
      <c r="L158" s="131"/>
      <c r="M158" s="131"/>
      <c r="N158" s="43"/>
      <c r="O158" s="43"/>
      <c r="P158" s="43"/>
      <c r="Q158" s="89"/>
      <c r="R158" s="44"/>
      <c r="S158" s="49">
        <f t="shared" si="2"/>
        <v>120000000</v>
      </c>
      <c r="T158" s="50" t="s">
        <v>40</v>
      </c>
      <c r="U158" s="24" t="s">
        <v>693</v>
      </c>
      <c r="V158" s="31" t="s">
        <v>70</v>
      </c>
      <c r="W158" s="87"/>
    </row>
    <row r="159" spans="1:23" s="88" customFormat="1" ht="57" x14ac:dyDescent="0.2">
      <c r="A159" s="26">
        <v>205</v>
      </c>
      <c r="B159" s="24" t="s">
        <v>33</v>
      </c>
      <c r="C159" s="24" t="s">
        <v>271</v>
      </c>
      <c r="D159" s="24" t="s">
        <v>272</v>
      </c>
      <c r="E159" s="28" t="s">
        <v>276</v>
      </c>
      <c r="F159" s="102">
        <v>4</v>
      </c>
      <c r="G159" s="62">
        <v>2020680010123</v>
      </c>
      <c r="H159" s="24" t="s">
        <v>554</v>
      </c>
      <c r="I159" s="43">
        <v>46200000</v>
      </c>
      <c r="J159" s="67"/>
      <c r="K159" s="131"/>
      <c r="L159" s="131"/>
      <c r="M159" s="131"/>
      <c r="N159" s="43"/>
      <c r="O159" s="43"/>
      <c r="P159" s="43"/>
      <c r="Q159" s="131"/>
      <c r="R159" s="44"/>
      <c r="S159" s="49">
        <f t="shared" si="2"/>
        <v>46200000</v>
      </c>
      <c r="T159" s="50" t="s">
        <v>40</v>
      </c>
      <c r="U159" s="24" t="s">
        <v>693</v>
      </c>
      <c r="V159" s="31" t="s">
        <v>70</v>
      </c>
      <c r="W159" s="87"/>
    </row>
    <row r="160" spans="1:23" s="88" customFormat="1" ht="57" x14ac:dyDescent="0.2">
      <c r="A160" s="26">
        <v>206</v>
      </c>
      <c r="B160" s="24" t="s">
        <v>33</v>
      </c>
      <c r="C160" s="24" t="s">
        <v>271</v>
      </c>
      <c r="D160" s="24" t="s">
        <v>272</v>
      </c>
      <c r="E160" s="28" t="s">
        <v>277</v>
      </c>
      <c r="F160" s="102">
        <v>1</v>
      </c>
      <c r="G160" s="62">
        <v>2020680010123</v>
      </c>
      <c r="H160" s="24" t="s">
        <v>554</v>
      </c>
      <c r="I160" s="43">
        <v>93500000</v>
      </c>
      <c r="J160" s="67"/>
      <c r="K160" s="131"/>
      <c r="L160" s="131"/>
      <c r="M160" s="131"/>
      <c r="N160" s="43"/>
      <c r="O160" s="43"/>
      <c r="P160" s="43"/>
      <c r="Q160" s="131"/>
      <c r="R160" s="44"/>
      <c r="S160" s="49">
        <f t="shared" si="2"/>
        <v>93500000</v>
      </c>
      <c r="T160" s="50" t="s">
        <v>40</v>
      </c>
      <c r="U160" s="24" t="s">
        <v>693</v>
      </c>
      <c r="V160" s="31" t="s">
        <v>70</v>
      </c>
      <c r="W160" s="87"/>
    </row>
    <row r="161" spans="1:23" s="88" customFormat="1" ht="57" x14ac:dyDescent="0.2">
      <c r="A161" s="26">
        <v>207</v>
      </c>
      <c r="B161" s="24" t="s">
        <v>33</v>
      </c>
      <c r="C161" s="24" t="s">
        <v>271</v>
      </c>
      <c r="D161" s="25" t="s">
        <v>272</v>
      </c>
      <c r="E161" s="28" t="s">
        <v>278</v>
      </c>
      <c r="F161" s="102">
        <v>0</v>
      </c>
      <c r="G161" s="62">
        <v>2020680010123</v>
      </c>
      <c r="H161" s="24" t="s">
        <v>554</v>
      </c>
      <c r="I161" s="43">
        <v>114000000</v>
      </c>
      <c r="J161" s="67"/>
      <c r="K161" s="89"/>
      <c r="L161" s="89"/>
      <c r="M161" s="89"/>
      <c r="N161" s="43"/>
      <c r="O161" s="43"/>
      <c r="P161" s="43"/>
      <c r="Q161" s="89"/>
      <c r="R161" s="44"/>
      <c r="S161" s="49">
        <f t="shared" si="2"/>
        <v>114000000</v>
      </c>
      <c r="T161" s="50" t="s">
        <v>40</v>
      </c>
      <c r="U161" s="24" t="s">
        <v>693</v>
      </c>
      <c r="V161" s="31" t="s">
        <v>70</v>
      </c>
      <c r="W161" s="87"/>
    </row>
    <row r="162" spans="1:23" s="88" customFormat="1" ht="42.75" x14ac:dyDescent="0.2">
      <c r="A162" s="26">
        <v>234</v>
      </c>
      <c r="B162" s="24" t="s">
        <v>37</v>
      </c>
      <c r="C162" s="24" t="s">
        <v>90</v>
      </c>
      <c r="D162" s="24" t="s">
        <v>279</v>
      </c>
      <c r="E162" s="28" t="s">
        <v>280</v>
      </c>
      <c r="F162" s="102">
        <v>1</v>
      </c>
      <c r="G162" s="62">
        <v>2021680010003</v>
      </c>
      <c r="H162" s="24" t="s">
        <v>546</v>
      </c>
      <c r="I162" s="43">
        <v>30000000</v>
      </c>
      <c r="J162" s="44"/>
      <c r="K162" s="89"/>
      <c r="L162" s="89"/>
      <c r="M162" s="89"/>
      <c r="N162" s="43"/>
      <c r="O162" s="43"/>
      <c r="P162" s="43"/>
      <c r="Q162" s="89"/>
      <c r="R162" s="44"/>
      <c r="S162" s="49">
        <f t="shared" si="2"/>
        <v>30000000</v>
      </c>
      <c r="T162" s="50" t="s">
        <v>40</v>
      </c>
      <c r="U162" s="24" t="s">
        <v>693</v>
      </c>
      <c r="V162" s="31" t="s">
        <v>41</v>
      </c>
      <c r="W162" s="87"/>
    </row>
    <row r="163" spans="1:23" s="88" customFormat="1" ht="57" x14ac:dyDescent="0.2">
      <c r="A163" s="26">
        <v>283</v>
      </c>
      <c r="B163" s="24" t="s">
        <v>29</v>
      </c>
      <c r="C163" s="24" t="s">
        <v>199</v>
      </c>
      <c r="D163" s="24" t="s">
        <v>200</v>
      </c>
      <c r="E163" s="28" t="s">
        <v>281</v>
      </c>
      <c r="F163" s="145">
        <v>1</v>
      </c>
      <c r="G163" s="62">
        <v>2022680010029</v>
      </c>
      <c r="H163" s="24" t="s">
        <v>556</v>
      </c>
      <c r="I163" s="43">
        <v>343450000</v>
      </c>
      <c r="J163" s="67"/>
      <c r="K163" s="89"/>
      <c r="L163" s="89"/>
      <c r="M163" s="89"/>
      <c r="N163" s="43"/>
      <c r="O163" s="43"/>
      <c r="P163" s="43"/>
      <c r="Q163" s="89"/>
      <c r="R163" s="44"/>
      <c r="S163" s="49">
        <f t="shared" si="2"/>
        <v>343450000</v>
      </c>
      <c r="T163" s="50" t="s">
        <v>40</v>
      </c>
      <c r="U163" s="24" t="s">
        <v>693</v>
      </c>
      <c r="V163" s="31" t="s">
        <v>31</v>
      </c>
      <c r="W163" s="87"/>
    </row>
    <row r="164" spans="1:23" s="88" customFormat="1" ht="57" x14ac:dyDescent="0.2">
      <c r="A164" s="26">
        <v>283</v>
      </c>
      <c r="B164" s="24" t="s">
        <v>29</v>
      </c>
      <c r="C164" s="24" t="s">
        <v>199</v>
      </c>
      <c r="D164" s="24" t="s">
        <v>200</v>
      </c>
      <c r="E164" s="28" t="s">
        <v>281</v>
      </c>
      <c r="F164" s="145"/>
      <c r="G164" s="62">
        <v>2022680010035</v>
      </c>
      <c r="H164" s="24" t="s">
        <v>557</v>
      </c>
      <c r="I164" s="43">
        <v>146250000</v>
      </c>
      <c r="J164" s="67"/>
      <c r="K164" s="89"/>
      <c r="L164" s="89"/>
      <c r="M164" s="89"/>
      <c r="N164" s="43"/>
      <c r="O164" s="43"/>
      <c r="P164" s="43"/>
      <c r="Q164" s="89"/>
      <c r="R164" s="44"/>
      <c r="S164" s="49">
        <f t="shared" si="2"/>
        <v>146250000</v>
      </c>
      <c r="T164" s="50" t="s">
        <v>40</v>
      </c>
      <c r="U164" s="24" t="s">
        <v>693</v>
      </c>
      <c r="V164" s="31" t="s">
        <v>31</v>
      </c>
      <c r="W164" s="87"/>
    </row>
    <row r="165" spans="1:23" s="88" customFormat="1" ht="57" x14ac:dyDescent="0.2">
      <c r="A165" s="26">
        <v>284</v>
      </c>
      <c r="B165" s="24" t="s">
        <v>29</v>
      </c>
      <c r="C165" s="24" t="s">
        <v>199</v>
      </c>
      <c r="D165" s="24" t="s">
        <v>200</v>
      </c>
      <c r="E165" s="28" t="s">
        <v>282</v>
      </c>
      <c r="F165" s="102">
        <v>1</v>
      </c>
      <c r="G165" s="62">
        <v>2020680010140</v>
      </c>
      <c r="H165" s="24" t="s">
        <v>558</v>
      </c>
      <c r="I165" s="42">
        <v>90000000</v>
      </c>
      <c r="J165" s="67"/>
      <c r="K165" s="89"/>
      <c r="L165" s="89"/>
      <c r="M165" s="89"/>
      <c r="N165" s="43"/>
      <c r="O165" s="43"/>
      <c r="P165" s="43"/>
      <c r="Q165" s="89"/>
      <c r="R165" s="40"/>
      <c r="S165" s="49">
        <f t="shared" si="2"/>
        <v>90000000</v>
      </c>
      <c r="T165" s="50" t="s">
        <v>40</v>
      </c>
      <c r="U165" s="24" t="s">
        <v>693</v>
      </c>
      <c r="V165" s="31" t="s">
        <v>31</v>
      </c>
      <c r="W165" s="87"/>
    </row>
    <row r="166" spans="1:23" s="88" customFormat="1" ht="57" x14ac:dyDescent="0.2">
      <c r="A166" s="26">
        <v>285</v>
      </c>
      <c r="B166" s="25" t="s">
        <v>29</v>
      </c>
      <c r="C166" s="24" t="s">
        <v>199</v>
      </c>
      <c r="D166" s="25" t="s">
        <v>200</v>
      </c>
      <c r="E166" s="118" t="s">
        <v>283</v>
      </c>
      <c r="F166" s="107">
        <v>1</v>
      </c>
      <c r="G166" s="62">
        <v>2022680010029</v>
      </c>
      <c r="H166" s="24" t="s">
        <v>556</v>
      </c>
      <c r="I166" s="42">
        <v>181500000</v>
      </c>
      <c r="J166" s="42"/>
      <c r="K166" s="89"/>
      <c r="L166" s="89"/>
      <c r="M166" s="89"/>
      <c r="N166" s="43"/>
      <c r="O166" s="43"/>
      <c r="P166" s="43"/>
      <c r="Q166" s="89"/>
      <c r="R166" s="44"/>
      <c r="S166" s="49">
        <f t="shared" si="2"/>
        <v>181500000</v>
      </c>
      <c r="T166" s="50" t="s">
        <v>40</v>
      </c>
      <c r="U166" s="24" t="s">
        <v>693</v>
      </c>
      <c r="V166" s="31" t="s">
        <v>31</v>
      </c>
      <c r="W166" s="87"/>
    </row>
    <row r="167" spans="1:23" s="88" customFormat="1" ht="57" x14ac:dyDescent="0.2">
      <c r="A167" s="26">
        <v>286</v>
      </c>
      <c r="B167" s="24" t="s">
        <v>29</v>
      </c>
      <c r="C167" s="24" t="s">
        <v>199</v>
      </c>
      <c r="D167" s="25" t="s">
        <v>200</v>
      </c>
      <c r="E167" s="28" t="s">
        <v>284</v>
      </c>
      <c r="F167" s="107">
        <v>1</v>
      </c>
      <c r="G167" s="62">
        <v>2022680010029</v>
      </c>
      <c r="H167" s="24" t="s">
        <v>556</v>
      </c>
      <c r="I167" s="42">
        <v>108000000</v>
      </c>
      <c r="J167" s="67"/>
      <c r="K167" s="89"/>
      <c r="L167" s="89"/>
      <c r="M167" s="89"/>
      <c r="N167" s="43"/>
      <c r="O167" s="43"/>
      <c r="P167" s="43"/>
      <c r="Q167" s="89"/>
      <c r="R167" s="44"/>
      <c r="S167" s="49">
        <f t="shared" si="2"/>
        <v>108000000</v>
      </c>
      <c r="T167" s="50" t="s">
        <v>40</v>
      </c>
      <c r="U167" s="24" t="s">
        <v>693</v>
      </c>
      <c r="V167" s="31" t="s">
        <v>31</v>
      </c>
      <c r="W167" s="87"/>
    </row>
    <row r="168" spans="1:23" s="88" customFormat="1" ht="57" x14ac:dyDescent="0.2">
      <c r="A168" s="26">
        <v>300</v>
      </c>
      <c r="B168" s="25" t="s">
        <v>29</v>
      </c>
      <c r="C168" s="25" t="s">
        <v>104</v>
      </c>
      <c r="D168" s="25" t="s">
        <v>105</v>
      </c>
      <c r="E168" s="28" t="s">
        <v>285</v>
      </c>
      <c r="F168" s="107">
        <v>1</v>
      </c>
      <c r="G168" s="63">
        <v>2020680010025</v>
      </c>
      <c r="H168" s="24" t="s">
        <v>559</v>
      </c>
      <c r="I168" s="42">
        <v>684200000</v>
      </c>
      <c r="J168" s="67"/>
      <c r="K168" s="89"/>
      <c r="L168" s="89"/>
      <c r="M168" s="89"/>
      <c r="N168" s="43"/>
      <c r="O168" s="43"/>
      <c r="P168" s="43"/>
      <c r="Q168" s="89"/>
      <c r="R168" s="44"/>
      <c r="S168" s="49">
        <f t="shared" si="2"/>
        <v>684200000</v>
      </c>
      <c r="T168" s="50" t="s">
        <v>40</v>
      </c>
      <c r="U168" s="24" t="s">
        <v>693</v>
      </c>
      <c r="V168" s="31" t="s">
        <v>31</v>
      </c>
      <c r="W168" s="87"/>
    </row>
    <row r="169" spans="1:23" s="88" customFormat="1" ht="42.75" x14ac:dyDescent="0.2">
      <c r="A169" s="26">
        <v>1</v>
      </c>
      <c r="B169" s="24" t="s">
        <v>39</v>
      </c>
      <c r="C169" s="24" t="s">
        <v>286</v>
      </c>
      <c r="D169" s="24" t="s">
        <v>287</v>
      </c>
      <c r="E169" s="120" t="s">
        <v>288</v>
      </c>
      <c r="F169" s="102">
        <v>0</v>
      </c>
      <c r="G169" s="64"/>
      <c r="H169" s="24" t="s">
        <v>496</v>
      </c>
      <c r="I169" s="43"/>
      <c r="J169" s="43"/>
      <c r="K169" s="89"/>
      <c r="L169" s="89"/>
      <c r="M169" s="89"/>
      <c r="N169" s="43"/>
      <c r="O169" s="43"/>
      <c r="P169" s="43"/>
      <c r="Q169" s="89"/>
      <c r="R169" s="40"/>
      <c r="S169" s="49">
        <f t="shared" si="2"/>
        <v>0</v>
      </c>
      <c r="T169" s="50" t="s">
        <v>42</v>
      </c>
      <c r="U169" s="24" t="s">
        <v>694</v>
      </c>
      <c r="V169" s="31" t="s">
        <v>43</v>
      </c>
      <c r="W169" s="87"/>
    </row>
    <row r="170" spans="1:23" s="88" customFormat="1" ht="42.75" x14ac:dyDescent="0.2">
      <c r="A170" s="26">
        <v>2</v>
      </c>
      <c r="B170" s="25" t="s">
        <v>39</v>
      </c>
      <c r="C170" s="25" t="s">
        <v>286</v>
      </c>
      <c r="D170" s="25" t="s">
        <v>287</v>
      </c>
      <c r="E170" s="120" t="s">
        <v>289</v>
      </c>
      <c r="F170" s="102">
        <v>32276</v>
      </c>
      <c r="G170" s="64">
        <v>2020680010064</v>
      </c>
      <c r="H170" s="24" t="s">
        <v>560</v>
      </c>
      <c r="I170" s="42">
        <v>21065182415</v>
      </c>
      <c r="J170" s="42">
        <v>8934080451</v>
      </c>
      <c r="K170" s="89">
        <v>88702081</v>
      </c>
      <c r="L170" s="89"/>
      <c r="M170" s="89"/>
      <c r="N170" s="43"/>
      <c r="O170" s="43"/>
      <c r="P170" s="43"/>
      <c r="Q170" s="89"/>
      <c r="R170" s="42">
        <v>307992244.88</v>
      </c>
      <c r="S170" s="49">
        <f t="shared" si="2"/>
        <v>30395957191.880001</v>
      </c>
      <c r="T170" s="50" t="s">
        <v>42</v>
      </c>
      <c r="U170" s="24" t="s">
        <v>694</v>
      </c>
      <c r="V170" s="31" t="s">
        <v>43</v>
      </c>
      <c r="W170" s="87"/>
    </row>
    <row r="171" spans="1:23" s="88" customFormat="1" ht="45" x14ac:dyDescent="0.2">
      <c r="A171" s="26">
        <v>3</v>
      </c>
      <c r="B171" s="24" t="s">
        <v>39</v>
      </c>
      <c r="C171" s="24" t="s">
        <v>286</v>
      </c>
      <c r="D171" s="24" t="s">
        <v>287</v>
      </c>
      <c r="E171" s="120" t="s">
        <v>290</v>
      </c>
      <c r="F171" s="107">
        <v>1</v>
      </c>
      <c r="G171" s="64">
        <v>2020680010064</v>
      </c>
      <c r="H171" s="24" t="s">
        <v>560</v>
      </c>
      <c r="I171" s="42"/>
      <c r="J171" s="67"/>
      <c r="K171" s="89"/>
      <c r="L171" s="89"/>
      <c r="M171" s="89"/>
      <c r="N171" s="43"/>
      <c r="O171" s="43"/>
      <c r="P171" s="43"/>
      <c r="Q171" s="89"/>
      <c r="R171" s="42">
        <v>1768716069.1199999</v>
      </c>
      <c r="S171" s="49">
        <f t="shared" si="2"/>
        <v>1768716069.1199999</v>
      </c>
      <c r="T171" s="50" t="s">
        <v>42</v>
      </c>
      <c r="U171" s="24" t="s">
        <v>694</v>
      </c>
      <c r="V171" s="31" t="s">
        <v>43</v>
      </c>
      <c r="W171" s="87"/>
    </row>
    <row r="172" spans="1:23" s="88" customFormat="1" ht="42.75" x14ac:dyDescent="0.2">
      <c r="A172" s="26">
        <v>4</v>
      </c>
      <c r="B172" s="24" t="s">
        <v>39</v>
      </c>
      <c r="C172" s="24" t="s">
        <v>286</v>
      </c>
      <c r="D172" s="24" t="s">
        <v>287</v>
      </c>
      <c r="E172" s="120" t="s">
        <v>291</v>
      </c>
      <c r="F172" s="102">
        <v>3335</v>
      </c>
      <c r="G172" s="64">
        <v>2021680010073</v>
      </c>
      <c r="H172" s="24" t="s">
        <v>561</v>
      </c>
      <c r="I172" s="42">
        <v>5000000</v>
      </c>
      <c r="J172" s="48">
        <v>70000000</v>
      </c>
      <c r="K172" s="131"/>
      <c r="L172" s="131"/>
      <c r="M172" s="131"/>
      <c r="N172" s="43"/>
      <c r="O172" s="43"/>
      <c r="P172" s="43"/>
      <c r="Q172" s="89"/>
      <c r="R172" s="43"/>
      <c r="S172" s="49">
        <f t="shared" si="2"/>
        <v>75000000</v>
      </c>
      <c r="T172" s="50" t="s">
        <v>42</v>
      </c>
      <c r="U172" s="24" t="s">
        <v>694</v>
      </c>
      <c r="V172" s="31" t="s">
        <v>43</v>
      </c>
      <c r="W172" s="87"/>
    </row>
    <row r="173" spans="1:23" s="88" customFormat="1" ht="42.75" x14ac:dyDescent="0.2">
      <c r="A173" s="26">
        <v>5</v>
      </c>
      <c r="B173" s="24" t="s">
        <v>39</v>
      </c>
      <c r="C173" s="24" t="s">
        <v>286</v>
      </c>
      <c r="D173" s="24" t="s">
        <v>287</v>
      </c>
      <c r="E173" s="120" t="s">
        <v>292</v>
      </c>
      <c r="F173" s="145">
        <v>0</v>
      </c>
      <c r="G173" s="64">
        <v>2021680010073</v>
      </c>
      <c r="H173" s="24" t="s">
        <v>561</v>
      </c>
      <c r="I173" s="42"/>
      <c r="J173" s="48">
        <v>34300206</v>
      </c>
      <c r="K173" s="131"/>
      <c r="L173" s="131"/>
      <c r="M173" s="131"/>
      <c r="N173" s="43"/>
      <c r="O173" s="43"/>
      <c r="P173" s="43"/>
      <c r="Q173" s="89"/>
      <c r="R173" s="43"/>
      <c r="S173" s="49">
        <f t="shared" si="2"/>
        <v>34300206</v>
      </c>
      <c r="T173" s="50" t="s">
        <v>42</v>
      </c>
      <c r="U173" s="24" t="s">
        <v>694</v>
      </c>
      <c r="V173" s="31" t="s">
        <v>43</v>
      </c>
      <c r="W173" s="87"/>
    </row>
    <row r="174" spans="1:23" s="88" customFormat="1" ht="42.75" x14ac:dyDescent="0.2">
      <c r="A174" s="26">
        <v>5</v>
      </c>
      <c r="B174" s="24" t="s">
        <v>39</v>
      </c>
      <c r="C174" s="24" t="s">
        <v>286</v>
      </c>
      <c r="D174" s="24" t="s">
        <v>287</v>
      </c>
      <c r="E174" s="120" t="s">
        <v>292</v>
      </c>
      <c r="F174" s="145"/>
      <c r="G174" s="63">
        <v>2021680010102</v>
      </c>
      <c r="H174" s="24" t="s">
        <v>562</v>
      </c>
      <c r="I174" s="42"/>
      <c r="J174" s="48">
        <v>1614876581.6666667</v>
      </c>
      <c r="K174" s="131"/>
      <c r="L174" s="131"/>
      <c r="M174" s="131"/>
      <c r="N174" s="43"/>
      <c r="O174" s="43"/>
      <c r="P174" s="43"/>
      <c r="Q174" s="89"/>
      <c r="R174" s="43"/>
      <c r="S174" s="49">
        <f t="shared" si="2"/>
        <v>1614876581.6666667</v>
      </c>
      <c r="T174" s="50" t="s">
        <v>42</v>
      </c>
      <c r="U174" s="24" t="s">
        <v>694</v>
      </c>
      <c r="V174" s="31" t="s">
        <v>43</v>
      </c>
      <c r="W174" s="87"/>
    </row>
    <row r="175" spans="1:23" s="88" customFormat="1" ht="42.75" x14ac:dyDescent="0.2">
      <c r="A175" s="26">
        <v>5</v>
      </c>
      <c r="B175" s="24" t="s">
        <v>39</v>
      </c>
      <c r="C175" s="24" t="s">
        <v>286</v>
      </c>
      <c r="D175" s="24" t="s">
        <v>287</v>
      </c>
      <c r="E175" s="120" t="s">
        <v>292</v>
      </c>
      <c r="F175" s="145"/>
      <c r="G175" s="63">
        <v>2021680010117</v>
      </c>
      <c r="H175" s="24" t="s">
        <v>563</v>
      </c>
      <c r="I175" s="42">
        <v>1227547908</v>
      </c>
      <c r="J175" s="48"/>
      <c r="K175" s="131"/>
      <c r="L175" s="131"/>
      <c r="M175" s="131"/>
      <c r="N175" s="43"/>
      <c r="O175" s="43"/>
      <c r="P175" s="43"/>
      <c r="Q175" s="89"/>
      <c r="R175" s="43"/>
      <c r="S175" s="49">
        <f t="shared" si="2"/>
        <v>1227547908</v>
      </c>
      <c r="T175" s="50" t="s">
        <v>42</v>
      </c>
      <c r="U175" s="24" t="s">
        <v>694</v>
      </c>
      <c r="V175" s="31" t="s">
        <v>43</v>
      </c>
      <c r="W175" s="87"/>
    </row>
    <row r="176" spans="1:23" s="88" customFormat="1" ht="45" x14ac:dyDescent="0.2">
      <c r="A176" s="26">
        <v>6</v>
      </c>
      <c r="B176" s="24" t="s">
        <v>39</v>
      </c>
      <c r="C176" s="24" t="s">
        <v>286</v>
      </c>
      <c r="D176" s="24" t="s">
        <v>287</v>
      </c>
      <c r="E176" s="120" t="s">
        <v>293</v>
      </c>
      <c r="F176" s="107">
        <v>1</v>
      </c>
      <c r="G176" s="64">
        <v>2020680010026</v>
      </c>
      <c r="H176" s="24" t="s">
        <v>564</v>
      </c>
      <c r="I176" s="45">
        <v>309100000</v>
      </c>
      <c r="J176" s="48"/>
      <c r="K176" s="89"/>
      <c r="L176" s="89"/>
      <c r="M176" s="89"/>
      <c r="N176" s="43"/>
      <c r="O176" s="43"/>
      <c r="P176" s="43"/>
      <c r="Q176" s="89"/>
      <c r="R176" s="43"/>
      <c r="S176" s="49">
        <f t="shared" si="2"/>
        <v>309100000</v>
      </c>
      <c r="T176" s="50" t="s">
        <v>42</v>
      </c>
      <c r="U176" s="24" t="s">
        <v>694</v>
      </c>
      <c r="V176" s="31" t="s">
        <v>43</v>
      </c>
      <c r="W176" s="87"/>
    </row>
    <row r="177" spans="1:23" s="88" customFormat="1" ht="75" x14ac:dyDescent="0.2">
      <c r="A177" s="26">
        <v>7</v>
      </c>
      <c r="B177" s="25" t="s">
        <v>39</v>
      </c>
      <c r="C177" s="25" t="s">
        <v>286</v>
      </c>
      <c r="D177" s="25" t="s">
        <v>287</v>
      </c>
      <c r="E177" s="120" t="s">
        <v>294</v>
      </c>
      <c r="F177" s="107">
        <v>1</v>
      </c>
      <c r="G177" s="64">
        <v>2020680010026</v>
      </c>
      <c r="H177" s="24" t="s">
        <v>564</v>
      </c>
      <c r="I177" s="65">
        <v>157585010</v>
      </c>
      <c r="J177" s="48">
        <v>786714990</v>
      </c>
      <c r="K177" s="89"/>
      <c r="L177" s="89"/>
      <c r="M177" s="89"/>
      <c r="N177" s="43"/>
      <c r="O177" s="43"/>
      <c r="P177" s="43"/>
      <c r="Q177" s="89"/>
      <c r="R177" s="43"/>
      <c r="S177" s="49">
        <f t="shared" si="2"/>
        <v>944300000</v>
      </c>
      <c r="T177" s="50" t="s">
        <v>42</v>
      </c>
      <c r="U177" s="24" t="s">
        <v>694</v>
      </c>
      <c r="V177" s="31" t="s">
        <v>43</v>
      </c>
      <c r="W177" s="87"/>
    </row>
    <row r="178" spans="1:23" s="88" customFormat="1" ht="42.75" x14ac:dyDescent="0.2">
      <c r="A178" s="26">
        <v>8</v>
      </c>
      <c r="B178" s="25" t="s">
        <v>39</v>
      </c>
      <c r="C178" s="25" t="s">
        <v>286</v>
      </c>
      <c r="D178" s="25" t="s">
        <v>287</v>
      </c>
      <c r="E178" s="120" t="s">
        <v>295</v>
      </c>
      <c r="F178" s="102">
        <v>4</v>
      </c>
      <c r="G178" s="64">
        <v>2020680010135</v>
      </c>
      <c r="H178" s="24" t="s">
        <v>565</v>
      </c>
      <c r="I178" s="42">
        <v>253000000</v>
      </c>
      <c r="J178" s="43"/>
      <c r="K178" s="89"/>
      <c r="L178" s="89"/>
      <c r="M178" s="89"/>
      <c r="N178" s="43"/>
      <c r="O178" s="43"/>
      <c r="P178" s="43"/>
      <c r="Q178" s="89"/>
      <c r="R178" s="40"/>
      <c r="S178" s="49">
        <f t="shared" si="2"/>
        <v>253000000</v>
      </c>
      <c r="T178" s="50" t="s">
        <v>42</v>
      </c>
      <c r="U178" s="24" t="s">
        <v>694</v>
      </c>
      <c r="V178" s="31" t="s">
        <v>43</v>
      </c>
      <c r="W178" s="87"/>
    </row>
    <row r="179" spans="1:23" s="88" customFormat="1" ht="42.75" x14ac:dyDescent="0.2">
      <c r="A179" s="26">
        <v>9</v>
      </c>
      <c r="B179" s="25" t="s">
        <v>39</v>
      </c>
      <c r="C179" s="25" t="s">
        <v>286</v>
      </c>
      <c r="D179" s="25" t="s">
        <v>287</v>
      </c>
      <c r="E179" s="120" t="s">
        <v>296</v>
      </c>
      <c r="F179" s="102">
        <v>2664</v>
      </c>
      <c r="G179" s="64">
        <v>2020680010092</v>
      </c>
      <c r="H179" s="24" t="s">
        <v>566</v>
      </c>
      <c r="I179" s="42">
        <v>5961086520</v>
      </c>
      <c r="J179" s="43"/>
      <c r="K179" s="89"/>
      <c r="L179" s="89"/>
      <c r="M179" s="89"/>
      <c r="N179" s="43"/>
      <c r="O179" s="43"/>
      <c r="P179" s="43"/>
      <c r="Q179" s="89"/>
      <c r="R179" s="40"/>
      <c r="S179" s="49">
        <f t="shared" si="2"/>
        <v>5961086520</v>
      </c>
      <c r="T179" s="50" t="s">
        <v>42</v>
      </c>
      <c r="U179" s="24" t="s">
        <v>694</v>
      </c>
      <c r="V179" s="31" t="s">
        <v>43</v>
      </c>
      <c r="W179" s="87"/>
    </row>
    <row r="180" spans="1:23" s="88" customFormat="1" ht="42.75" x14ac:dyDescent="0.2">
      <c r="A180" s="26">
        <v>10</v>
      </c>
      <c r="B180" s="24" t="s">
        <v>39</v>
      </c>
      <c r="C180" s="24" t="s">
        <v>286</v>
      </c>
      <c r="D180" s="24" t="s">
        <v>287</v>
      </c>
      <c r="E180" s="120" t="s">
        <v>297</v>
      </c>
      <c r="F180" s="102">
        <v>9668</v>
      </c>
      <c r="G180" s="64">
        <v>2020680010090</v>
      </c>
      <c r="H180" s="24" t="s">
        <v>567</v>
      </c>
      <c r="I180" s="42">
        <v>1172836199</v>
      </c>
      <c r="J180" s="48">
        <v>14269643179</v>
      </c>
      <c r="K180" s="89"/>
      <c r="L180" s="89"/>
      <c r="M180" s="89"/>
      <c r="N180" s="43"/>
      <c r="O180" s="43"/>
      <c r="P180" s="43"/>
      <c r="Q180" s="89"/>
      <c r="R180" s="40"/>
      <c r="S180" s="49">
        <f t="shared" si="2"/>
        <v>15442479378</v>
      </c>
      <c r="T180" s="50" t="s">
        <v>42</v>
      </c>
      <c r="U180" s="24" t="s">
        <v>694</v>
      </c>
      <c r="V180" s="31" t="s">
        <v>43</v>
      </c>
      <c r="W180" s="87"/>
    </row>
    <row r="181" spans="1:23" s="88" customFormat="1" ht="42.75" x14ac:dyDescent="0.2">
      <c r="A181" s="26">
        <v>11</v>
      </c>
      <c r="B181" s="24" t="s">
        <v>39</v>
      </c>
      <c r="C181" s="24" t="s">
        <v>286</v>
      </c>
      <c r="D181" s="24" t="s">
        <v>287</v>
      </c>
      <c r="E181" s="120" t="s">
        <v>298</v>
      </c>
      <c r="F181" s="145">
        <v>0</v>
      </c>
      <c r="G181" s="63">
        <v>2021680010102</v>
      </c>
      <c r="H181" s="24" t="s">
        <v>562</v>
      </c>
      <c r="I181" s="42"/>
      <c r="J181" s="48">
        <v>1614876581.6666667</v>
      </c>
      <c r="K181" s="89"/>
      <c r="L181" s="89"/>
      <c r="M181" s="89"/>
      <c r="N181" s="43"/>
      <c r="O181" s="43"/>
      <c r="P181" s="43"/>
      <c r="Q181" s="89"/>
      <c r="R181" s="40"/>
      <c r="S181" s="49">
        <f t="shared" si="2"/>
        <v>1614876581.6666667</v>
      </c>
      <c r="T181" s="50" t="s">
        <v>42</v>
      </c>
      <c r="U181" s="24" t="s">
        <v>694</v>
      </c>
      <c r="V181" s="31" t="s">
        <v>43</v>
      </c>
      <c r="W181" s="87"/>
    </row>
    <row r="182" spans="1:23" s="88" customFormat="1" ht="42.75" x14ac:dyDescent="0.2">
      <c r="A182" s="26">
        <v>11</v>
      </c>
      <c r="B182" s="24" t="s">
        <v>39</v>
      </c>
      <c r="C182" s="24" t="s">
        <v>286</v>
      </c>
      <c r="D182" s="24" t="s">
        <v>287</v>
      </c>
      <c r="E182" s="120" t="s">
        <v>298</v>
      </c>
      <c r="F182" s="145"/>
      <c r="G182" s="63">
        <v>2022680010078</v>
      </c>
      <c r="H182" s="24" t="s">
        <v>568</v>
      </c>
      <c r="I182" s="42">
        <v>1611516689</v>
      </c>
      <c r="J182" s="67"/>
      <c r="K182" s="131"/>
      <c r="L182" s="131"/>
      <c r="M182" s="131"/>
      <c r="N182" s="43"/>
      <c r="O182" s="43"/>
      <c r="P182" s="43"/>
      <c r="Q182" s="131"/>
      <c r="R182" s="48">
        <v>100000000</v>
      </c>
      <c r="S182" s="49">
        <f t="shared" si="2"/>
        <v>1711516689</v>
      </c>
      <c r="T182" s="50" t="s">
        <v>42</v>
      </c>
      <c r="U182" s="24" t="s">
        <v>694</v>
      </c>
      <c r="V182" s="31" t="s">
        <v>43</v>
      </c>
      <c r="W182" s="87"/>
    </row>
    <row r="183" spans="1:23" s="88" customFormat="1" ht="42.75" x14ac:dyDescent="0.2">
      <c r="A183" s="26">
        <v>12</v>
      </c>
      <c r="B183" s="25" t="s">
        <v>39</v>
      </c>
      <c r="C183" s="25" t="s">
        <v>286</v>
      </c>
      <c r="D183" s="25" t="s">
        <v>287</v>
      </c>
      <c r="E183" s="120" t="s">
        <v>299</v>
      </c>
      <c r="F183" s="102">
        <v>0</v>
      </c>
      <c r="G183" s="63">
        <v>2022680010078</v>
      </c>
      <c r="H183" s="24" t="s">
        <v>568</v>
      </c>
      <c r="I183" s="42">
        <v>1611516689</v>
      </c>
      <c r="J183" s="67"/>
      <c r="K183" s="131"/>
      <c r="L183" s="131"/>
      <c r="M183" s="131"/>
      <c r="N183" s="43"/>
      <c r="O183" s="43"/>
      <c r="P183" s="43"/>
      <c r="Q183" s="131"/>
      <c r="R183" s="48">
        <v>100000000</v>
      </c>
      <c r="S183" s="49">
        <f t="shared" si="2"/>
        <v>1711516689</v>
      </c>
      <c r="T183" s="50" t="s">
        <v>42</v>
      </c>
      <c r="U183" s="24" t="s">
        <v>694</v>
      </c>
      <c r="V183" s="31" t="s">
        <v>43</v>
      </c>
      <c r="W183" s="87"/>
    </row>
    <row r="184" spans="1:23" s="88" customFormat="1" ht="42.75" x14ac:dyDescent="0.2">
      <c r="A184" s="26">
        <v>13</v>
      </c>
      <c r="B184" s="24" t="s">
        <v>39</v>
      </c>
      <c r="C184" s="24" t="s">
        <v>286</v>
      </c>
      <c r="D184" s="24" t="s">
        <v>300</v>
      </c>
      <c r="E184" s="120" t="s">
        <v>301</v>
      </c>
      <c r="F184" s="102">
        <v>47</v>
      </c>
      <c r="G184" s="63">
        <v>2022680010072</v>
      </c>
      <c r="H184" s="24" t="s">
        <v>569</v>
      </c>
      <c r="I184" s="42">
        <v>74800000</v>
      </c>
      <c r="J184" s="43"/>
      <c r="K184" s="131"/>
      <c r="L184" s="131"/>
      <c r="M184" s="131"/>
      <c r="N184" s="43"/>
      <c r="O184" s="43"/>
      <c r="P184" s="43"/>
      <c r="Q184" s="131"/>
      <c r="R184" s="40"/>
      <c r="S184" s="49">
        <f t="shared" si="2"/>
        <v>74800000</v>
      </c>
      <c r="T184" s="50" t="s">
        <v>42</v>
      </c>
      <c r="U184" s="24" t="s">
        <v>694</v>
      </c>
      <c r="V184" s="31" t="s">
        <v>43</v>
      </c>
      <c r="W184" s="87"/>
    </row>
    <row r="185" spans="1:23" s="88" customFormat="1" ht="45" x14ac:dyDescent="0.2">
      <c r="A185" s="26">
        <v>14</v>
      </c>
      <c r="B185" s="25" t="s">
        <v>39</v>
      </c>
      <c r="C185" s="25" t="s">
        <v>286</v>
      </c>
      <c r="D185" s="25" t="s">
        <v>300</v>
      </c>
      <c r="E185" s="120" t="s">
        <v>302</v>
      </c>
      <c r="F185" s="145">
        <v>47</v>
      </c>
      <c r="G185" s="64">
        <v>2020680010076</v>
      </c>
      <c r="H185" s="24" t="s">
        <v>570</v>
      </c>
      <c r="I185" s="42">
        <v>20295639717</v>
      </c>
      <c r="J185" s="48">
        <v>4120114960</v>
      </c>
      <c r="K185" s="131"/>
      <c r="L185" s="131"/>
      <c r="M185" s="131"/>
      <c r="N185" s="43"/>
      <c r="O185" s="43"/>
      <c r="P185" s="43"/>
      <c r="Q185" s="131"/>
      <c r="R185" s="40"/>
      <c r="S185" s="49">
        <f t="shared" si="2"/>
        <v>24415754677</v>
      </c>
      <c r="T185" s="50" t="s">
        <v>42</v>
      </c>
      <c r="U185" s="24" t="s">
        <v>694</v>
      </c>
      <c r="V185" s="31" t="s">
        <v>43</v>
      </c>
      <c r="W185" s="87"/>
    </row>
    <row r="186" spans="1:23" s="88" customFormat="1" ht="57" x14ac:dyDescent="0.2">
      <c r="A186" s="26">
        <v>14</v>
      </c>
      <c r="B186" s="25" t="s">
        <v>39</v>
      </c>
      <c r="C186" s="25" t="s">
        <v>286</v>
      </c>
      <c r="D186" s="25" t="s">
        <v>300</v>
      </c>
      <c r="E186" s="120" t="s">
        <v>302</v>
      </c>
      <c r="F186" s="145"/>
      <c r="G186" s="64">
        <v>2020680010027</v>
      </c>
      <c r="H186" s="24" t="s">
        <v>571</v>
      </c>
      <c r="I186" s="42">
        <v>1322929719</v>
      </c>
      <c r="J186" s="48">
        <v>241639154404</v>
      </c>
      <c r="K186" s="131"/>
      <c r="L186" s="131"/>
      <c r="M186" s="131"/>
      <c r="N186" s="131"/>
      <c r="O186" s="131"/>
      <c r="P186" s="131"/>
      <c r="Q186" s="131"/>
      <c r="R186" s="40"/>
      <c r="S186" s="49">
        <f t="shared" si="2"/>
        <v>242962084123</v>
      </c>
      <c r="T186" s="50" t="s">
        <v>42</v>
      </c>
      <c r="U186" s="24" t="s">
        <v>694</v>
      </c>
      <c r="V186" s="31" t="s">
        <v>43</v>
      </c>
      <c r="W186" s="87"/>
    </row>
    <row r="187" spans="1:23" s="88" customFormat="1" ht="45" x14ac:dyDescent="0.2">
      <c r="A187" s="26">
        <v>14</v>
      </c>
      <c r="B187" s="25" t="s">
        <v>39</v>
      </c>
      <c r="C187" s="25" t="s">
        <v>286</v>
      </c>
      <c r="D187" s="25" t="s">
        <v>300</v>
      </c>
      <c r="E187" s="120" t="s">
        <v>302</v>
      </c>
      <c r="F187" s="145"/>
      <c r="G187" s="64">
        <v>2021680010102</v>
      </c>
      <c r="H187" s="24" t="s">
        <v>562</v>
      </c>
      <c r="I187" s="42"/>
      <c r="J187" s="48">
        <v>1614876581.6666667</v>
      </c>
      <c r="K187" s="131"/>
      <c r="L187" s="131"/>
      <c r="M187" s="131"/>
      <c r="N187" s="131"/>
      <c r="O187" s="131"/>
      <c r="P187" s="131"/>
      <c r="Q187" s="131"/>
      <c r="R187" s="40"/>
      <c r="S187" s="49">
        <f t="shared" si="2"/>
        <v>1614876581.6666667</v>
      </c>
      <c r="T187" s="50" t="s">
        <v>42</v>
      </c>
      <c r="U187" s="24" t="s">
        <v>694</v>
      </c>
      <c r="V187" s="31" t="s">
        <v>43</v>
      </c>
      <c r="W187" s="87"/>
    </row>
    <row r="188" spans="1:23" s="88" customFormat="1" ht="42.75" x14ac:dyDescent="0.2">
      <c r="A188" s="26">
        <v>15</v>
      </c>
      <c r="B188" s="24" t="s">
        <v>39</v>
      </c>
      <c r="C188" s="24" t="s">
        <v>286</v>
      </c>
      <c r="D188" s="24" t="s">
        <v>300</v>
      </c>
      <c r="E188" s="120" t="s">
        <v>303</v>
      </c>
      <c r="F188" s="102">
        <v>0</v>
      </c>
      <c r="G188" s="64"/>
      <c r="H188" s="24" t="s">
        <v>496</v>
      </c>
      <c r="I188" s="43"/>
      <c r="J188" s="43"/>
      <c r="K188" s="131"/>
      <c r="L188" s="131"/>
      <c r="M188" s="131"/>
      <c r="N188" s="131"/>
      <c r="O188" s="131"/>
      <c r="P188" s="131"/>
      <c r="Q188" s="131"/>
      <c r="R188" s="43"/>
      <c r="S188" s="49">
        <f t="shared" si="2"/>
        <v>0</v>
      </c>
      <c r="T188" s="50" t="s">
        <v>42</v>
      </c>
      <c r="U188" s="24" t="s">
        <v>694</v>
      </c>
      <c r="V188" s="31" t="s">
        <v>43</v>
      </c>
      <c r="W188" s="87"/>
    </row>
    <row r="189" spans="1:23" s="88" customFormat="1" ht="45" x14ac:dyDescent="0.2">
      <c r="A189" s="26">
        <v>16</v>
      </c>
      <c r="B189" s="24" t="s">
        <v>39</v>
      </c>
      <c r="C189" s="24" t="s">
        <v>286</v>
      </c>
      <c r="D189" s="24" t="s">
        <v>300</v>
      </c>
      <c r="E189" s="120" t="s">
        <v>304</v>
      </c>
      <c r="F189" s="102">
        <v>35000</v>
      </c>
      <c r="G189" s="64">
        <v>2020680010132</v>
      </c>
      <c r="H189" s="24" t="s">
        <v>572</v>
      </c>
      <c r="I189" s="42">
        <v>276739648</v>
      </c>
      <c r="J189" s="48">
        <v>123260352</v>
      </c>
      <c r="K189" s="131"/>
      <c r="L189" s="131"/>
      <c r="M189" s="131"/>
      <c r="N189" s="131"/>
      <c r="O189" s="131"/>
      <c r="P189" s="131"/>
      <c r="Q189" s="131"/>
      <c r="R189" s="43"/>
      <c r="S189" s="49">
        <f t="shared" si="2"/>
        <v>400000000</v>
      </c>
      <c r="T189" s="50" t="s">
        <v>42</v>
      </c>
      <c r="U189" s="24" t="s">
        <v>694</v>
      </c>
      <c r="V189" s="31" t="s">
        <v>43</v>
      </c>
      <c r="W189" s="87"/>
    </row>
    <row r="190" spans="1:23" s="88" customFormat="1" ht="42.75" x14ac:dyDescent="0.2">
      <c r="A190" s="26">
        <v>17</v>
      </c>
      <c r="B190" s="25" t="s">
        <v>39</v>
      </c>
      <c r="C190" s="25" t="s">
        <v>286</v>
      </c>
      <c r="D190" s="25" t="s">
        <v>300</v>
      </c>
      <c r="E190" s="120" t="s">
        <v>305</v>
      </c>
      <c r="F190" s="102">
        <v>500</v>
      </c>
      <c r="G190" s="63">
        <v>2022680010072</v>
      </c>
      <c r="H190" s="24" t="s">
        <v>569</v>
      </c>
      <c r="I190" s="42">
        <v>74800000</v>
      </c>
      <c r="J190" s="43"/>
      <c r="K190" s="131"/>
      <c r="L190" s="131"/>
      <c r="M190" s="131"/>
      <c r="N190" s="131"/>
      <c r="O190" s="131"/>
      <c r="P190" s="131"/>
      <c r="Q190" s="131"/>
      <c r="R190" s="43"/>
      <c r="S190" s="49">
        <f t="shared" si="2"/>
        <v>74800000</v>
      </c>
      <c r="T190" s="50" t="s">
        <v>42</v>
      </c>
      <c r="U190" s="24" t="s">
        <v>694</v>
      </c>
      <c r="V190" s="31" t="s">
        <v>43</v>
      </c>
      <c r="W190" s="87"/>
    </row>
    <row r="191" spans="1:23" s="88" customFormat="1" ht="42.75" x14ac:dyDescent="0.2">
      <c r="A191" s="26">
        <v>18</v>
      </c>
      <c r="B191" s="24" t="s">
        <v>39</v>
      </c>
      <c r="C191" s="24" t="s">
        <v>286</v>
      </c>
      <c r="D191" s="24" t="s">
        <v>300</v>
      </c>
      <c r="E191" s="120" t="s">
        <v>306</v>
      </c>
      <c r="F191" s="145">
        <v>20</v>
      </c>
      <c r="G191" s="63">
        <v>2022680010072</v>
      </c>
      <c r="H191" s="24" t="s">
        <v>569</v>
      </c>
      <c r="I191" s="42">
        <v>74800000</v>
      </c>
      <c r="J191" s="48"/>
      <c r="K191" s="131"/>
      <c r="L191" s="131"/>
      <c r="M191" s="131"/>
      <c r="N191" s="131"/>
      <c r="O191" s="131"/>
      <c r="P191" s="131"/>
      <c r="Q191" s="131"/>
      <c r="R191" s="43"/>
      <c r="S191" s="49">
        <f t="shared" si="2"/>
        <v>74800000</v>
      </c>
      <c r="T191" s="50" t="s">
        <v>42</v>
      </c>
      <c r="U191" s="24" t="s">
        <v>694</v>
      </c>
      <c r="V191" s="31" t="s">
        <v>43</v>
      </c>
      <c r="W191" s="87"/>
    </row>
    <row r="192" spans="1:23" s="88" customFormat="1" ht="42.75" x14ac:dyDescent="0.2">
      <c r="A192" s="26">
        <v>18</v>
      </c>
      <c r="B192" s="24" t="s">
        <v>39</v>
      </c>
      <c r="C192" s="24" t="s">
        <v>286</v>
      </c>
      <c r="D192" s="24" t="s">
        <v>300</v>
      </c>
      <c r="E192" s="120" t="s">
        <v>306</v>
      </c>
      <c r="F192" s="145"/>
      <c r="G192" s="64">
        <v>2021680010101</v>
      </c>
      <c r="H192" s="24" t="s">
        <v>573</v>
      </c>
      <c r="I192" s="42">
        <v>103400000</v>
      </c>
      <c r="J192" s="43"/>
      <c r="K192" s="89"/>
      <c r="L192" s="89"/>
      <c r="M192" s="89"/>
      <c r="N192" s="89"/>
      <c r="O192" s="89"/>
      <c r="P192" s="89"/>
      <c r="Q192" s="131"/>
      <c r="R192" s="43"/>
      <c r="S192" s="49">
        <f t="shared" si="2"/>
        <v>103400000</v>
      </c>
      <c r="T192" s="50" t="s">
        <v>42</v>
      </c>
      <c r="U192" s="24" t="s">
        <v>694</v>
      </c>
      <c r="V192" s="31" t="s">
        <v>43</v>
      </c>
      <c r="W192" s="87"/>
    </row>
    <row r="193" spans="1:23" s="88" customFormat="1" ht="42.75" x14ac:dyDescent="0.2">
      <c r="A193" s="26">
        <v>19</v>
      </c>
      <c r="B193" s="24" t="s">
        <v>39</v>
      </c>
      <c r="C193" s="24" t="s">
        <v>286</v>
      </c>
      <c r="D193" s="24" t="s">
        <v>300</v>
      </c>
      <c r="E193" s="120" t="s">
        <v>307</v>
      </c>
      <c r="F193" s="102">
        <v>1</v>
      </c>
      <c r="G193" s="64">
        <v>2020680010107</v>
      </c>
      <c r="H193" s="24" t="s">
        <v>574</v>
      </c>
      <c r="I193" s="42"/>
      <c r="J193" s="48">
        <v>110140271</v>
      </c>
      <c r="K193" s="89"/>
      <c r="L193" s="89"/>
      <c r="M193" s="89"/>
      <c r="N193" s="89"/>
      <c r="O193" s="89"/>
      <c r="P193" s="89"/>
      <c r="Q193" s="89"/>
      <c r="R193" s="43"/>
      <c r="S193" s="49">
        <f t="shared" si="2"/>
        <v>110140271</v>
      </c>
      <c r="T193" s="50" t="s">
        <v>42</v>
      </c>
      <c r="U193" s="24" t="s">
        <v>694</v>
      </c>
      <c r="V193" s="31" t="s">
        <v>43</v>
      </c>
      <c r="W193" s="87"/>
    </row>
    <row r="194" spans="1:23" s="88" customFormat="1" ht="42.75" x14ac:dyDescent="0.2">
      <c r="A194" s="26">
        <v>20</v>
      </c>
      <c r="B194" s="24" t="s">
        <v>39</v>
      </c>
      <c r="C194" s="24" t="s">
        <v>286</v>
      </c>
      <c r="D194" s="24" t="s">
        <v>300</v>
      </c>
      <c r="E194" s="120" t="s">
        <v>308</v>
      </c>
      <c r="F194" s="107">
        <v>1</v>
      </c>
      <c r="G194" s="64">
        <v>2020680010028</v>
      </c>
      <c r="H194" s="24" t="s">
        <v>575</v>
      </c>
      <c r="I194" s="65">
        <v>1723251041</v>
      </c>
      <c r="J194" s="67"/>
      <c r="K194" s="89"/>
      <c r="L194" s="89"/>
      <c r="M194" s="89"/>
      <c r="N194" s="89"/>
      <c r="O194" s="89"/>
      <c r="P194" s="89"/>
      <c r="Q194" s="89"/>
      <c r="R194" s="48">
        <v>51796378</v>
      </c>
      <c r="S194" s="49">
        <f t="shared" si="2"/>
        <v>1775047419</v>
      </c>
      <c r="T194" s="50" t="s">
        <v>42</v>
      </c>
      <c r="U194" s="24" t="s">
        <v>694</v>
      </c>
      <c r="V194" s="31" t="s">
        <v>43</v>
      </c>
      <c r="W194" s="87"/>
    </row>
    <row r="195" spans="1:23" s="88" customFormat="1" ht="57" x14ac:dyDescent="0.2">
      <c r="A195" s="26">
        <v>21</v>
      </c>
      <c r="B195" s="24" t="s">
        <v>39</v>
      </c>
      <c r="C195" s="24" t="s">
        <v>286</v>
      </c>
      <c r="D195" s="24" t="s">
        <v>300</v>
      </c>
      <c r="E195" s="120" t="s">
        <v>309</v>
      </c>
      <c r="F195" s="102">
        <v>1</v>
      </c>
      <c r="G195" s="64">
        <v>2020680010154</v>
      </c>
      <c r="H195" s="24" t="s">
        <v>576</v>
      </c>
      <c r="I195" s="42">
        <v>150000000</v>
      </c>
      <c r="J195" s="43"/>
      <c r="K195" s="89"/>
      <c r="L195" s="89"/>
      <c r="M195" s="89"/>
      <c r="N195" s="89"/>
      <c r="O195" s="89"/>
      <c r="P195" s="89"/>
      <c r="Q195" s="89"/>
      <c r="R195" s="43"/>
      <c r="S195" s="49">
        <f t="shared" si="2"/>
        <v>150000000</v>
      </c>
      <c r="T195" s="50" t="s">
        <v>42</v>
      </c>
      <c r="U195" s="24" t="s">
        <v>694</v>
      </c>
      <c r="V195" s="31" t="s">
        <v>43</v>
      </c>
      <c r="W195" s="87"/>
    </row>
    <row r="196" spans="1:23" s="88" customFormat="1" ht="57" x14ac:dyDescent="0.2">
      <c r="A196" s="26">
        <v>22</v>
      </c>
      <c r="B196" s="24" t="s">
        <v>39</v>
      </c>
      <c r="C196" s="24" t="s">
        <v>286</v>
      </c>
      <c r="D196" s="24" t="s">
        <v>300</v>
      </c>
      <c r="E196" s="120" t="s">
        <v>310</v>
      </c>
      <c r="F196" s="107">
        <v>1</v>
      </c>
      <c r="G196" s="64">
        <v>2020680010115</v>
      </c>
      <c r="H196" s="24" t="s">
        <v>577</v>
      </c>
      <c r="I196" s="42">
        <v>241000000</v>
      </c>
      <c r="J196" s="43"/>
      <c r="K196" s="131"/>
      <c r="L196" s="131"/>
      <c r="M196" s="131"/>
      <c r="N196" s="131"/>
      <c r="O196" s="131"/>
      <c r="P196" s="131"/>
      <c r="Q196" s="131"/>
      <c r="R196" s="43"/>
      <c r="S196" s="49">
        <f t="shared" si="2"/>
        <v>241000000</v>
      </c>
      <c r="T196" s="50" t="s">
        <v>42</v>
      </c>
      <c r="U196" s="24" t="s">
        <v>694</v>
      </c>
      <c r="V196" s="31" t="s">
        <v>43</v>
      </c>
      <c r="W196" s="87"/>
    </row>
    <row r="197" spans="1:23" s="88" customFormat="1" ht="42.75" x14ac:dyDescent="0.2">
      <c r="A197" s="26">
        <v>23</v>
      </c>
      <c r="B197" s="24" t="s">
        <v>39</v>
      </c>
      <c r="C197" s="24" t="s">
        <v>286</v>
      </c>
      <c r="D197" s="24" t="s">
        <v>300</v>
      </c>
      <c r="E197" s="120" t="s">
        <v>311</v>
      </c>
      <c r="F197" s="102">
        <v>0</v>
      </c>
      <c r="G197" s="64"/>
      <c r="H197" s="24" t="s">
        <v>496</v>
      </c>
      <c r="I197" s="43"/>
      <c r="J197" s="43"/>
      <c r="K197" s="131"/>
      <c r="L197" s="131"/>
      <c r="M197" s="131"/>
      <c r="N197" s="131"/>
      <c r="O197" s="131"/>
      <c r="P197" s="131"/>
      <c r="Q197" s="131"/>
      <c r="R197" s="43"/>
      <c r="S197" s="49">
        <f t="shared" si="2"/>
        <v>0</v>
      </c>
      <c r="T197" s="50" t="s">
        <v>42</v>
      </c>
      <c r="U197" s="24" t="s">
        <v>694</v>
      </c>
      <c r="V197" s="31" t="s">
        <v>43</v>
      </c>
      <c r="W197" s="87"/>
    </row>
    <row r="198" spans="1:23" s="88" customFormat="1" ht="42.75" x14ac:dyDescent="0.2">
      <c r="A198" s="26">
        <v>24</v>
      </c>
      <c r="B198" s="24" t="s">
        <v>39</v>
      </c>
      <c r="C198" s="90" t="s">
        <v>286</v>
      </c>
      <c r="D198" s="90" t="s">
        <v>312</v>
      </c>
      <c r="E198" s="120" t="s">
        <v>313</v>
      </c>
      <c r="F198" s="102">
        <v>1716</v>
      </c>
      <c r="G198" s="64">
        <v>2020680010099</v>
      </c>
      <c r="H198" s="24" t="s">
        <v>578</v>
      </c>
      <c r="I198" s="42">
        <v>4061198511</v>
      </c>
      <c r="J198" s="48"/>
      <c r="K198" s="89"/>
      <c r="L198" s="89"/>
      <c r="M198" s="89"/>
      <c r="N198" s="89"/>
      <c r="O198" s="89"/>
      <c r="P198" s="89"/>
      <c r="Q198" s="89"/>
      <c r="R198" s="42"/>
      <c r="S198" s="49">
        <f t="shared" si="2"/>
        <v>4061198511</v>
      </c>
      <c r="T198" s="50" t="s">
        <v>42</v>
      </c>
      <c r="U198" s="24" t="s">
        <v>694</v>
      </c>
      <c r="V198" s="31" t="s">
        <v>43</v>
      </c>
      <c r="W198" s="87"/>
    </row>
    <row r="199" spans="1:23" s="88" customFormat="1" ht="42.75" x14ac:dyDescent="0.2">
      <c r="A199" s="26">
        <v>25</v>
      </c>
      <c r="B199" s="25" t="s">
        <v>39</v>
      </c>
      <c r="C199" s="25" t="s">
        <v>286</v>
      </c>
      <c r="D199" s="25" t="s">
        <v>312</v>
      </c>
      <c r="E199" s="120" t="s">
        <v>314</v>
      </c>
      <c r="F199" s="107">
        <v>1</v>
      </c>
      <c r="G199" s="64">
        <v>2020680010099</v>
      </c>
      <c r="H199" s="24" t="s">
        <v>578</v>
      </c>
      <c r="I199" s="42">
        <v>3997422996</v>
      </c>
      <c r="J199" s="42"/>
      <c r="K199" s="89"/>
      <c r="L199" s="89"/>
      <c r="M199" s="89"/>
      <c r="N199" s="89"/>
      <c r="O199" s="89"/>
      <c r="P199" s="89"/>
      <c r="Q199" s="89"/>
      <c r="R199" s="43"/>
      <c r="S199" s="49">
        <f t="shared" si="2"/>
        <v>3997422996</v>
      </c>
      <c r="T199" s="50" t="s">
        <v>42</v>
      </c>
      <c r="U199" s="24" t="s">
        <v>694</v>
      </c>
      <c r="V199" s="31" t="s">
        <v>43</v>
      </c>
      <c r="W199" s="87"/>
    </row>
    <row r="200" spans="1:23" s="88" customFormat="1" ht="60" x14ac:dyDescent="0.2">
      <c r="A200" s="26">
        <v>26</v>
      </c>
      <c r="B200" s="24" t="s">
        <v>39</v>
      </c>
      <c r="C200" s="24" t="s">
        <v>286</v>
      </c>
      <c r="D200" s="24" t="s">
        <v>312</v>
      </c>
      <c r="E200" s="120" t="s">
        <v>315</v>
      </c>
      <c r="F200" s="102">
        <v>1000</v>
      </c>
      <c r="G200" s="63">
        <v>2022680010071</v>
      </c>
      <c r="H200" s="24" t="s">
        <v>579</v>
      </c>
      <c r="I200" s="42">
        <v>40700000</v>
      </c>
      <c r="J200" s="43"/>
      <c r="K200" s="89"/>
      <c r="L200" s="89"/>
      <c r="M200" s="89"/>
      <c r="N200" s="89"/>
      <c r="O200" s="89"/>
      <c r="P200" s="89"/>
      <c r="Q200" s="89"/>
      <c r="R200" s="43"/>
      <c r="S200" s="49">
        <f t="shared" ref="S200:S264" si="3">SUM(I200:R200)</f>
        <v>40700000</v>
      </c>
      <c r="T200" s="50" t="s">
        <v>42</v>
      </c>
      <c r="U200" s="24" t="s">
        <v>694</v>
      </c>
      <c r="V200" s="31" t="s">
        <v>43</v>
      </c>
      <c r="W200" s="87"/>
    </row>
    <row r="201" spans="1:23" s="88" customFormat="1" ht="57" x14ac:dyDescent="0.2">
      <c r="A201" s="26">
        <v>195</v>
      </c>
      <c r="B201" s="24" t="s">
        <v>33</v>
      </c>
      <c r="C201" s="24" t="s">
        <v>316</v>
      </c>
      <c r="D201" s="24" t="s">
        <v>317</v>
      </c>
      <c r="E201" s="120" t="s">
        <v>318</v>
      </c>
      <c r="F201" s="102">
        <v>0</v>
      </c>
      <c r="G201" s="63">
        <v>2022680010057</v>
      </c>
      <c r="H201" s="24" t="s">
        <v>580</v>
      </c>
      <c r="I201" s="42">
        <v>50000000</v>
      </c>
      <c r="J201" s="43"/>
      <c r="K201" s="89"/>
      <c r="L201" s="89"/>
      <c r="M201" s="89"/>
      <c r="N201" s="89"/>
      <c r="O201" s="89"/>
      <c r="P201" s="89"/>
      <c r="Q201" s="89"/>
      <c r="R201" s="43"/>
      <c r="S201" s="49">
        <f t="shared" si="3"/>
        <v>50000000</v>
      </c>
      <c r="T201" s="50" t="s">
        <v>42</v>
      </c>
      <c r="U201" s="24" t="s">
        <v>694</v>
      </c>
      <c r="V201" s="31" t="s">
        <v>43</v>
      </c>
      <c r="W201" s="87"/>
    </row>
    <row r="202" spans="1:23" s="88" customFormat="1" ht="57" x14ac:dyDescent="0.2">
      <c r="A202" s="26">
        <v>196</v>
      </c>
      <c r="B202" s="25" t="s">
        <v>33</v>
      </c>
      <c r="C202" s="25" t="s">
        <v>316</v>
      </c>
      <c r="D202" s="25" t="s">
        <v>317</v>
      </c>
      <c r="E202" s="120" t="s">
        <v>319</v>
      </c>
      <c r="F202" s="102">
        <v>47</v>
      </c>
      <c r="G202" s="64">
        <v>2020680010145</v>
      </c>
      <c r="H202" s="24" t="s">
        <v>581</v>
      </c>
      <c r="I202" s="42">
        <v>642561382</v>
      </c>
      <c r="J202" s="48">
        <v>883975128</v>
      </c>
      <c r="K202" s="89"/>
      <c r="L202" s="89"/>
      <c r="M202" s="89"/>
      <c r="N202" s="89"/>
      <c r="O202" s="89"/>
      <c r="P202" s="89"/>
      <c r="Q202" s="89"/>
      <c r="R202" s="43"/>
      <c r="S202" s="49">
        <f t="shared" si="3"/>
        <v>1526536510</v>
      </c>
      <c r="T202" s="50" t="s">
        <v>42</v>
      </c>
      <c r="U202" s="24" t="s">
        <v>694</v>
      </c>
      <c r="V202" s="31" t="s">
        <v>43</v>
      </c>
      <c r="W202" s="87"/>
    </row>
    <row r="203" spans="1:23" s="88" customFormat="1" ht="57" x14ac:dyDescent="0.2">
      <c r="A203" s="26">
        <v>181</v>
      </c>
      <c r="B203" s="36" t="s">
        <v>33</v>
      </c>
      <c r="C203" s="36" t="s">
        <v>136</v>
      </c>
      <c r="D203" s="36" t="s">
        <v>137</v>
      </c>
      <c r="E203" s="28" t="s">
        <v>320</v>
      </c>
      <c r="F203" s="102">
        <v>1</v>
      </c>
      <c r="G203" s="62">
        <v>2022680010104</v>
      </c>
      <c r="H203" s="24" t="s">
        <v>582</v>
      </c>
      <c r="I203" s="43">
        <f>13879396982-400000000</f>
        <v>13479396982</v>
      </c>
      <c r="J203" s="42"/>
      <c r="K203" s="89"/>
      <c r="L203" s="89"/>
      <c r="M203" s="89"/>
      <c r="N203" s="89"/>
      <c r="O203" s="89"/>
      <c r="P203" s="89"/>
      <c r="Q203" s="89"/>
      <c r="R203" s="42"/>
      <c r="S203" s="49">
        <f t="shared" si="3"/>
        <v>13479396982</v>
      </c>
      <c r="T203" s="115" t="s">
        <v>44</v>
      </c>
      <c r="U203" s="36" t="s">
        <v>710</v>
      </c>
      <c r="V203" s="31" t="s">
        <v>45</v>
      </c>
      <c r="W203" s="87"/>
    </row>
    <row r="204" spans="1:23" s="88" customFormat="1" ht="57" x14ac:dyDescent="0.2">
      <c r="A204" s="26">
        <v>303</v>
      </c>
      <c r="B204" s="36" t="s">
        <v>29</v>
      </c>
      <c r="C204" s="36" t="s">
        <v>104</v>
      </c>
      <c r="D204" s="36" t="s">
        <v>321</v>
      </c>
      <c r="E204" s="28" t="s">
        <v>322</v>
      </c>
      <c r="F204" s="59">
        <v>0.41</v>
      </c>
      <c r="G204" s="62">
        <v>2022680010095</v>
      </c>
      <c r="H204" s="24" t="s">
        <v>583</v>
      </c>
      <c r="I204" s="66">
        <v>105202161</v>
      </c>
      <c r="J204" s="42"/>
      <c r="K204" s="89"/>
      <c r="L204" s="89"/>
      <c r="M204" s="89"/>
      <c r="N204" s="89"/>
      <c r="O204" s="89"/>
      <c r="P204" s="89"/>
      <c r="Q204" s="89"/>
      <c r="R204" s="42"/>
      <c r="S204" s="49">
        <f t="shared" si="3"/>
        <v>105202161</v>
      </c>
      <c r="T204" s="115" t="s">
        <v>44</v>
      </c>
      <c r="U204" s="36" t="s">
        <v>710</v>
      </c>
      <c r="V204" s="31" t="s">
        <v>31</v>
      </c>
      <c r="W204" s="87"/>
    </row>
    <row r="205" spans="1:23" s="88" customFormat="1" ht="57" x14ac:dyDescent="0.2">
      <c r="A205" s="26">
        <v>304</v>
      </c>
      <c r="B205" s="30" t="s">
        <v>29</v>
      </c>
      <c r="C205" s="30" t="s">
        <v>104</v>
      </c>
      <c r="D205" s="30" t="s">
        <v>321</v>
      </c>
      <c r="E205" s="28" t="s">
        <v>323</v>
      </c>
      <c r="F205" s="145">
        <v>1</v>
      </c>
      <c r="G205" s="62">
        <v>2020680010134</v>
      </c>
      <c r="H205" s="24" t="s">
        <v>584</v>
      </c>
      <c r="I205" s="65">
        <v>425347648</v>
      </c>
      <c r="J205" s="42"/>
      <c r="K205" s="89"/>
      <c r="L205" s="89"/>
      <c r="M205" s="89"/>
      <c r="N205" s="89"/>
      <c r="O205" s="89"/>
      <c r="P205" s="89"/>
      <c r="Q205" s="89"/>
      <c r="R205" s="42"/>
      <c r="S205" s="49">
        <f t="shared" si="3"/>
        <v>425347648</v>
      </c>
      <c r="T205" s="115" t="s">
        <v>44</v>
      </c>
      <c r="U205" s="36" t="s">
        <v>710</v>
      </c>
      <c r="V205" s="31" t="s">
        <v>31</v>
      </c>
      <c r="W205" s="87"/>
    </row>
    <row r="206" spans="1:23" s="88" customFormat="1" ht="57" x14ac:dyDescent="0.2">
      <c r="A206" s="26">
        <v>304</v>
      </c>
      <c r="B206" s="30" t="s">
        <v>29</v>
      </c>
      <c r="C206" s="30" t="s">
        <v>104</v>
      </c>
      <c r="D206" s="30" t="s">
        <v>321</v>
      </c>
      <c r="E206" s="28" t="s">
        <v>323</v>
      </c>
      <c r="F206" s="145"/>
      <c r="G206" s="62">
        <v>2022680010095</v>
      </c>
      <c r="H206" s="24" t="s">
        <v>583</v>
      </c>
      <c r="I206" s="42">
        <v>2210000000</v>
      </c>
      <c r="J206" s="42"/>
      <c r="K206" s="89"/>
      <c r="L206" s="89"/>
      <c r="M206" s="89"/>
      <c r="N206" s="89"/>
      <c r="O206" s="89"/>
      <c r="P206" s="89"/>
      <c r="Q206" s="89"/>
      <c r="R206" s="42"/>
      <c r="S206" s="49">
        <f t="shared" si="3"/>
        <v>2210000000</v>
      </c>
      <c r="T206" s="115" t="s">
        <v>44</v>
      </c>
      <c r="U206" s="36" t="s">
        <v>710</v>
      </c>
      <c r="V206" s="31" t="s">
        <v>31</v>
      </c>
      <c r="W206" s="87"/>
    </row>
    <row r="207" spans="1:23" s="88" customFormat="1" ht="60" x14ac:dyDescent="0.2">
      <c r="A207" s="26">
        <v>305</v>
      </c>
      <c r="B207" s="24" t="s">
        <v>29</v>
      </c>
      <c r="C207" s="24" t="s">
        <v>104</v>
      </c>
      <c r="D207" s="24" t="s">
        <v>321</v>
      </c>
      <c r="E207" s="28" t="s">
        <v>324</v>
      </c>
      <c r="F207" s="102">
        <v>1</v>
      </c>
      <c r="G207" s="62">
        <v>2022680010095</v>
      </c>
      <c r="H207" s="24" t="s">
        <v>583</v>
      </c>
      <c r="I207" s="42">
        <v>5000000</v>
      </c>
      <c r="J207" s="42"/>
      <c r="K207" s="131"/>
      <c r="L207" s="131"/>
      <c r="M207" s="131"/>
      <c r="N207" s="131"/>
      <c r="O207" s="131"/>
      <c r="P207" s="131"/>
      <c r="Q207" s="131"/>
      <c r="R207" s="43"/>
      <c r="S207" s="49">
        <f t="shared" si="3"/>
        <v>5000000</v>
      </c>
      <c r="T207" s="115" t="s">
        <v>44</v>
      </c>
      <c r="U207" s="36" t="s">
        <v>710</v>
      </c>
      <c r="V207" s="31" t="s">
        <v>31</v>
      </c>
      <c r="W207" s="87"/>
    </row>
    <row r="208" spans="1:23" s="88" customFormat="1" ht="57" x14ac:dyDescent="0.2">
      <c r="A208" s="26">
        <v>306</v>
      </c>
      <c r="B208" s="36" t="s">
        <v>29</v>
      </c>
      <c r="C208" s="36" t="s">
        <v>104</v>
      </c>
      <c r="D208" s="36" t="s">
        <v>321</v>
      </c>
      <c r="E208" s="28" t="s">
        <v>325</v>
      </c>
      <c r="F208" s="102">
        <v>1</v>
      </c>
      <c r="G208" s="62">
        <v>2021680010158</v>
      </c>
      <c r="H208" s="24" t="s">
        <v>585</v>
      </c>
      <c r="I208" s="42">
        <f>3400000000+400000000</f>
        <v>3800000000</v>
      </c>
      <c r="J208" s="42"/>
      <c r="K208" s="131"/>
      <c r="L208" s="131"/>
      <c r="M208" s="131"/>
      <c r="N208" s="131"/>
      <c r="O208" s="131"/>
      <c r="P208" s="131"/>
      <c r="Q208" s="131"/>
      <c r="R208" s="43"/>
      <c r="S208" s="49">
        <f t="shared" si="3"/>
        <v>3800000000</v>
      </c>
      <c r="T208" s="115" t="s">
        <v>44</v>
      </c>
      <c r="U208" s="36" t="s">
        <v>710</v>
      </c>
      <c r="V208" s="31" t="s">
        <v>31</v>
      </c>
      <c r="W208" s="87"/>
    </row>
    <row r="209" spans="1:23" s="88" customFormat="1" ht="28.5" x14ac:dyDescent="0.2">
      <c r="A209" s="26">
        <v>160</v>
      </c>
      <c r="B209" s="25" t="s">
        <v>46</v>
      </c>
      <c r="C209" s="25" t="s">
        <v>326</v>
      </c>
      <c r="D209" s="25" t="s">
        <v>327</v>
      </c>
      <c r="E209" s="28" t="s">
        <v>328</v>
      </c>
      <c r="F209" s="107">
        <v>1</v>
      </c>
      <c r="G209" s="62"/>
      <c r="H209" s="24" t="s">
        <v>586</v>
      </c>
      <c r="I209" s="42"/>
      <c r="J209" s="68"/>
      <c r="K209" s="89"/>
      <c r="L209" s="89"/>
      <c r="M209" s="89"/>
      <c r="N209" s="89"/>
      <c r="O209" s="89"/>
      <c r="P209" s="89"/>
      <c r="Q209" s="89"/>
      <c r="R209" s="65"/>
      <c r="S209" s="49">
        <f t="shared" si="3"/>
        <v>0</v>
      </c>
      <c r="T209" s="50" t="s">
        <v>47</v>
      </c>
      <c r="U209" s="24" t="s">
        <v>695</v>
      </c>
      <c r="V209" s="31" t="s">
        <v>48</v>
      </c>
      <c r="W209" s="87"/>
    </row>
    <row r="210" spans="1:23" s="88" customFormat="1" ht="30" x14ac:dyDescent="0.2">
      <c r="A210" s="26">
        <v>161</v>
      </c>
      <c r="B210" s="25" t="s">
        <v>46</v>
      </c>
      <c r="C210" s="25" t="s">
        <v>326</v>
      </c>
      <c r="D210" s="25" t="s">
        <v>327</v>
      </c>
      <c r="E210" s="28" t="s">
        <v>329</v>
      </c>
      <c r="F210" s="107">
        <v>1</v>
      </c>
      <c r="G210" s="62"/>
      <c r="H210" s="24" t="s">
        <v>586</v>
      </c>
      <c r="I210" s="42"/>
      <c r="J210" s="68"/>
      <c r="K210" s="89"/>
      <c r="L210" s="89"/>
      <c r="M210" s="89"/>
      <c r="N210" s="89"/>
      <c r="O210" s="89"/>
      <c r="P210" s="89"/>
      <c r="Q210" s="89"/>
      <c r="R210" s="65"/>
      <c r="S210" s="49">
        <f t="shared" si="3"/>
        <v>0</v>
      </c>
      <c r="T210" s="50" t="s">
        <v>47</v>
      </c>
      <c r="U210" s="24" t="s">
        <v>695</v>
      </c>
      <c r="V210" s="31" t="s">
        <v>48</v>
      </c>
      <c r="W210" s="87"/>
    </row>
    <row r="211" spans="1:23" s="88" customFormat="1" ht="57" x14ac:dyDescent="0.2">
      <c r="A211" s="23">
        <v>191</v>
      </c>
      <c r="B211" s="25" t="s">
        <v>33</v>
      </c>
      <c r="C211" s="25" t="s">
        <v>187</v>
      </c>
      <c r="D211" s="25" t="s">
        <v>330</v>
      </c>
      <c r="E211" s="28" t="s">
        <v>331</v>
      </c>
      <c r="F211" s="107">
        <v>1</v>
      </c>
      <c r="G211" s="62"/>
      <c r="H211" s="24" t="s">
        <v>586</v>
      </c>
      <c r="I211" s="42"/>
      <c r="J211" s="68"/>
      <c r="K211" s="131"/>
      <c r="L211" s="131"/>
      <c r="M211" s="131"/>
      <c r="N211" s="131"/>
      <c r="O211" s="131"/>
      <c r="P211" s="131"/>
      <c r="Q211" s="131"/>
      <c r="R211" s="65"/>
      <c r="S211" s="49">
        <f t="shared" si="3"/>
        <v>0</v>
      </c>
      <c r="T211" s="50" t="s">
        <v>47</v>
      </c>
      <c r="U211" s="24" t="s">
        <v>695</v>
      </c>
      <c r="V211" s="31" t="s">
        <v>49</v>
      </c>
      <c r="W211" s="87"/>
    </row>
    <row r="212" spans="1:23" s="88" customFormat="1" ht="57" x14ac:dyDescent="0.2">
      <c r="A212" s="26">
        <v>208</v>
      </c>
      <c r="B212" s="25" t="s">
        <v>33</v>
      </c>
      <c r="C212" s="25" t="s">
        <v>271</v>
      </c>
      <c r="D212" s="25" t="s">
        <v>272</v>
      </c>
      <c r="E212" s="28" t="s">
        <v>332</v>
      </c>
      <c r="F212" s="102">
        <v>1</v>
      </c>
      <c r="G212" s="121"/>
      <c r="H212" s="24" t="s">
        <v>586</v>
      </c>
      <c r="I212" s="42"/>
      <c r="J212" s="68"/>
      <c r="K212" s="131"/>
      <c r="L212" s="131"/>
      <c r="M212" s="131"/>
      <c r="N212" s="131"/>
      <c r="O212" s="131"/>
      <c r="P212" s="131"/>
      <c r="Q212" s="131"/>
      <c r="R212" s="65"/>
      <c r="S212" s="49">
        <f t="shared" si="3"/>
        <v>0</v>
      </c>
      <c r="T212" s="50" t="s">
        <v>47</v>
      </c>
      <c r="U212" s="24" t="s">
        <v>695</v>
      </c>
      <c r="V212" s="31" t="s">
        <v>48</v>
      </c>
      <c r="W212" s="87"/>
    </row>
    <row r="213" spans="1:23" s="88" customFormat="1" ht="57" x14ac:dyDescent="0.2">
      <c r="A213" s="26">
        <v>209</v>
      </c>
      <c r="B213" s="25" t="s">
        <v>33</v>
      </c>
      <c r="C213" s="25" t="s">
        <v>271</v>
      </c>
      <c r="D213" s="25" t="s">
        <v>272</v>
      </c>
      <c r="E213" s="28" t="s">
        <v>333</v>
      </c>
      <c r="F213" s="107">
        <v>0.8</v>
      </c>
      <c r="G213" s="62">
        <v>2022680010102</v>
      </c>
      <c r="H213" s="24" t="s">
        <v>587</v>
      </c>
      <c r="I213" s="65"/>
      <c r="J213" s="42"/>
      <c r="K213" s="131"/>
      <c r="L213" s="131"/>
      <c r="M213" s="131"/>
      <c r="N213" s="131"/>
      <c r="O213" s="131"/>
      <c r="P213" s="42">
        <v>4577050038</v>
      </c>
      <c r="Q213" s="131"/>
      <c r="R213" s="42">
        <v>250656246</v>
      </c>
      <c r="S213" s="49">
        <f t="shared" si="3"/>
        <v>4827706284</v>
      </c>
      <c r="T213" s="50" t="s">
        <v>47</v>
      </c>
      <c r="U213" s="24" t="s">
        <v>695</v>
      </c>
      <c r="V213" s="31" t="s">
        <v>48</v>
      </c>
      <c r="W213" s="87"/>
    </row>
    <row r="214" spans="1:23" s="88" customFormat="1" ht="57" x14ac:dyDescent="0.2">
      <c r="A214" s="26">
        <v>210</v>
      </c>
      <c r="B214" s="25" t="s">
        <v>33</v>
      </c>
      <c r="C214" s="25" t="s">
        <v>271</v>
      </c>
      <c r="D214" s="25" t="s">
        <v>272</v>
      </c>
      <c r="E214" s="28" t="s">
        <v>334</v>
      </c>
      <c r="F214" s="102">
        <v>0</v>
      </c>
      <c r="G214" s="63"/>
      <c r="H214" s="24" t="s">
        <v>496</v>
      </c>
      <c r="I214" s="42"/>
      <c r="J214" s="42"/>
      <c r="K214" s="131"/>
      <c r="L214" s="131"/>
      <c r="M214" s="131"/>
      <c r="N214" s="131"/>
      <c r="O214" s="131"/>
      <c r="P214" s="42"/>
      <c r="Q214" s="131"/>
      <c r="R214" s="42"/>
      <c r="S214" s="49">
        <f t="shared" si="3"/>
        <v>0</v>
      </c>
      <c r="T214" s="50" t="s">
        <v>47</v>
      </c>
      <c r="U214" s="24" t="s">
        <v>695</v>
      </c>
      <c r="V214" s="31" t="s">
        <v>48</v>
      </c>
      <c r="W214" s="87"/>
    </row>
    <row r="215" spans="1:23" s="88" customFormat="1" ht="42.75" x14ac:dyDescent="0.2">
      <c r="A215" s="26">
        <v>214</v>
      </c>
      <c r="B215" s="25" t="s">
        <v>37</v>
      </c>
      <c r="C215" s="25" t="s">
        <v>85</v>
      </c>
      <c r="D215" s="25" t="s">
        <v>335</v>
      </c>
      <c r="E215" s="28" t="s">
        <v>336</v>
      </c>
      <c r="F215" s="157">
        <v>1</v>
      </c>
      <c r="G215" s="63">
        <v>2022680010040</v>
      </c>
      <c r="H215" s="24" t="s">
        <v>588</v>
      </c>
      <c r="I215" s="42">
        <v>1187499026</v>
      </c>
      <c r="J215" s="42"/>
      <c r="K215" s="131"/>
      <c r="L215" s="131"/>
      <c r="M215" s="131"/>
      <c r="N215" s="131"/>
      <c r="O215" s="131"/>
      <c r="P215" s="42"/>
      <c r="Q215" s="131"/>
      <c r="R215" s="65"/>
      <c r="S215" s="49">
        <f t="shared" si="3"/>
        <v>1187499026</v>
      </c>
      <c r="T215" s="50" t="s">
        <v>47</v>
      </c>
      <c r="U215" s="24" t="s">
        <v>695</v>
      </c>
      <c r="V215" s="31" t="s">
        <v>48</v>
      </c>
      <c r="W215" s="87"/>
    </row>
    <row r="216" spans="1:23" s="88" customFormat="1" ht="42.75" x14ac:dyDescent="0.2">
      <c r="A216" s="26">
        <v>214</v>
      </c>
      <c r="B216" s="25" t="s">
        <v>37</v>
      </c>
      <c r="C216" s="25" t="s">
        <v>85</v>
      </c>
      <c r="D216" s="25" t="s">
        <v>335</v>
      </c>
      <c r="E216" s="28" t="s">
        <v>336</v>
      </c>
      <c r="F216" s="157"/>
      <c r="G216" s="63">
        <v>2022680010043</v>
      </c>
      <c r="H216" s="24" t="s">
        <v>589</v>
      </c>
      <c r="I216" s="42">
        <v>3690578454</v>
      </c>
      <c r="J216" s="42"/>
      <c r="K216" s="131"/>
      <c r="L216" s="131"/>
      <c r="M216" s="131"/>
      <c r="N216" s="131"/>
      <c r="O216" s="131"/>
      <c r="P216" s="42"/>
      <c r="Q216" s="131"/>
      <c r="R216" s="65"/>
      <c r="S216" s="49">
        <f t="shared" si="3"/>
        <v>3690578454</v>
      </c>
      <c r="T216" s="50" t="s">
        <v>47</v>
      </c>
      <c r="U216" s="24" t="s">
        <v>695</v>
      </c>
      <c r="V216" s="31" t="s">
        <v>48</v>
      </c>
      <c r="W216" s="87"/>
    </row>
    <row r="217" spans="1:23" s="88" customFormat="1" ht="57" x14ac:dyDescent="0.2">
      <c r="A217" s="26">
        <v>215</v>
      </c>
      <c r="B217" s="25" t="s">
        <v>37</v>
      </c>
      <c r="C217" s="25" t="s">
        <v>85</v>
      </c>
      <c r="D217" s="25" t="s">
        <v>337</v>
      </c>
      <c r="E217" s="28" t="s">
        <v>338</v>
      </c>
      <c r="F217" s="158">
        <v>0</v>
      </c>
      <c r="G217" s="63">
        <v>2022680010049</v>
      </c>
      <c r="H217" s="24" t="s">
        <v>590</v>
      </c>
      <c r="I217" s="66">
        <v>5277792714.3699999</v>
      </c>
      <c r="J217" s="66"/>
      <c r="K217" s="131"/>
      <c r="L217" s="131"/>
      <c r="M217" s="131"/>
      <c r="N217" s="131"/>
      <c r="O217" s="131"/>
      <c r="P217" s="42">
        <v>3998939014</v>
      </c>
      <c r="Q217" s="131"/>
      <c r="R217" s="43"/>
      <c r="S217" s="49">
        <f t="shared" si="3"/>
        <v>9276731728.3699989</v>
      </c>
      <c r="T217" s="50" t="s">
        <v>47</v>
      </c>
      <c r="U217" s="24" t="s">
        <v>695</v>
      </c>
      <c r="V217" s="31" t="s">
        <v>48</v>
      </c>
      <c r="W217" s="87"/>
    </row>
    <row r="218" spans="1:23" s="88" customFormat="1" ht="30" x14ac:dyDescent="0.2">
      <c r="A218" s="26">
        <v>215</v>
      </c>
      <c r="B218" s="25" t="s">
        <v>37</v>
      </c>
      <c r="C218" s="25" t="s">
        <v>85</v>
      </c>
      <c r="D218" s="25" t="s">
        <v>337</v>
      </c>
      <c r="E218" s="28" t="s">
        <v>338</v>
      </c>
      <c r="F218" s="159"/>
      <c r="G218" s="63">
        <v>2022680010046</v>
      </c>
      <c r="H218" s="24" t="s">
        <v>591</v>
      </c>
      <c r="I218" s="66">
        <v>3068487549.8400002</v>
      </c>
      <c r="J218" s="66"/>
      <c r="K218" s="131"/>
      <c r="L218" s="131"/>
      <c r="M218" s="131"/>
      <c r="N218" s="131"/>
      <c r="O218" s="131"/>
      <c r="P218" s="42"/>
      <c r="Q218" s="131"/>
      <c r="R218" s="43"/>
      <c r="S218" s="49">
        <f t="shared" si="3"/>
        <v>3068487549.8400002</v>
      </c>
      <c r="T218" s="50" t="s">
        <v>47</v>
      </c>
      <c r="U218" s="24" t="s">
        <v>695</v>
      </c>
      <c r="V218" s="31" t="s">
        <v>48</v>
      </c>
      <c r="W218" s="87"/>
    </row>
    <row r="219" spans="1:23" s="88" customFormat="1" ht="42.75" x14ac:dyDescent="0.2">
      <c r="A219" s="26">
        <v>215</v>
      </c>
      <c r="B219" s="25" t="s">
        <v>37</v>
      </c>
      <c r="C219" s="25" t="s">
        <v>85</v>
      </c>
      <c r="D219" s="25" t="s">
        <v>337</v>
      </c>
      <c r="E219" s="28" t="s">
        <v>338</v>
      </c>
      <c r="F219" s="159"/>
      <c r="G219" s="63">
        <v>2022680010054</v>
      </c>
      <c r="H219" s="24" t="s">
        <v>592</v>
      </c>
      <c r="I219" s="66">
        <v>7522646328.1999998</v>
      </c>
      <c r="J219" s="66"/>
      <c r="K219" s="131"/>
      <c r="L219" s="131"/>
      <c r="M219" s="131"/>
      <c r="N219" s="131"/>
      <c r="O219" s="131"/>
      <c r="P219" s="42"/>
      <c r="Q219" s="89"/>
      <c r="R219" s="43"/>
      <c r="S219" s="49">
        <f t="shared" si="3"/>
        <v>7522646328.1999998</v>
      </c>
      <c r="T219" s="50" t="s">
        <v>47</v>
      </c>
      <c r="U219" s="24" t="s">
        <v>695</v>
      </c>
      <c r="V219" s="31" t="s">
        <v>48</v>
      </c>
      <c r="W219" s="87"/>
    </row>
    <row r="220" spans="1:23" s="88" customFormat="1" ht="30" x14ac:dyDescent="0.2">
      <c r="A220" s="26">
        <v>215</v>
      </c>
      <c r="B220" s="25" t="s">
        <v>37</v>
      </c>
      <c r="C220" s="25" t="s">
        <v>85</v>
      </c>
      <c r="D220" s="25" t="s">
        <v>337</v>
      </c>
      <c r="E220" s="28" t="s">
        <v>338</v>
      </c>
      <c r="F220" s="159"/>
      <c r="G220" s="63">
        <v>2022680010047</v>
      </c>
      <c r="H220" s="24" t="s">
        <v>593</v>
      </c>
      <c r="I220" s="66">
        <v>7246113637.1499996</v>
      </c>
      <c r="J220" s="66"/>
      <c r="K220" s="131"/>
      <c r="L220" s="131"/>
      <c r="M220" s="131"/>
      <c r="N220" s="131"/>
      <c r="O220" s="131"/>
      <c r="P220" s="42"/>
      <c r="Q220" s="131"/>
      <c r="R220" s="43"/>
      <c r="S220" s="49">
        <f t="shared" si="3"/>
        <v>7246113637.1499996</v>
      </c>
      <c r="T220" s="50" t="s">
        <v>47</v>
      </c>
      <c r="U220" s="24" t="s">
        <v>695</v>
      </c>
      <c r="V220" s="31" t="s">
        <v>48</v>
      </c>
      <c r="W220" s="87"/>
    </row>
    <row r="221" spans="1:23" s="88" customFormat="1" ht="30" x14ac:dyDescent="0.2">
      <c r="A221" s="26">
        <v>215</v>
      </c>
      <c r="B221" s="25" t="s">
        <v>37</v>
      </c>
      <c r="C221" s="25" t="s">
        <v>85</v>
      </c>
      <c r="D221" s="25" t="s">
        <v>337</v>
      </c>
      <c r="E221" s="28" t="s">
        <v>338</v>
      </c>
      <c r="F221" s="159"/>
      <c r="G221" s="63">
        <v>2022680010048</v>
      </c>
      <c r="H221" s="24" t="s">
        <v>594</v>
      </c>
      <c r="I221" s="66">
        <v>10789776795.360001</v>
      </c>
      <c r="J221" s="66"/>
      <c r="K221" s="131"/>
      <c r="L221" s="131"/>
      <c r="M221" s="131"/>
      <c r="N221" s="131"/>
      <c r="O221" s="131"/>
      <c r="P221" s="42"/>
      <c r="Q221" s="89"/>
      <c r="R221" s="43"/>
      <c r="S221" s="49">
        <f t="shared" si="3"/>
        <v>10789776795.360001</v>
      </c>
      <c r="T221" s="50" t="s">
        <v>47</v>
      </c>
      <c r="U221" s="24" t="s">
        <v>695</v>
      </c>
      <c r="V221" s="31" t="s">
        <v>48</v>
      </c>
      <c r="W221" s="87"/>
    </row>
    <row r="222" spans="1:23" s="88" customFormat="1" ht="30" x14ac:dyDescent="0.2">
      <c r="A222" s="26">
        <v>215</v>
      </c>
      <c r="B222" s="25" t="s">
        <v>37</v>
      </c>
      <c r="C222" s="25" t="s">
        <v>85</v>
      </c>
      <c r="D222" s="25" t="s">
        <v>337</v>
      </c>
      <c r="E222" s="28" t="s">
        <v>338</v>
      </c>
      <c r="F222" s="159"/>
      <c r="G222" s="63">
        <v>2022680010045</v>
      </c>
      <c r="H222" s="24" t="s">
        <v>595</v>
      </c>
      <c r="I222" s="66">
        <v>21620385611</v>
      </c>
      <c r="J222" s="66"/>
      <c r="K222" s="131"/>
      <c r="L222" s="131"/>
      <c r="M222" s="131"/>
      <c r="N222" s="131"/>
      <c r="O222" s="131"/>
      <c r="P222" s="42"/>
      <c r="Q222" s="89"/>
      <c r="R222" s="43"/>
      <c r="S222" s="49">
        <f t="shared" si="3"/>
        <v>21620385611</v>
      </c>
      <c r="T222" s="50" t="s">
        <v>47</v>
      </c>
      <c r="U222" s="24" t="s">
        <v>695</v>
      </c>
      <c r="V222" s="31" t="s">
        <v>48</v>
      </c>
      <c r="W222" s="87"/>
    </row>
    <row r="223" spans="1:23" s="88" customFormat="1" ht="30" x14ac:dyDescent="0.2">
      <c r="A223" s="26">
        <v>215</v>
      </c>
      <c r="B223" s="25" t="s">
        <v>37</v>
      </c>
      <c r="C223" s="25" t="s">
        <v>85</v>
      </c>
      <c r="D223" s="25" t="s">
        <v>337</v>
      </c>
      <c r="E223" s="28" t="s">
        <v>338</v>
      </c>
      <c r="F223" s="159"/>
      <c r="G223" s="63">
        <v>2022680010050</v>
      </c>
      <c r="H223" s="24" t="s">
        <v>596</v>
      </c>
      <c r="I223" s="66">
        <v>1290288809.47</v>
      </c>
      <c r="J223" s="66"/>
      <c r="K223" s="131"/>
      <c r="L223" s="131"/>
      <c r="M223" s="131"/>
      <c r="N223" s="131"/>
      <c r="O223" s="131"/>
      <c r="P223" s="42"/>
      <c r="Q223" s="131"/>
      <c r="R223" s="43"/>
      <c r="S223" s="49">
        <f t="shared" si="3"/>
        <v>1290288809.47</v>
      </c>
      <c r="T223" s="50" t="s">
        <v>47</v>
      </c>
      <c r="U223" s="24" t="s">
        <v>695</v>
      </c>
      <c r="V223" s="31" t="s">
        <v>48</v>
      </c>
      <c r="W223" s="87"/>
    </row>
    <row r="224" spans="1:23" s="88" customFormat="1" ht="30" x14ac:dyDescent="0.2">
      <c r="A224" s="26">
        <v>215</v>
      </c>
      <c r="B224" s="25" t="s">
        <v>37</v>
      </c>
      <c r="C224" s="25" t="s">
        <v>85</v>
      </c>
      <c r="D224" s="25" t="s">
        <v>337</v>
      </c>
      <c r="E224" s="28" t="s">
        <v>338</v>
      </c>
      <c r="F224" s="159"/>
      <c r="G224" s="63">
        <v>2022680010041</v>
      </c>
      <c r="H224" s="24" t="s">
        <v>597</v>
      </c>
      <c r="I224" s="65"/>
      <c r="J224" s="66"/>
      <c r="K224" s="131"/>
      <c r="L224" s="131"/>
      <c r="M224" s="131"/>
      <c r="N224" s="131"/>
      <c r="O224" s="131"/>
      <c r="P224" s="42"/>
      <c r="Q224" s="131"/>
      <c r="R224" s="66">
        <v>1192371467</v>
      </c>
      <c r="S224" s="49">
        <f t="shared" si="3"/>
        <v>1192371467</v>
      </c>
      <c r="T224" s="50" t="s">
        <v>47</v>
      </c>
      <c r="U224" s="24" t="s">
        <v>695</v>
      </c>
      <c r="V224" s="31" t="s">
        <v>48</v>
      </c>
      <c r="W224" s="87"/>
    </row>
    <row r="225" spans="1:23" s="88" customFormat="1" ht="42.75" x14ac:dyDescent="0.2">
      <c r="A225" s="26">
        <v>215</v>
      </c>
      <c r="B225" s="25" t="s">
        <v>37</v>
      </c>
      <c r="C225" s="25" t="s">
        <v>85</v>
      </c>
      <c r="D225" s="25" t="s">
        <v>337</v>
      </c>
      <c r="E225" s="28" t="s">
        <v>338</v>
      </c>
      <c r="F225" s="159"/>
      <c r="G225" s="63">
        <v>2022680010101</v>
      </c>
      <c r="H225" s="24" t="s">
        <v>598</v>
      </c>
      <c r="I225" s="66">
        <v>14762325144</v>
      </c>
      <c r="J225" s="66"/>
      <c r="K225" s="131"/>
      <c r="L225" s="131"/>
      <c r="M225" s="131"/>
      <c r="N225" s="131"/>
      <c r="O225" s="131"/>
      <c r="P225" s="42"/>
      <c r="Q225" s="131"/>
      <c r="R225" s="43"/>
      <c r="S225" s="49">
        <f t="shared" si="3"/>
        <v>14762325144</v>
      </c>
      <c r="T225" s="50" t="s">
        <v>47</v>
      </c>
      <c r="U225" s="24" t="s">
        <v>695</v>
      </c>
      <c r="V225" s="31" t="s">
        <v>48</v>
      </c>
      <c r="W225" s="87"/>
    </row>
    <row r="226" spans="1:23" s="88" customFormat="1" ht="30" x14ac:dyDescent="0.2">
      <c r="A226" s="26">
        <v>215</v>
      </c>
      <c r="B226" s="25" t="s">
        <v>37</v>
      </c>
      <c r="C226" s="25" t="s">
        <v>85</v>
      </c>
      <c r="D226" s="25" t="s">
        <v>337</v>
      </c>
      <c r="E226" s="28" t="s">
        <v>338</v>
      </c>
      <c r="F226" s="160"/>
      <c r="G226" s="63">
        <v>2022680010124</v>
      </c>
      <c r="H226" s="24" t="s">
        <v>705</v>
      </c>
      <c r="I226" s="66">
        <v>1500000000</v>
      </c>
      <c r="J226" s="66"/>
      <c r="K226" s="131"/>
      <c r="L226" s="131"/>
      <c r="M226" s="131"/>
      <c r="N226" s="131"/>
      <c r="O226" s="131"/>
      <c r="P226" s="42"/>
      <c r="Q226" s="131"/>
      <c r="R226" s="43"/>
      <c r="S226" s="49">
        <f t="shared" ref="S226" si="4">SUM(I226:R226)</f>
        <v>1500000000</v>
      </c>
      <c r="T226" s="50" t="s">
        <v>47</v>
      </c>
      <c r="U226" s="24" t="s">
        <v>695</v>
      </c>
      <c r="V226" s="31" t="s">
        <v>48</v>
      </c>
      <c r="W226" s="87"/>
    </row>
    <row r="227" spans="1:23" s="88" customFormat="1" ht="30" x14ac:dyDescent="0.2">
      <c r="A227" s="26">
        <v>216</v>
      </c>
      <c r="B227" s="25" t="s">
        <v>37</v>
      </c>
      <c r="C227" s="25" t="s">
        <v>85</v>
      </c>
      <c r="D227" s="25" t="s">
        <v>337</v>
      </c>
      <c r="E227" s="28" t="s">
        <v>339</v>
      </c>
      <c r="F227" s="102">
        <v>0</v>
      </c>
      <c r="G227" s="63">
        <v>2022680010044</v>
      </c>
      <c r="H227" s="24" t="s">
        <v>599</v>
      </c>
      <c r="I227" s="42">
        <v>1507637293.97</v>
      </c>
      <c r="J227" s="68"/>
      <c r="K227" s="131"/>
      <c r="L227" s="131"/>
      <c r="M227" s="131"/>
      <c r="N227" s="131"/>
      <c r="O227" s="131"/>
      <c r="P227" s="42"/>
      <c r="Q227" s="131"/>
      <c r="R227" s="66"/>
      <c r="S227" s="49">
        <f t="shared" si="3"/>
        <v>1507637293.97</v>
      </c>
      <c r="T227" s="50" t="s">
        <v>47</v>
      </c>
      <c r="U227" s="24" t="s">
        <v>695</v>
      </c>
      <c r="V227" s="31" t="s">
        <v>70</v>
      </c>
      <c r="W227" s="87"/>
    </row>
    <row r="228" spans="1:23" s="88" customFormat="1" ht="30" x14ac:dyDescent="0.2">
      <c r="A228" s="26">
        <v>219</v>
      </c>
      <c r="B228" s="25" t="s">
        <v>37</v>
      </c>
      <c r="C228" s="25" t="s">
        <v>85</v>
      </c>
      <c r="D228" s="25" t="s">
        <v>340</v>
      </c>
      <c r="E228" s="28" t="s">
        <v>341</v>
      </c>
      <c r="F228" s="102">
        <v>15</v>
      </c>
      <c r="G228" s="121"/>
      <c r="H228" s="24" t="s">
        <v>586</v>
      </c>
      <c r="I228" s="42"/>
      <c r="J228" s="68"/>
      <c r="K228" s="131"/>
      <c r="L228" s="131"/>
      <c r="M228" s="131"/>
      <c r="N228" s="131"/>
      <c r="O228" s="131"/>
      <c r="P228" s="42"/>
      <c r="Q228" s="131"/>
      <c r="R228" s="68"/>
      <c r="S228" s="49">
        <f t="shared" si="3"/>
        <v>0</v>
      </c>
      <c r="T228" s="50" t="s">
        <v>47</v>
      </c>
      <c r="U228" s="24" t="s">
        <v>695</v>
      </c>
      <c r="V228" s="31" t="s">
        <v>49</v>
      </c>
      <c r="W228" s="87"/>
    </row>
    <row r="229" spans="1:23" s="88" customFormat="1" ht="30" x14ac:dyDescent="0.2">
      <c r="A229" s="26">
        <v>220</v>
      </c>
      <c r="B229" s="25" t="s">
        <v>37</v>
      </c>
      <c r="C229" s="25" t="s">
        <v>85</v>
      </c>
      <c r="D229" s="25" t="s">
        <v>340</v>
      </c>
      <c r="E229" s="28" t="s">
        <v>342</v>
      </c>
      <c r="F229" s="145">
        <v>0</v>
      </c>
      <c r="G229" s="63">
        <v>2022680010042</v>
      </c>
      <c r="H229" s="24" t="s">
        <v>600</v>
      </c>
      <c r="I229" s="42">
        <v>8685004473.2199993</v>
      </c>
      <c r="J229" s="66"/>
      <c r="K229" s="131"/>
      <c r="L229" s="131"/>
      <c r="M229" s="131"/>
      <c r="N229" s="131"/>
      <c r="O229" s="131"/>
      <c r="P229" s="42">
        <v>248171667</v>
      </c>
      <c r="Q229" s="131"/>
      <c r="R229" s="68"/>
      <c r="S229" s="49">
        <f t="shared" si="3"/>
        <v>8933176140.2199993</v>
      </c>
      <c r="T229" s="50" t="s">
        <v>47</v>
      </c>
      <c r="U229" s="24" t="s">
        <v>695</v>
      </c>
      <c r="V229" s="31" t="s">
        <v>49</v>
      </c>
      <c r="W229" s="87"/>
    </row>
    <row r="230" spans="1:23" s="88" customFormat="1" ht="42.75" x14ac:dyDescent="0.2">
      <c r="A230" s="26">
        <v>220</v>
      </c>
      <c r="B230" s="25" t="s">
        <v>37</v>
      </c>
      <c r="C230" s="25" t="s">
        <v>85</v>
      </c>
      <c r="D230" s="25" t="s">
        <v>340</v>
      </c>
      <c r="E230" s="28" t="s">
        <v>342</v>
      </c>
      <c r="F230" s="145"/>
      <c r="G230" s="63">
        <v>2022680010100</v>
      </c>
      <c r="H230" s="24" t="s">
        <v>601</v>
      </c>
      <c r="I230" s="65"/>
      <c r="J230" s="68"/>
      <c r="K230" s="131"/>
      <c r="L230" s="131"/>
      <c r="M230" s="131"/>
      <c r="N230" s="131"/>
      <c r="O230" s="131"/>
      <c r="P230" s="42"/>
      <c r="Q230" s="131"/>
      <c r="R230" s="42">
        <v>3518324333</v>
      </c>
      <c r="S230" s="49">
        <f t="shared" si="3"/>
        <v>3518324333</v>
      </c>
      <c r="T230" s="50" t="s">
        <v>47</v>
      </c>
      <c r="U230" s="24" t="s">
        <v>695</v>
      </c>
      <c r="V230" s="31" t="s">
        <v>49</v>
      </c>
      <c r="W230" s="87"/>
    </row>
    <row r="231" spans="1:23" s="88" customFormat="1" ht="42.75" x14ac:dyDescent="0.2">
      <c r="A231" s="26">
        <v>221</v>
      </c>
      <c r="B231" s="25" t="s">
        <v>37</v>
      </c>
      <c r="C231" s="25" t="s">
        <v>85</v>
      </c>
      <c r="D231" s="25" t="s">
        <v>340</v>
      </c>
      <c r="E231" s="28" t="s">
        <v>343</v>
      </c>
      <c r="F231" s="102">
        <v>1500</v>
      </c>
      <c r="G231" s="63">
        <v>2021680010038</v>
      </c>
      <c r="H231" s="24" t="s">
        <v>602</v>
      </c>
      <c r="I231" s="42">
        <v>1561000000</v>
      </c>
      <c r="J231" s="68"/>
      <c r="K231" s="131"/>
      <c r="L231" s="131"/>
      <c r="M231" s="131"/>
      <c r="N231" s="131"/>
      <c r="O231" s="131"/>
      <c r="P231" s="42"/>
      <c r="Q231" s="131"/>
      <c r="R231" s="68"/>
      <c r="S231" s="49">
        <f t="shared" si="3"/>
        <v>1561000000</v>
      </c>
      <c r="T231" s="50" t="s">
        <v>47</v>
      </c>
      <c r="U231" s="24" t="s">
        <v>695</v>
      </c>
      <c r="V231" s="31" t="s">
        <v>49</v>
      </c>
      <c r="W231" s="87"/>
    </row>
    <row r="232" spans="1:23" s="88" customFormat="1" ht="28.5" x14ac:dyDescent="0.2">
      <c r="A232" s="26">
        <v>222</v>
      </c>
      <c r="B232" s="25" t="s">
        <v>37</v>
      </c>
      <c r="C232" s="25" t="s">
        <v>85</v>
      </c>
      <c r="D232" s="25" t="s">
        <v>340</v>
      </c>
      <c r="E232" s="28" t="s">
        <v>344</v>
      </c>
      <c r="F232" s="102">
        <v>0</v>
      </c>
      <c r="G232" s="62"/>
      <c r="H232" s="24" t="s">
        <v>496</v>
      </c>
      <c r="I232" s="42"/>
      <c r="J232" s="68"/>
      <c r="K232" s="131"/>
      <c r="L232" s="131"/>
      <c r="M232" s="131"/>
      <c r="N232" s="131"/>
      <c r="O232" s="131"/>
      <c r="P232" s="42"/>
      <c r="Q232" s="131"/>
      <c r="R232" s="66"/>
      <c r="S232" s="49">
        <f t="shared" si="3"/>
        <v>0</v>
      </c>
      <c r="T232" s="50" t="s">
        <v>47</v>
      </c>
      <c r="U232" s="24" t="s">
        <v>695</v>
      </c>
      <c r="V232" s="31" t="s">
        <v>49</v>
      </c>
      <c r="W232" s="87"/>
    </row>
    <row r="233" spans="1:23" s="88" customFormat="1" ht="30" x14ac:dyDescent="0.2">
      <c r="A233" s="26">
        <v>223</v>
      </c>
      <c r="B233" s="25" t="s">
        <v>37</v>
      </c>
      <c r="C233" s="25" t="s">
        <v>85</v>
      </c>
      <c r="D233" s="30" t="s">
        <v>345</v>
      </c>
      <c r="E233" s="28" t="s">
        <v>346</v>
      </c>
      <c r="F233" s="145">
        <v>1</v>
      </c>
      <c r="G233" s="63">
        <v>2022680010085</v>
      </c>
      <c r="H233" s="24" t="s">
        <v>603</v>
      </c>
      <c r="I233" s="42"/>
      <c r="J233" s="42"/>
      <c r="K233" s="131"/>
      <c r="L233" s="131"/>
      <c r="M233" s="131"/>
      <c r="N233" s="131"/>
      <c r="O233" s="131"/>
      <c r="P233" s="42"/>
      <c r="Q233" s="131"/>
      <c r="R233" s="42">
        <v>6222216870.8800001</v>
      </c>
      <c r="S233" s="49">
        <f t="shared" si="3"/>
        <v>6222216870.8800001</v>
      </c>
      <c r="T233" s="50" t="s">
        <v>47</v>
      </c>
      <c r="U233" s="24" t="s">
        <v>695</v>
      </c>
      <c r="V233" s="31" t="s">
        <v>50</v>
      </c>
      <c r="W233" s="87"/>
    </row>
    <row r="234" spans="1:23" s="88" customFormat="1" ht="42.75" x14ac:dyDescent="0.2">
      <c r="A234" s="26">
        <v>223</v>
      </c>
      <c r="B234" s="25" t="s">
        <v>37</v>
      </c>
      <c r="C234" s="25" t="s">
        <v>85</v>
      </c>
      <c r="D234" s="30" t="s">
        <v>345</v>
      </c>
      <c r="E234" s="28" t="s">
        <v>346</v>
      </c>
      <c r="F234" s="145"/>
      <c r="G234" s="63">
        <v>2022680010038</v>
      </c>
      <c r="H234" s="24" t="s">
        <v>604</v>
      </c>
      <c r="I234" s="42"/>
      <c r="J234" s="42"/>
      <c r="K234" s="131"/>
      <c r="L234" s="131"/>
      <c r="M234" s="131"/>
      <c r="N234" s="131"/>
      <c r="O234" s="131"/>
      <c r="P234" s="42"/>
      <c r="Q234" s="131"/>
      <c r="R234" s="42">
        <v>2001855575.77</v>
      </c>
      <c r="S234" s="49">
        <f t="shared" si="3"/>
        <v>2001855575.77</v>
      </c>
      <c r="T234" s="50" t="s">
        <v>47</v>
      </c>
      <c r="U234" s="24" t="s">
        <v>695</v>
      </c>
      <c r="V234" s="31" t="s">
        <v>50</v>
      </c>
      <c r="W234" s="87"/>
    </row>
    <row r="235" spans="1:23" s="88" customFormat="1" ht="57" x14ac:dyDescent="0.2">
      <c r="A235" s="26">
        <v>223</v>
      </c>
      <c r="B235" s="25" t="s">
        <v>37</v>
      </c>
      <c r="C235" s="25" t="s">
        <v>85</v>
      </c>
      <c r="D235" s="30" t="s">
        <v>345</v>
      </c>
      <c r="E235" s="28" t="s">
        <v>346</v>
      </c>
      <c r="F235" s="145"/>
      <c r="G235" s="63">
        <v>2022680010052</v>
      </c>
      <c r="H235" s="24" t="s">
        <v>605</v>
      </c>
      <c r="I235" s="42"/>
      <c r="J235" s="42"/>
      <c r="K235" s="131"/>
      <c r="L235" s="131"/>
      <c r="M235" s="131"/>
      <c r="N235" s="131"/>
      <c r="O235" s="131"/>
      <c r="P235" s="42"/>
      <c r="Q235" s="131"/>
      <c r="R235" s="42">
        <v>1175062918.6600001</v>
      </c>
      <c r="S235" s="49">
        <f t="shared" si="3"/>
        <v>1175062918.6600001</v>
      </c>
      <c r="T235" s="50" t="s">
        <v>47</v>
      </c>
      <c r="U235" s="24" t="s">
        <v>695</v>
      </c>
      <c r="V235" s="31" t="s">
        <v>50</v>
      </c>
      <c r="W235" s="87"/>
    </row>
    <row r="236" spans="1:23" s="88" customFormat="1" ht="30" x14ac:dyDescent="0.2">
      <c r="A236" s="26">
        <v>223</v>
      </c>
      <c r="B236" s="25" t="s">
        <v>37</v>
      </c>
      <c r="C236" s="25" t="s">
        <v>85</v>
      </c>
      <c r="D236" s="30" t="s">
        <v>345</v>
      </c>
      <c r="E236" s="28" t="s">
        <v>346</v>
      </c>
      <c r="F236" s="145"/>
      <c r="G236" s="63">
        <v>2022680010084</v>
      </c>
      <c r="H236" s="24" t="s">
        <v>606</v>
      </c>
      <c r="I236" s="42"/>
      <c r="J236" s="42"/>
      <c r="K236" s="131"/>
      <c r="L236" s="131"/>
      <c r="M236" s="131"/>
      <c r="N236" s="131"/>
      <c r="O236" s="131"/>
      <c r="P236" s="42"/>
      <c r="Q236" s="131"/>
      <c r="R236" s="42">
        <v>10000000000</v>
      </c>
      <c r="S236" s="49">
        <f t="shared" si="3"/>
        <v>10000000000</v>
      </c>
      <c r="T236" s="50" t="s">
        <v>47</v>
      </c>
      <c r="U236" s="24" t="s">
        <v>695</v>
      </c>
      <c r="V236" s="31" t="s">
        <v>50</v>
      </c>
      <c r="W236" s="87"/>
    </row>
    <row r="237" spans="1:23" s="88" customFormat="1" ht="30" x14ac:dyDescent="0.2">
      <c r="A237" s="26">
        <v>223</v>
      </c>
      <c r="B237" s="25" t="s">
        <v>37</v>
      </c>
      <c r="C237" s="25" t="s">
        <v>85</v>
      </c>
      <c r="D237" s="30" t="s">
        <v>345</v>
      </c>
      <c r="E237" s="28" t="s">
        <v>346</v>
      </c>
      <c r="F237" s="145"/>
      <c r="G237" s="63">
        <v>2022680010090</v>
      </c>
      <c r="H237" s="24" t="s">
        <v>607</v>
      </c>
      <c r="I237" s="42"/>
      <c r="J237" s="42"/>
      <c r="K237" s="131"/>
      <c r="L237" s="131"/>
      <c r="M237" s="131"/>
      <c r="N237" s="131"/>
      <c r="O237" s="131"/>
      <c r="P237" s="42"/>
      <c r="Q237" s="131"/>
      <c r="R237" s="42">
        <v>3000000000</v>
      </c>
      <c r="S237" s="49">
        <f t="shared" si="3"/>
        <v>3000000000</v>
      </c>
      <c r="T237" s="50" t="s">
        <v>47</v>
      </c>
      <c r="U237" s="24" t="s">
        <v>695</v>
      </c>
      <c r="V237" s="31" t="s">
        <v>50</v>
      </c>
      <c r="W237" s="87"/>
    </row>
    <row r="238" spans="1:23" s="88" customFormat="1" ht="28.5" x14ac:dyDescent="0.2">
      <c r="A238" s="26">
        <v>224</v>
      </c>
      <c r="B238" s="25" t="s">
        <v>37</v>
      </c>
      <c r="C238" s="25" t="s">
        <v>85</v>
      </c>
      <c r="D238" s="30" t="s">
        <v>345</v>
      </c>
      <c r="E238" s="28" t="s">
        <v>347</v>
      </c>
      <c r="F238" s="151">
        <v>1</v>
      </c>
      <c r="G238" s="63">
        <v>2020680010029</v>
      </c>
      <c r="H238" s="24" t="s">
        <v>608</v>
      </c>
      <c r="I238" s="42"/>
      <c r="J238" s="42"/>
      <c r="K238" s="131"/>
      <c r="L238" s="131"/>
      <c r="M238" s="131"/>
      <c r="N238" s="131"/>
      <c r="O238" s="131"/>
      <c r="P238" s="42"/>
      <c r="Q238" s="131"/>
      <c r="R238" s="42">
        <v>13441132101.690001</v>
      </c>
      <c r="S238" s="49">
        <f t="shared" si="3"/>
        <v>13441132101.690001</v>
      </c>
      <c r="T238" s="50" t="s">
        <v>47</v>
      </c>
      <c r="U238" s="24" t="s">
        <v>695</v>
      </c>
      <c r="V238" s="31" t="s">
        <v>50</v>
      </c>
      <c r="W238" s="87"/>
    </row>
    <row r="239" spans="1:23" s="88" customFormat="1" ht="28.5" x14ac:dyDescent="0.2">
      <c r="A239" s="26">
        <v>224</v>
      </c>
      <c r="B239" s="25" t="s">
        <v>37</v>
      </c>
      <c r="C239" s="25" t="s">
        <v>85</v>
      </c>
      <c r="D239" s="30" t="s">
        <v>345</v>
      </c>
      <c r="E239" s="28" t="s">
        <v>347</v>
      </c>
      <c r="F239" s="151"/>
      <c r="G239" s="63">
        <v>2020680010114</v>
      </c>
      <c r="H239" s="25" t="s">
        <v>609</v>
      </c>
      <c r="I239" s="42"/>
      <c r="J239" s="42"/>
      <c r="K239" s="131"/>
      <c r="L239" s="131"/>
      <c r="M239" s="131"/>
      <c r="N239" s="131"/>
      <c r="O239" s="131"/>
      <c r="P239" s="42"/>
      <c r="Q239" s="131"/>
      <c r="R239" s="42">
        <v>8750000000</v>
      </c>
      <c r="S239" s="49">
        <f t="shared" si="3"/>
        <v>8750000000</v>
      </c>
      <c r="T239" s="50" t="s">
        <v>47</v>
      </c>
      <c r="U239" s="24" t="s">
        <v>695</v>
      </c>
      <c r="V239" s="31" t="s">
        <v>50</v>
      </c>
      <c r="W239" s="87"/>
    </row>
    <row r="240" spans="1:23" s="88" customFormat="1" ht="28.5" x14ac:dyDescent="0.2">
      <c r="A240" s="26">
        <v>224</v>
      </c>
      <c r="B240" s="25" t="s">
        <v>37</v>
      </c>
      <c r="C240" s="25" t="s">
        <v>85</v>
      </c>
      <c r="D240" s="30" t="s">
        <v>345</v>
      </c>
      <c r="E240" s="28" t="s">
        <v>347</v>
      </c>
      <c r="F240" s="151"/>
      <c r="G240" s="63">
        <v>2022680010083</v>
      </c>
      <c r="H240" s="24" t="s">
        <v>610</v>
      </c>
      <c r="I240" s="42"/>
      <c r="J240" s="42"/>
      <c r="K240" s="131"/>
      <c r="L240" s="131"/>
      <c r="M240" s="131"/>
      <c r="N240" s="131"/>
      <c r="O240" s="131"/>
      <c r="P240" s="42"/>
      <c r="Q240" s="131"/>
      <c r="R240" s="42">
        <v>500000000</v>
      </c>
      <c r="S240" s="49">
        <f t="shared" si="3"/>
        <v>500000000</v>
      </c>
      <c r="T240" s="50" t="s">
        <v>47</v>
      </c>
      <c r="U240" s="24" t="s">
        <v>695</v>
      </c>
      <c r="V240" s="31" t="s">
        <v>50</v>
      </c>
      <c r="W240" s="87"/>
    </row>
    <row r="241" spans="1:23" s="88" customFormat="1" ht="30" x14ac:dyDescent="0.2">
      <c r="A241" s="26">
        <v>225</v>
      </c>
      <c r="B241" s="24" t="s">
        <v>37</v>
      </c>
      <c r="C241" s="31" t="s">
        <v>85</v>
      </c>
      <c r="D241" s="32" t="s">
        <v>345</v>
      </c>
      <c r="E241" s="28" t="s">
        <v>348</v>
      </c>
      <c r="F241" s="107">
        <v>0</v>
      </c>
      <c r="G241" s="63"/>
      <c r="H241" s="24" t="s">
        <v>496</v>
      </c>
      <c r="I241" s="42"/>
      <c r="J241" s="42"/>
      <c r="K241" s="131"/>
      <c r="L241" s="131"/>
      <c r="M241" s="131"/>
      <c r="N241" s="131"/>
      <c r="O241" s="131"/>
      <c r="P241" s="42"/>
      <c r="Q241" s="131"/>
      <c r="R241" s="42"/>
      <c r="S241" s="49">
        <f t="shared" si="3"/>
        <v>0</v>
      </c>
      <c r="T241" s="50" t="s">
        <v>47</v>
      </c>
      <c r="U241" s="24" t="s">
        <v>695</v>
      </c>
      <c r="V241" s="31" t="s">
        <v>31</v>
      </c>
      <c r="W241" s="87"/>
    </row>
    <row r="242" spans="1:23" s="88" customFormat="1" ht="45" x14ac:dyDescent="0.2">
      <c r="A242" s="26">
        <v>226</v>
      </c>
      <c r="B242" s="24" t="s">
        <v>37</v>
      </c>
      <c r="C242" s="31" t="s">
        <v>85</v>
      </c>
      <c r="D242" s="32" t="s">
        <v>345</v>
      </c>
      <c r="E242" s="28" t="s">
        <v>349</v>
      </c>
      <c r="F242" s="102">
        <v>4209</v>
      </c>
      <c r="G242" s="63"/>
      <c r="H242" s="24" t="s">
        <v>586</v>
      </c>
      <c r="I242" s="42"/>
      <c r="J242" s="42"/>
      <c r="K242" s="131"/>
      <c r="L242" s="131"/>
      <c r="M242" s="131"/>
      <c r="N242" s="131"/>
      <c r="O242" s="131"/>
      <c r="P242" s="42"/>
      <c r="Q242" s="131"/>
      <c r="R242" s="42"/>
      <c r="S242" s="49">
        <f t="shared" si="3"/>
        <v>0</v>
      </c>
      <c r="T242" s="50" t="s">
        <v>47</v>
      </c>
      <c r="U242" s="24" t="s">
        <v>695</v>
      </c>
      <c r="V242" s="31" t="s">
        <v>31</v>
      </c>
      <c r="W242" s="87"/>
    </row>
    <row r="243" spans="1:23" s="88" customFormat="1" ht="45" x14ac:dyDescent="0.2">
      <c r="A243" s="26">
        <v>227</v>
      </c>
      <c r="B243" s="25" t="s">
        <v>37</v>
      </c>
      <c r="C243" s="25" t="s">
        <v>85</v>
      </c>
      <c r="D243" s="30" t="s">
        <v>345</v>
      </c>
      <c r="E243" s="28" t="s">
        <v>350</v>
      </c>
      <c r="F243" s="102">
        <v>1</v>
      </c>
      <c r="G243" s="63"/>
      <c r="H243" s="24" t="s">
        <v>586</v>
      </c>
      <c r="I243" s="42"/>
      <c r="J243" s="42"/>
      <c r="K243" s="131"/>
      <c r="L243" s="131"/>
      <c r="M243" s="131"/>
      <c r="N243" s="131"/>
      <c r="O243" s="131"/>
      <c r="P243" s="42"/>
      <c r="Q243" s="131"/>
      <c r="R243" s="42"/>
      <c r="S243" s="49">
        <f t="shared" si="3"/>
        <v>0</v>
      </c>
      <c r="T243" s="50" t="s">
        <v>47</v>
      </c>
      <c r="U243" s="24" t="s">
        <v>695</v>
      </c>
      <c r="V243" s="31" t="s">
        <v>31</v>
      </c>
      <c r="W243" s="87"/>
    </row>
    <row r="244" spans="1:23" s="88" customFormat="1" ht="45" x14ac:dyDescent="0.2">
      <c r="A244" s="26">
        <v>228</v>
      </c>
      <c r="B244" s="25" t="s">
        <v>37</v>
      </c>
      <c r="C244" s="25" t="s">
        <v>85</v>
      </c>
      <c r="D244" s="30" t="s">
        <v>345</v>
      </c>
      <c r="E244" s="28" t="s">
        <v>351</v>
      </c>
      <c r="F244" s="107">
        <v>0</v>
      </c>
      <c r="G244" s="63"/>
      <c r="H244" s="24" t="s">
        <v>496</v>
      </c>
      <c r="I244" s="42"/>
      <c r="J244" s="42"/>
      <c r="K244" s="131"/>
      <c r="L244" s="131"/>
      <c r="M244" s="131"/>
      <c r="N244" s="131"/>
      <c r="O244" s="131"/>
      <c r="P244" s="42"/>
      <c r="Q244" s="131"/>
      <c r="R244" s="42"/>
      <c r="S244" s="49">
        <f t="shared" si="3"/>
        <v>0</v>
      </c>
      <c r="T244" s="50" t="s">
        <v>47</v>
      </c>
      <c r="U244" s="24" t="s">
        <v>695</v>
      </c>
      <c r="V244" s="31" t="s">
        <v>31</v>
      </c>
      <c r="W244" s="87"/>
    </row>
    <row r="245" spans="1:23" s="88" customFormat="1" ht="57" x14ac:dyDescent="0.2">
      <c r="A245" s="26">
        <v>300</v>
      </c>
      <c r="B245" s="25" t="s">
        <v>29</v>
      </c>
      <c r="C245" s="25" t="s">
        <v>104</v>
      </c>
      <c r="D245" s="30" t="s">
        <v>105</v>
      </c>
      <c r="E245" s="28" t="s">
        <v>285</v>
      </c>
      <c r="F245" s="151">
        <v>1</v>
      </c>
      <c r="G245" s="63">
        <v>2022680010027</v>
      </c>
      <c r="H245" s="24" t="s">
        <v>611</v>
      </c>
      <c r="I245" s="42">
        <v>3500000000</v>
      </c>
      <c r="J245" s="42"/>
      <c r="K245" s="131"/>
      <c r="L245" s="131"/>
      <c r="M245" s="131"/>
      <c r="N245" s="131"/>
      <c r="O245" s="131"/>
      <c r="P245" s="42"/>
      <c r="Q245" s="131"/>
      <c r="R245" s="42"/>
      <c r="S245" s="49">
        <f t="shared" si="3"/>
        <v>3500000000</v>
      </c>
      <c r="T245" s="50" t="s">
        <v>47</v>
      </c>
      <c r="U245" s="24" t="s">
        <v>695</v>
      </c>
      <c r="V245" s="31" t="s">
        <v>31</v>
      </c>
      <c r="W245" s="87"/>
    </row>
    <row r="246" spans="1:23" s="88" customFormat="1" ht="57" x14ac:dyDescent="0.2">
      <c r="A246" s="26">
        <v>300</v>
      </c>
      <c r="B246" s="25" t="s">
        <v>29</v>
      </c>
      <c r="C246" s="25" t="s">
        <v>104</v>
      </c>
      <c r="D246" s="30" t="s">
        <v>105</v>
      </c>
      <c r="E246" s="28" t="s">
        <v>285</v>
      </c>
      <c r="F246" s="151"/>
      <c r="G246" s="63">
        <v>2021680010120</v>
      </c>
      <c r="H246" s="24" t="s">
        <v>612</v>
      </c>
      <c r="I246" s="42">
        <v>3278053024.4200001</v>
      </c>
      <c r="J246" s="42"/>
      <c r="K246" s="131"/>
      <c r="L246" s="131"/>
      <c r="M246" s="42">
        <v>6699873458</v>
      </c>
      <c r="N246" s="131"/>
      <c r="O246" s="131"/>
      <c r="P246" s="42"/>
      <c r="Q246" s="131"/>
      <c r="R246" s="42">
        <v>281529916</v>
      </c>
      <c r="S246" s="49">
        <f t="shared" si="3"/>
        <v>10259456398.42</v>
      </c>
      <c r="T246" s="50" t="s">
        <v>47</v>
      </c>
      <c r="U246" s="24" t="s">
        <v>695</v>
      </c>
      <c r="V246" s="31" t="s">
        <v>31</v>
      </c>
      <c r="W246" s="87"/>
    </row>
    <row r="247" spans="1:23" s="88" customFormat="1" ht="45" x14ac:dyDescent="0.2">
      <c r="A247" s="26">
        <v>99</v>
      </c>
      <c r="B247" s="33" t="s">
        <v>39</v>
      </c>
      <c r="C247" s="33" t="s">
        <v>153</v>
      </c>
      <c r="D247" s="33" t="s">
        <v>242</v>
      </c>
      <c r="E247" s="28" t="s">
        <v>246</v>
      </c>
      <c r="F247" s="57">
        <v>1</v>
      </c>
      <c r="G247" s="62">
        <v>2021680010086</v>
      </c>
      <c r="H247" s="24" t="s">
        <v>613</v>
      </c>
      <c r="I247" s="42"/>
      <c r="J247" s="42"/>
      <c r="K247" s="131"/>
      <c r="L247" s="131"/>
      <c r="M247" s="131"/>
      <c r="N247" s="131"/>
      <c r="O247" s="131"/>
      <c r="P247" s="131"/>
      <c r="Q247" s="131"/>
      <c r="R247" s="42">
        <v>15000000</v>
      </c>
      <c r="S247" s="49">
        <f t="shared" si="3"/>
        <v>15000000</v>
      </c>
      <c r="T247" s="50" t="s">
        <v>51</v>
      </c>
      <c r="U247" s="24" t="s">
        <v>696</v>
      </c>
      <c r="V247" s="31" t="s">
        <v>41</v>
      </c>
      <c r="W247" s="87"/>
    </row>
    <row r="248" spans="1:23" s="88" customFormat="1" ht="57" x14ac:dyDescent="0.2">
      <c r="A248" s="26">
        <v>169</v>
      </c>
      <c r="B248" s="25" t="s">
        <v>46</v>
      </c>
      <c r="C248" s="25" t="s">
        <v>81</v>
      </c>
      <c r="D248" s="25" t="s">
        <v>352</v>
      </c>
      <c r="E248" s="28" t="s">
        <v>353</v>
      </c>
      <c r="F248" s="102">
        <v>2</v>
      </c>
      <c r="G248" s="62">
        <v>2021680010146</v>
      </c>
      <c r="H248" s="24" t="s">
        <v>614</v>
      </c>
      <c r="I248" s="42">
        <v>219000000</v>
      </c>
      <c r="J248" s="42"/>
      <c r="K248" s="131"/>
      <c r="L248" s="131"/>
      <c r="M248" s="131"/>
      <c r="N248" s="131"/>
      <c r="O248" s="131"/>
      <c r="P248" s="131"/>
      <c r="Q248" s="131"/>
      <c r="R248" s="42"/>
      <c r="S248" s="49">
        <f t="shared" si="3"/>
        <v>219000000</v>
      </c>
      <c r="T248" s="50" t="s">
        <v>51</v>
      </c>
      <c r="U248" s="24" t="s">
        <v>696</v>
      </c>
      <c r="V248" s="31" t="s">
        <v>31</v>
      </c>
      <c r="W248" s="87"/>
    </row>
    <row r="249" spans="1:23" s="88" customFormat="1" ht="57" x14ac:dyDescent="0.2">
      <c r="A249" s="26">
        <v>170</v>
      </c>
      <c r="B249" s="33" t="s">
        <v>46</v>
      </c>
      <c r="C249" s="33" t="s">
        <v>81</v>
      </c>
      <c r="D249" s="33" t="s">
        <v>352</v>
      </c>
      <c r="E249" s="28" t="s">
        <v>354</v>
      </c>
      <c r="F249" s="102">
        <v>0</v>
      </c>
      <c r="G249" s="62" t="s">
        <v>700</v>
      </c>
      <c r="H249" s="24" t="s">
        <v>496</v>
      </c>
      <c r="I249" s="42"/>
      <c r="J249" s="42"/>
      <c r="K249" s="131"/>
      <c r="L249" s="131"/>
      <c r="M249" s="131"/>
      <c r="N249" s="131"/>
      <c r="O249" s="131"/>
      <c r="P249" s="131"/>
      <c r="Q249" s="131"/>
      <c r="R249" s="42"/>
      <c r="S249" s="49">
        <f t="shared" si="3"/>
        <v>0</v>
      </c>
      <c r="T249" s="50" t="s">
        <v>51</v>
      </c>
      <c r="U249" s="24" t="s">
        <v>696</v>
      </c>
      <c r="V249" s="31" t="s">
        <v>31</v>
      </c>
      <c r="W249" s="87"/>
    </row>
    <row r="250" spans="1:23" s="88" customFormat="1" ht="57" x14ac:dyDescent="0.2">
      <c r="A250" s="26">
        <v>171</v>
      </c>
      <c r="B250" s="33" t="s">
        <v>46</v>
      </c>
      <c r="C250" s="33" t="s">
        <v>81</v>
      </c>
      <c r="D250" s="33" t="s">
        <v>352</v>
      </c>
      <c r="E250" s="28" t="s">
        <v>355</v>
      </c>
      <c r="F250" s="102">
        <v>0</v>
      </c>
      <c r="G250" s="62">
        <v>2021680010156</v>
      </c>
      <c r="H250" s="24" t="s">
        <v>615</v>
      </c>
      <c r="I250" s="42">
        <v>120000000</v>
      </c>
      <c r="J250" s="42"/>
      <c r="K250" s="89"/>
      <c r="L250" s="89"/>
      <c r="M250" s="89"/>
      <c r="N250" s="89"/>
      <c r="O250" s="89"/>
      <c r="P250" s="89"/>
      <c r="Q250" s="89"/>
      <c r="R250" s="42"/>
      <c r="S250" s="49">
        <f t="shared" si="3"/>
        <v>120000000</v>
      </c>
      <c r="T250" s="50" t="s">
        <v>51</v>
      </c>
      <c r="U250" s="24" t="s">
        <v>696</v>
      </c>
      <c r="V250" s="31" t="s">
        <v>31</v>
      </c>
      <c r="W250" s="87"/>
    </row>
    <row r="251" spans="1:23" s="88" customFormat="1" ht="57" x14ac:dyDescent="0.2">
      <c r="A251" s="26">
        <v>172</v>
      </c>
      <c r="B251" s="33" t="s">
        <v>46</v>
      </c>
      <c r="C251" s="33" t="s">
        <v>81</v>
      </c>
      <c r="D251" s="33" t="s">
        <v>356</v>
      </c>
      <c r="E251" s="28" t="s">
        <v>357</v>
      </c>
      <c r="F251" s="102">
        <v>1</v>
      </c>
      <c r="G251" s="62">
        <v>2021680010159</v>
      </c>
      <c r="H251" s="24" t="s">
        <v>616</v>
      </c>
      <c r="I251" s="42">
        <v>80500000</v>
      </c>
      <c r="J251" s="42"/>
      <c r="K251" s="89"/>
      <c r="L251" s="89"/>
      <c r="M251" s="89"/>
      <c r="N251" s="89"/>
      <c r="O251" s="89"/>
      <c r="P251" s="89"/>
      <c r="Q251" s="89"/>
      <c r="R251" s="42"/>
      <c r="S251" s="49">
        <f t="shared" si="3"/>
        <v>80500000</v>
      </c>
      <c r="T251" s="50" t="s">
        <v>51</v>
      </c>
      <c r="U251" s="24" t="s">
        <v>696</v>
      </c>
      <c r="V251" s="31" t="s">
        <v>31</v>
      </c>
      <c r="W251" s="87"/>
    </row>
    <row r="252" spans="1:23" s="88" customFormat="1" ht="57" x14ac:dyDescent="0.2">
      <c r="A252" s="26">
        <v>173</v>
      </c>
      <c r="B252" s="33" t="s">
        <v>46</v>
      </c>
      <c r="C252" s="33" t="s">
        <v>81</v>
      </c>
      <c r="D252" s="33" t="s">
        <v>356</v>
      </c>
      <c r="E252" s="28" t="s">
        <v>358</v>
      </c>
      <c r="F252" s="102">
        <v>10</v>
      </c>
      <c r="G252" s="62">
        <v>2021680010159</v>
      </c>
      <c r="H252" s="24" t="s">
        <v>616</v>
      </c>
      <c r="I252" s="42">
        <v>40250000</v>
      </c>
      <c r="J252" s="42"/>
      <c r="K252" s="89"/>
      <c r="L252" s="89"/>
      <c r="M252" s="89"/>
      <c r="N252" s="89"/>
      <c r="O252" s="89"/>
      <c r="P252" s="89"/>
      <c r="Q252" s="89"/>
      <c r="R252" s="42"/>
      <c r="S252" s="49">
        <f t="shared" si="3"/>
        <v>40250000</v>
      </c>
      <c r="T252" s="50" t="s">
        <v>51</v>
      </c>
      <c r="U252" s="24" t="s">
        <v>696</v>
      </c>
      <c r="V252" s="31" t="s">
        <v>31</v>
      </c>
      <c r="W252" s="87"/>
    </row>
    <row r="253" spans="1:23" s="88" customFormat="1" ht="57" x14ac:dyDescent="0.2">
      <c r="A253" s="26">
        <v>174</v>
      </c>
      <c r="B253" s="33" t="s">
        <v>46</v>
      </c>
      <c r="C253" s="33" t="s">
        <v>81</v>
      </c>
      <c r="D253" s="33" t="s">
        <v>356</v>
      </c>
      <c r="E253" s="28" t="s">
        <v>359</v>
      </c>
      <c r="F253" s="102">
        <v>1</v>
      </c>
      <c r="G253" s="62">
        <v>2021680010159</v>
      </c>
      <c r="H253" s="24" t="s">
        <v>616</v>
      </c>
      <c r="I253" s="42">
        <v>40250000</v>
      </c>
      <c r="J253" s="42"/>
      <c r="K253" s="89"/>
      <c r="L253" s="89"/>
      <c r="M253" s="89"/>
      <c r="N253" s="89"/>
      <c r="O253" s="89"/>
      <c r="P253" s="89"/>
      <c r="Q253" s="89"/>
      <c r="R253" s="42"/>
      <c r="S253" s="49">
        <f t="shared" si="3"/>
        <v>40250000</v>
      </c>
      <c r="T253" s="50" t="s">
        <v>51</v>
      </c>
      <c r="U253" s="24" t="s">
        <v>696</v>
      </c>
      <c r="V253" s="31" t="s">
        <v>31</v>
      </c>
      <c r="W253" s="87"/>
    </row>
    <row r="254" spans="1:23" s="88" customFormat="1" ht="57" x14ac:dyDescent="0.2">
      <c r="A254" s="26">
        <v>175</v>
      </c>
      <c r="B254" s="33" t="s">
        <v>46</v>
      </c>
      <c r="C254" s="33" t="s">
        <v>81</v>
      </c>
      <c r="D254" s="33" t="s">
        <v>356</v>
      </c>
      <c r="E254" s="28" t="s">
        <v>360</v>
      </c>
      <c r="F254" s="102">
        <v>0</v>
      </c>
      <c r="G254" s="62" t="s">
        <v>700</v>
      </c>
      <c r="H254" s="24" t="s">
        <v>496</v>
      </c>
      <c r="I254" s="42"/>
      <c r="J254" s="42"/>
      <c r="K254" s="89"/>
      <c r="L254" s="89"/>
      <c r="M254" s="89"/>
      <c r="N254" s="89"/>
      <c r="O254" s="89"/>
      <c r="P254" s="89"/>
      <c r="Q254" s="89"/>
      <c r="R254" s="42"/>
      <c r="S254" s="49">
        <f t="shared" si="3"/>
        <v>0</v>
      </c>
      <c r="T254" s="50" t="s">
        <v>51</v>
      </c>
      <c r="U254" s="24" t="s">
        <v>696</v>
      </c>
      <c r="V254" s="31" t="s">
        <v>31</v>
      </c>
      <c r="W254" s="87"/>
    </row>
    <row r="255" spans="1:23" s="88" customFormat="1" ht="57" x14ac:dyDescent="0.2">
      <c r="A255" s="26">
        <v>176</v>
      </c>
      <c r="B255" s="33" t="s">
        <v>46</v>
      </c>
      <c r="C255" s="33" t="s">
        <v>81</v>
      </c>
      <c r="D255" s="33" t="s">
        <v>356</v>
      </c>
      <c r="E255" s="28" t="s">
        <v>361</v>
      </c>
      <c r="F255" s="106">
        <v>1</v>
      </c>
      <c r="G255" s="62">
        <v>2021680010159</v>
      </c>
      <c r="H255" s="24" t="s">
        <v>616</v>
      </c>
      <c r="I255" s="42">
        <v>40250000</v>
      </c>
      <c r="J255" s="42"/>
      <c r="K255" s="89"/>
      <c r="L255" s="89"/>
      <c r="M255" s="89"/>
      <c r="N255" s="89"/>
      <c r="O255" s="89"/>
      <c r="P255" s="89"/>
      <c r="Q255" s="89"/>
      <c r="R255" s="42"/>
      <c r="S255" s="49">
        <f t="shared" si="3"/>
        <v>40250000</v>
      </c>
      <c r="T255" s="50" t="s">
        <v>51</v>
      </c>
      <c r="U255" s="24" t="s">
        <v>696</v>
      </c>
      <c r="V255" s="31" t="s">
        <v>31</v>
      </c>
      <c r="W255" s="87"/>
    </row>
    <row r="256" spans="1:23" s="88" customFormat="1" ht="57" x14ac:dyDescent="0.2">
      <c r="A256" s="26">
        <v>177</v>
      </c>
      <c r="B256" s="25" t="s">
        <v>46</v>
      </c>
      <c r="C256" s="25" t="s">
        <v>81</v>
      </c>
      <c r="D256" s="25" t="s">
        <v>82</v>
      </c>
      <c r="E256" s="28" t="s">
        <v>362</v>
      </c>
      <c r="F256" s="157">
        <v>1</v>
      </c>
      <c r="G256" s="62">
        <v>2022680010074</v>
      </c>
      <c r="H256" s="24" t="s">
        <v>617</v>
      </c>
      <c r="I256" s="65">
        <v>525000000</v>
      </c>
      <c r="J256" s="42"/>
      <c r="K256" s="89"/>
      <c r="L256" s="89"/>
      <c r="M256" s="89"/>
      <c r="N256" s="89"/>
      <c r="O256" s="89"/>
      <c r="P256" s="89"/>
      <c r="Q256" s="89"/>
      <c r="R256" s="42"/>
      <c r="S256" s="49">
        <f t="shared" si="3"/>
        <v>525000000</v>
      </c>
      <c r="T256" s="50" t="s">
        <v>51</v>
      </c>
      <c r="U256" s="24" t="s">
        <v>696</v>
      </c>
      <c r="V256" s="31" t="s">
        <v>31</v>
      </c>
      <c r="W256" s="87"/>
    </row>
    <row r="257" spans="1:23" s="88" customFormat="1" ht="57" x14ac:dyDescent="0.2">
      <c r="A257" s="26">
        <v>177</v>
      </c>
      <c r="B257" s="25" t="s">
        <v>46</v>
      </c>
      <c r="C257" s="25" t="s">
        <v>81</v>
      </c>
      <c r="D257" s="25" t="s">
        <v>82</v>
      </c>
      <c r="E257" s="28" t="s">
        <v>362</v>
      </c>
      <c r="F257" s="157"/>
      <c r="G257" s="62">
        <v>2022680010077</v>
      </c>
      <c r="H257" s="24" t="s">
        <v>618</v>
      </c>
      <c r="I257" s="42">
        <v>838026210</v>
      </c>
      <c r="J257" s="42"/>
      <c r="K257" s="89"/>
      <c r="L257" s="89"/>
      <c r="M257" s="89"/>
      <c r="N257" s="89"/>
      <c r="O257" s="89"/>
      <c r="P257" s="89"/>
      <c r="Q257" s="89"/>
      <c r="R257" s="42"/>
      <c r="S257" s="49">
        <f t="shared" si="3"/>
        <v>838026210</v>
      </c>
      <c r="T257" s="50" t="s">
        <v>51</v>
      </c>
      <c r="U257" s="24" t="s">
        <v>696</v>
      </c>
      <c r="V257" s="31" t="s">
        <v>31</v>
      </c>
      <c r="W257" s="87"/>
    </row>
    <row r="258" spans="1:23" s="88" customFormat="1" ht="57" x14ac:dyDescent="0.2">
      <c r="A258" s="26">
        <v>177</v>
      </c>
      <c r="B258" s="25" t="s">
        <v>46</v>
      </c>
      <c r="C258" s="25" t="s">
        <v>81</v>
      </c>
      <c r="D258" s="25" t="s">
        <v>82</v>
      </c>
      <c r="E258" s="28" t="s">
        <v>362</v>
      </c>
      <c r="F258" s="157"/>
      <c r="G258" s="62">
        <v>2022680010093</v>
      </c>
      <c r="H258" s="24" t="s">
        <v>619</v>
      </c>
      <c r="I258" s="42">
        <v>290000000</v>
      </c>
      <c r="J258" s="42"/>
      <c r="K258" s="89"/>
      <c r="L258" s="89"/>
      <c r="M258" s="89"/>
      <c r="N258" s="89"/>
      <c r="O258" s="89"/>
      <c r="P258" s="89"/>
      <c r="Q258" s="89"/>
      <c r="R258" s="42"/>
      <c r="S258" s="49">
        <f t="shared" si="3"/>
        <v>290000000</v>
      </c>
      <c r="T258" s="50" t="s">
        <v>51</v>
      </c>
      <c r="U258" s="24" t="s">
        <v>696</v>
      </c>
      <c r="V258" s="31" t="s">
        <v>31</v>
      </c>
      <c r="W258" s="87"/>
    </row>
    <row r="259" spans="1:23" s="88" customFormat="1" ht="32.25" customHeight="1" x14ac:dyDescent="0.2">
      <c r="A259" s="26">
        <v>217</v>
      </c>
      <c r="B259" s="25" t="s">
        <v>37</v>
      </c>
      <c r="C259" s="25" t="s">
        <v>85</v>
      </c>
      <c r="D259" s="25" t="s">
        <v>337</v>
      </c>
      <c r="E259" s="28" t="s">
        <v>363</v>
      </c>
      <c r="F259" s="102">
        <v>4</v>
      </c>
      <c r="G259" s="62">
        <v>2020680010110</v>
      </c>
      <c r="H259" s="24" t="s">
        <v>620</v>
      </c>
      <c r="I259" s="42">
        <v>749647689</v>
      </c>
      <c r="J259" s="42"/>
      <c r="K259" s="89"/>
      <c r="L259" s="89"/>
      <c r="M259" s="89"/>
      <c r="N259" s="89"/>
      <c r="O259" s="89"/>
      <c r="P259" s="89"/>
      <c r="Q259" s="89"/>
      <c r="R259" s="42"/>
      <c r="S259" s="49">
        <f t="shared" si="3"/>
        <v>749647689</v>
      </c>
      <c r="T259" s="50" t="s">
        <v>51</v>
      </c>
      <c r="U259" s="24" t="s">
        <v>696</v>
      </c>
      <c r="V259" s="31" t="s">
        <v>48</v>
      </c>
      <c r="W259" s="87"/>
    </row>
    <row r="260" spans="1:23" s="88" customFormat="1" ht="61.5" customHeight="1" x14ac:dyDescent="0.2">
      <c r="A260" s="26">
        <v>229</v>
      </c>
      <c r="B260" s="25" t="s">
        <v>37</v>
      </c>
      <c r="C260" s="25" t="s">
        <v>90</v>
      </c>
      <c r="D260" s="25" t="s">
        <v>279</v>
      </c>
      <c r="E260" s="28" t="s">
        <v>364</v>
      </c>
      <c r="F260" s="102">
        <v>1</v>
      </c>
      <c r="G260" s="62">
        <v>2021680010160</v>
      </c>
      <c r="H260" s="24" t="s">
        <v>621</v>
      </c>
      <c r="I260" s="42"/>
      <c r="J260" s="42"/>
      <c r="K260" s="89"/>
      <c r="L260" s="89"/>
      <c r="M260" s="89"/>
      <c r="N260" s="89"/>
      <c r="O260" s="89"/>
      <c r="P260" s="89"/>
      <c r="Q260" s="89"/>
      <c r="R260" s="42">
        <v>1390800000</v>
      </c>
      <c r="S260" s="49">
        <f t="shared" si="3"/>
        <v>1390800000</v>
      </c>
      <c r="T260" s="50" t="s">
        <v>51</v>
      </c>
      <c r="U260" s="24" t="s">
        <v>696</v>
      </c>
      <c r="V260" s="31" t="s">
        <v>31</v>
      </c>
      <c r="W260" s="87"/>
    </row>
    <row r="261" spans="1:23" s="88" customFormat="1" ht="61.5" customHeight="1" x14ac:dyDescent="0.2">
      <c r="A261" s="26">
        <v>230</v>
      </c>
      <c r="B261" s="33" t="s">
        <v>37</v>
      </c>
      <c r="C261" s="33" t="s">
        <v>90</v>
      </c>
      <c r="D261" s="33" t="s">
        <v>279</v>
      </c>
      <c r="E261" s="28" t="s">
        <v>365</v>
      </c>
      <c r="F261" s="145">
        <v>1</v>
      </c>
      <c r="G261" s="62">
        <v>2021680010166</v>
      </c>
      <c r="H261" s="24" t="s">
        <v>622</v>
      </c>
      <c r="I261" s="42">
        <v>60000000</v>
      </c>
      <c r="J261" s="42"/>
      <c r="K261" s="89"/>
      <c r="L261" s="89"/>
      <c r="M261" s="89"/>
      <c r="N261" s="89"/>
      <c r="O261" s="89"/>
      <c r="P261" s="89"/>
      <c r="Q261" s="89"/>
      <c r="R261" s="65"/>
      <c r="S261" s="49">
        <f t="shared" si="3"/>
        <v>60000000</v>
      </c>
      <c r="T261" s="50" t="s">
        <v>51</v>
      </c>
      <c r="U261" s="24" t="s">
        <v>696</v>
      </c>
      <c r="V261" s="31" t="s">
        <v>31</v>
      </c>
      <c r="W261" s="87"/>
    </row>
    <row r="262" spans="1:23" s="88" customFormat="1" ht="65.25" customHeight="1" x14ac:dyDescent="0.2">
      <c r="A262" s="26">
        <v>230</v>
      </c>
      <c r="B262" s="33" t="s">
        <v>37</v>
      </c>
      <c r="C262" s="33" t="s">
        <v>90</v>
      </c>
      <c r="D262" s="33" t="s">
        <v>279</v>
      </c>
      <c r="E262" s="28" t="s">
        <v>365</v>
      </c>
      <c r="F262" s="145"/>
      <c r="G262" s="62">
        <v>2022680010073</v>
      </c>
      <c r="H262" s="24" t="s">
        <v>623</v>
      </c>
      <c r="I262" s="42">
        <v>40000000</v>
      </c>
      <c r="J262" s="42"/>
      <c r="K262" s="89"/>
      <c r="L262" s="89"/>
      <c r="M262" s="89"/>
      <c r="N262" s="89"/>
      <c r="O262" s="89"/>
      <c r="P262" s="89"/>
      <c r="Q262" s="89"/>
      <c r="R262" s="42"/>
      <c r="S262" s="49">
        <f t="shared" si="3"/>
        <v>40000000</v>
      </c>
      <c r="T262" s="50" t="s">
        <v>51</v>
      </c>
      <c r="U262" s="24" t="s">
        <v>696</v>
      </c>
      <c r="V262" s="31" t="s">
        <v>31</v>
      </c>
      <c r="W262" s="87"/>
    </row>
    <row r="263" spans="1:23" s="88" customFormat="1" ht="30.75" customHeight="1" x14ac:dyDescent="0.2">
      <c r="A263" s="26">
        <v>231</v>
      </c>
      <c r="B263" s="25" t="s">
        <v>37</v>
      </c>
      <c r="C263" s="25" t="s">
        <v>90</v>
      </c>
      <c r="D263" s="25" t="s">
        <v>279</v>
      </c>
      <c r="E263" s="28" t="s">
        <v>366</v>
      </c>
      <c r="F263" s="102">
        <v>1</v>
      </c>
      <c r="G263" s="62">
        <v>2021680010009</v>
      </c>
      <c r="H263" s="24" t="s">
        <v>624</v>
      </c>
      <c r="I263" s="42">
        <v>460000000</v>
      </c>
      <c r="J263" s="42"/>
      <c r="K263" s="89"/>
      <c r="L263" s="89"/>
      <c r="M263" s="89"/>
      <c r="N263" s="89"/>
      <c r="O263" s="89"/>
      <c r="P263" s="89"/>
      <c r="Q263" s="89"/>
      <c r="R263" s="42"/>
      <c r="S263" s="49">
        <f t="shared" si="3"/>
        <v>460000000</v>
      </c>
      <c r="T263" s="50" t="s">
        <v>51</v>
      </c>
      <c r="U263" s="24" t="s">
        <v>696</v>
      </c>
      <c r="V263" s="31" t="s">
        <v>41</v>
      </c>
      <c r="W263" s="87"/>
    </row>
    <row r="264" spans="1:23" s="88" customFormat="1" ht="45.75" customHeight="1" x14ac:dyDescent="0.2">
      <c r="A264" s="26">
        <v>232</v>
      </c>
      <c r="B264" s="25" t="s">
        <v>37</v>
      </c>
      <c r="C264" s="25" t="s">
        <v>90</v>
      </c>
      <c r="D264" s="25" t="s">
        <v>279</v>
      </c>
      <c r="E264" s="28" t="s">
        <v>367</v>
      </c>
      <c r="F264" s="102">
        <v>1</v>
      </c>
      <c r="G264" s="62">
        <v>2021680010086</v>
      </c>
      <c r="H264" s="24" t="s">
        <v>613</v>
      </c>
      <c r="I264" s="42"/>
      <c r="J264" s="42"/>
      <c r="K264" s="89"/>
      <c r="L264" s="89"/>
      <c r="M264" s="89"/>
      <c r="N264" s="89"/>
      <c r="O264" s="89"/>
      <c r="P264" s="89"/>
      <c r="Q264" s="89"/>
      <c r="R264" s="42">
        <v>574800000</v>
      </c>
      <c r="S264" s="49">
        <f t="shared" si="3"/>
        <v>574800000</v>
      </c>
      <c r="T264" s="50" t="s">
        <v>51</v>
      </c>
      <c r="U264" s="24" t="s">
        <v>696</v>
      </c>
      <c r="V264" s="31" t="s">
        <v>31</v>
      </c>
      <c r="W264" s="87"/>
    </row>
    <row r="265" spans="1:23" s="88" customFormat="1" ht="57" x14ac:dyDescent="0.2">
      <c r="A265" s="26">
        <v>233</v>
      </c>
      <c r="B265" s="25" t="s">
        <v>37</v>
      </c>
      <c r="C265" s="25" t="s">
        <v>90</v>
      </c>
      <c r="D265" s="25" t="s">
        <v>279</v>
      </c>
      <c r="E265" s="28" t="s">
        <v>368</v>
      </c>
      <c r="F265" s="145">
        <v>3</v>
      </c>
      <c r="G265" s="62">
        <v>2021680010160</v>
      </c>
      <c r="H265" s="24" t="s">
        <v>621</v>
      </c>
      <c r="I265" s="42"/>
      <c r="J265" s="42"/>
      <c r="K265" s="89"/>
      <c r="L265" s="89"/>
      <c r="M265" s="89"/>
      <c r="N265" s="89"/>
      <c r="O265" s="89"/>
      <c r="P265" s="89"/>
      <c r="Q265" s="89"/>
      <c r="R265" s="42">
        <v>154800000</v>
      </c>
      <c r="S265" s="49">
        <f t="shared" ref="S265:S328" si="5">SUM(I265:R265)</f>
        <v>154800000</v>
      </c>
      <c r="T265" s="50" t="s">
        <v>51</v>
      </c>
      <c r="U265" s="24" t="s">
        <v>696</v>
      </c>
      <c r="V265" s="31" t="s">
        <v>31</v>
      </c>
      <c r="W265" s="87"/>
    </row>
    <row r="266" spans="1:23" s="88" customFormat="1" ht="71.25" x14ac:dyDescent="0.2">
      <c r="A266" s="26">
        <v>233</v>
      </c>
      <c r="B266" s="25" t="s">
        <v>37</v>
      </c>
      <c r="C266" s="25" t="s">
        <v>90</v>
      </c>
      <c r="D266" s="25" t="s">
        <v>279</v>
      </c>
      <c r="E266" s="28" t="s">
        <v>368</v>
      </c>
      <c r="F266" s="145"/>
      <c r="G266" s="62">
        <v>2021680010126</v>
      </c>
      <c r="H266" s="24" t="s">
        <v>625</v>
      </c>
      <c r="I266" s="42"/>
      <c r="J266" s="42"/>
      <c r="K266" s="89"/>
      <c r="L266" s="89"/>
      <c r="M266" s="89"/>
      <c r="N266" s="89"/>
      <c r="O266" s="89"/>
      <c r="P266" s="89"/>
      <c r="Q266" s="89"/>
      <c r="R266" s="42">
        <v>89720137</v>
      </c>
      <c r="S266" s="49">
        <f t="shared" si="5"/>
        <v>89720137</v>
      </c>
      <c r="T266" s="50" t="s">
        <v>51</v>
      </c>
      <c r="U266" s="24" t="s">
        <v>696</v>
      </c>
      <c r="V266" s="31" t="s">
        <v>31</v>
      </c>
      <c r="W266" s="87"/>
    </row>
    <row r="267" spans="1:23" s="88" customFormat="1" ht="57" x14ac:dyDescent="0.2">
      <c r="A267" s="26">
        <v>235</v>
      </c>
      <c r="B267" s="25" t="s">
        <v>37</v>
      </c>
      <c r="C267" s="25" t="s">
        <v>90</v>
      </c>
      <c r="D267" s="25" t="s">
        <v>369</v>
      </c>
      <c r="E267" s="28" t="s">
        <v>370</v>
      </c>
      <c r="F267" s="145">
        <v>1</v>
      </c>
      <c r="G267" s="62">
        <v>2021680010160</v>
      </c>
      <c r="H267" s="24" t="s">
        <v>621</v>
      </c>
      <c r="I267" s="42"/>
      <c r="J267" s="42"/>
      <c r="K267" s="89"/>
      <c r="L267" s="89"/>
      <c r="M267" s="89"/>
      <c r="N267" s="89"/>
      <c r="O267" s="89"/>
      <c r="P267" s="89"/>
      <c r="Q267" s="89"/>
      <c r="R267" s="42">
        <v>121200000</v>
      </c>
      <c r="S267" s="49">
        <f t="shared" si="5"/>
        <v>121200000</v>
      </c>
      <c r="T267" s="50" t="s">
        <v>51</v>
      </c>
      <c r="U267" s="24" t="s">
        <v>696</v>
      </c>
      <c r="V267" s="31" t="s">
        <v>31</v>
      </c>
      <c r="W267" s="87"/>
    </row>
    <row r="268" spans="1:23" s="88" customFormat="1" ht="42.75" x14ac:dyDescent="0.2">
      <c r="A268" s="26">
        <v>235</v>
      </c>
      <c r="B268" s="25" t="s">
        <v>37</v>
      </c>
      <c r="C268" s="25" t="s">
        <v>90</v>
      </c>
      <c r="D268" s="25" t="s">
        <v>369</v>
      </c>
      <c r="E268" s="28" t="s">
        <v>370</v>
      </c>
      <c r="F268" s="145"/>
      <c r="G268" s="62">
        <v>2021680010086</v>
      </c>
      <c r="H268" s="24" t="s">
        <v>613</v>
      </c>
      <c r="I268" s="42"/>
      <c r="J268" s="42"/>
      <c r="K268" s="89"/>
      <c r="L268" s="89"/>
      <c r="M268" s="89"/>
      <c r="N268" s="89"/>
      <c r="O268" s="89"/>
      <c r="P268" s="89"/>
      <c r="Q268" s="89"/>
      <c r="R268" s="42">
        <v>27000000</v>
      </c>
      <c r="S268" s="49">
        <f t="shared" si="5"/>
        <v>27000000</v>
      </c>
      <c r="T268" s="50" t="s">
        <v>51</v>
      </c>
      <c r="U268" s="24" t="s">
        <v>696</v>
      </c>
      <c r="V268" s="31" t="s">
        <v>31</v>
      </c>
      <c r="W268" s="87"/>
    </row>
    <row r="269" spans="1:23" s="88" customFormat="1" ht="30" x14ac:dyDescent="0.2">
      <c r="A269" s="26">
        <v>235</v>
      </c>
      <c r="B269" s="25" t="s">
        <v>37</v>
      </c>
      <c r="C269" s="25" t="s">
        <v>90</v>
      </c>
      <c r="D269" s="25" t="s">
        <v>369</v>
      </c>
      <c r="E269" s="28" t="s">
        <v>370</v>
      </c>
      <c r="F269" s="145"/>
      <c r="G269" s="62">
        <v>2021680010163</v>
      </c>
      <c r="H269" s="24" t="s">
        <v>626</v>
      </c>
      <c r="I269" s="65">
        <v>53373401</v>
      </c>
      <c r="J269" s="42"/>
      <c r="K269" s="89"/>
      <c r="L269" s="89"/>
      <c r="M269" s="89"/>
      <c r="N269" s="89"/>
      <c r="O269" s="89"/>
      <c r="P269" s="89"/>
      <c r="Q269" s="89"/>
      <c r="R269" s="42"/>
      <c r="S269" s="49">
        <f t="shared" si="5"/>
        <v>53373401</v>
      </c>
      <c r="T269" s="50" t="s">
        <v>51</v>
      </c>
      <c r="U269" s="24" t="s">
        <v>696</v>
      </c>
      <c r="V269" s="31" t="s">
        <v>31</v>
      </c>
      <c r="W269" s="87"/>
    </row>
    <row r="270" spans="1:23" s="88" customFormat="1" ht="42.75" x14ac:dyDescent="0.2">
      <c r="A270" s="26">
        <v>235</v>
      </c>
      <c r="B270" s="25" t="s">
        <v>37</v>
      </c>
      <c r="C270" s="25" t="s">
        <v>90</v>
      </c>
      <c r="D270" s="25" t="s">
        <v>369</v>
      </c>
      <c r="E270" s="28" t="s">
        <v>370</v>
      </c>
      <c r="F270" s="145"/>
      <c r="G270" s="62">
        <v>2021680010172</v>
      </c>
      <c r="H270" s="37" t="s">
        <v>627</v>
      </c>
      <c r="I270" s="42"/>
      <c r="J270" s="42"/>
      <c r="K270" s="89"/>
      <c r="L270" s="89"/>
      <c r="M270" s="89"/>
      <c r="N270" s="89"/>
      <c r="O270" s="89"/>
      <c r="P270" s="89"/>
      <c r="Q270" s="89"/>
      <c r="R270" s="42">
        <v>213600000</v>
      </c>
      <c r="S270" s="49">
        <f t="shared" si="5"/>
        <v>213600000</v>
      </c>
      <c r="T270" s="50" t="s">
        <v>51</v>
      </c>
      <c r="U270" s="24" t="s">
        <v>696</v>
      </c>
      <c r="V270" s="31" t="s">
        <v>31</v>
      </c>
      <c r="W270" s="87"/>
    </row>
    <row r="271" spans="1:23" s="88" customFormat="1" ht="42.75" x14ac:dyDescent="0.2">
      <c r="A271" s="26">
        <v>235</v>
      </c>
      <c r="B271" s="25" t="s">
        <v>37</v>
      </c>
      <c r="C271" s="25" t="s">
        <v>90</v>
      </c>
      <c r="D271" s="25" t="s">
        <v>369</v>
      </c>
      <c r="E271" s="28" t="s">
        <v>370</v>
      </c>
      <c r="F271" s="145"/>
      <c r="G271" s="62">
        <v>2022680010094</v>
      </c>
      <c r="H271" s="37" t="s">
        <v>628</v>
      </c>
      <c r="I271" s="42">
        <v>2615296696</v>
      </c>
      <c r="J271" s="42"/>
      <c r="K271" s="89"/>
      <c r="L271" s="89"/>
      <c r="M271" s="89"/>
      <c r="N271" s="89"/>
      <c r="O271" s="89"/>
      <c r="P271" s="89"/>
      <c r="Q271" s="89"/>
      <c r="R271" s="42">
        <v>30000000</v>
      </c>
      <c r="S271" s="49">
        <f t="shared" si="5"/>
        <v>2645296696</v>
      </c>
      <c r="T271" s="50" t="s">
        <v>51</v>
      </c>
      <c r="U271" s="24" t="s">
        <v>696</v>
      </c>
      <c r="V271" s="31" t="s">
        <v>31</v>
      </c>
      <c r="W271" s="87"/>
    </row>
    <row r="272" spans="1:23" s="88" customFormat="1" ht="30" x14ac:dyDescent="0.2">
      <c r="A272" s="26">
        <v>235</v>
      </c>
      <c r="B272" s="25" t="s">
        <v>37</v>
      </c>
      <c r="C272" s="25" t="s">
        <v>90</v>
      </c>
      <c r="D272" s="25" t="s">
        <v>369</v>
      </c>
      <c r="E272" s="28" t="s">
        <v>370</v>
      </c>
      <c r="F272" s="145"/>
      <c r="G272" s="62">
        <v>2021680010149</v>
      </c>
      <c r="H272" s="37" t="s">
        <v>629</v>
      </c>
      <c r="I272" s="42"/>
      <c r="J272" s="42"/>
      <c r="K272" s="89"/>
      <c r="L272" s="89"/>
      <c r="M272" s="89"/>
      <c r="N272" s="89"/>
      <c r="O272" s="89"/>
      <c r="P272" s="89"/>
      <c r="Q272" s="89"/>
      <c r="R272" s="48">
        <v>877600823</v>
      </c>
      <c r="S272" s="49">
        <f t="shared" si="5"/>
        <v>877600823</v>
      </c>
      <c r="T272" s="50" t="s">
        <v>51</v>
      </c>
      <c r="U272" s="24" t="s">
        <v>696</v>
      </c>
      <c r="V272" s="31" t="s">
        <v>31</v>
      </c>
      <c r="W272" s="87"/>
    </row>
    <row r="273" spans="1:23" s="88" customFormat="1" ht="30" x14ac:dyDescent="0.2">
      <c r="A273" s="26">
        <v>235</v>
      </c>
      <c r="B273" s="25" t="s">
        <v>37</v>
      </c>
      <c r="C273" s="25" t="s">
        <v>90</v>
      </c>
      <c r="D273" s="25" t="s">
        <v>369</v>
      </c>
      <c r="E273" s="28" t="s">
        <v>370</v>
      </c>
      <c r="F273" s="145"/>
      <c r="G273" s="62">
        <v>2022680010020</v>
      </c>
      <c r="H273" s="37" t="s">
        <v>630</v>
      </c>
      <c r="I273" s="42"/>
      <c r="J273" s="42"/>
      <c r="K273" s="89"/>
      <c r="L273" s="89"/>
      <c r="M273" s="89"/>
      <c r="N273" s="89"/>
      <c r="O273" s="89"/>
      <c r="P273" s="89"/>
      <c r="Q273" s="89"/>
      <c r="R273" s="42">
        <v>500000000</v>
      </c>
      <c r="S273" s="49">
        <f t="shared" si="5"/>
        <v>500000000</v>
      </c>
      <c r="T273" s="50" t="s">
        <v>51</v>
      </c>
      <c r="U273" s="24" t="s">
        <v>696</v>
      </c>
      <c r="V273" s="31" t="s">
        <v>31</v>
      </c>
      <c r="W273" s="87"/>
    </row>
    <row r="274" spans="1:23" s="88" customFormat="1" ht="45" x14ac:dyDescent="0.2">
      <c r="A274" s="26">
        <v>236</v>
      </c>
      <c r="B274" s="25" t="s">
        <v>37</v>
      </c>
      <c r="C274" s="25" t="s">
        <v>90</v>
      </c>
      <c r="D274" s="25" t="s">
        <v>369</v>
      </c>
      <c r="E274" s="28" t="s">
        <v>371</v>
      </c>
      <c r="F274" s="151">
        <v>1</v>
      </c>
      <c r="G274" s="62">
        <v>2021680010149</v>
      </c>
      <c r="H274" s="24" t="s">
        <v>629</v>
      </c>
      <c r="I274" s="65"/>
      <c r="J274" s="42"/>
      <c r="K274" s="89"/>
      <c r="L274" s="89"/>
      <c r="M274" s="89"/>
      <c r="N274" s="89"/>
      <c r="O274" s="89"/>
      <c r="P274" s="89"/>
      <c r="Q274" s="89"/>
      <c r="R274" s="48">
        <v>877600825</v>
      </c>
      <c r="S274" s="49">
        <f t="shared" si="5"/>
        <v>877600825</v>
      </c>
      <c r="T274" s="50" t="s">
        <v>51</v>
      </c>
      <c r="U274" s="24" t="s">
        <v>696</v>
      </c>
      <c r="V274" s="31" t="s">
        <v>31</v>
      </c>
      <c r="W274" s="87"/>
    </row>
    <row r="275" spans="1:23" s="88" customFormat="1" ht="57" x14ac:dyDescent="0.2">
      <c r="A275" s="26">
        <v>236</v>
      </c>
      <c r="B275" s="25" t="s">
        <v>37</v>
      </c>
      <c r="C275" s="25" t="s">
        <v>90</v>
      </c>
      <c r="D275" s="25" t="s">
        <v>369</v>
      </c>
      <c r="E275" s="28" t="s">
        <v>371</v>
      </c>
      <c r="F275" s="151"/>
      <c r="G275" s="62">
        <v>2022680010062</v>
      </c>
      <c r="H275" s="24" t="s">
        <v>631</v>
      </c>
      <c r="I275" s="42"/>
      <c r="J275" s="42"/>
      <c r="K275" s="89"/>
      <c r="L275" s="89"/>
      <c r="M275" s="89"/>
      <c r="N275" s="89"/>
      <c r="O275" s="89"/>
      <c r="P275" s="89"/>
      <c r="Q275" s="89"/>
      <c r="R275" s="65">
        <v>500000000</v>
      </c>
      <c r="S275" s="49">
        <f t="shared" si="5"/>
        <v>500000000</v>
      </c>
      <c r="T275" s="50" t="s">
        <v>51</v>
      </c>
      <c r="U275" s="24" t="s">
        <v>696</v>
      </c>
      <c r="V275" s="31" t="s">
        <v>31</v>
      </c>
      <c r="W275" s="87"/>
    </row>
    <row r="276" spans="1:23" s="88" customFormat="1" ht="57" x14ac:dyDescent="0.2">
      <c r="A276" s="26">
        <v>237</v>
      </c>
      <c r="B276" s="33" t="s">
        <v>37</v>
      </c>
      <c r="C276" s="33" t="s">
        <v>90</v>
      </c>
      <c r="D276" s="33" t="s">
        <v>369</v>
      </c>
      <c r="E276" s="28" t="s">
        <v>372</v>
      </c>
      <c r="F276" s="102">
        <v>1</v>
      </c>
      <c r="G276" s="62">
        <v>2022680010096</v>
      </c>
      <c r="H276" s="24" t="s">
        <v>632</v>
      </c>
      <c r="I276" s="42"/>
      <c r="J276" s="42"/>
      <c r="K276" s="89"/>
      <c r="L276" s="89"/>
      <c r="M276" s="89"/>
      <c r="N276" s="89"/>
      <c r="O276" s="89"/>
      <c r="P276" s="89"/>
      <c r="Q276" s="89"/>
      <c r="R276" s="42">
        <v>800000000</v>
      </c>
      <c r="S276" s="49">
        <f t="shared" si="5"/>
        <v>800000000</v>
      </c>
      <c r="T276" s="50" t="s">
        <v>51</v>
      </c>
      <c r="U276" s="24" t="s">
        <v>696</v>
      </c>
      <c r="V276" s="31" t="s">
        <v>31</v>
      </c>
      <c r="W276" s="87"/>
    </row>
    <row r="277" spans="1:23" s="88" customFormat="1" ht="57" x14ac:dyDescent="0.2">
      <c r="A277" s="26">
        <v>238</v>
      </c>
      <c r="B277" s="33" t="s">
        <v>37</v>
      </c>
      <c r="C277" s="33" t="s">
        <v>90</v>
      </c>
      <c r="D277" s="33" t="s">
        <v>369</v>
      </c>
      <c r="E277" s="28" t="s">
        <v>373</v>
      </c>
      <c r="F277" s="102">
        <v>1</v>
      </c>
      <c r="G277" s="62">
        <v>2021680010160</v>
      </c>
      <c r="H277" s="24" t="s">
        <v>621</v>
      </c>
      <c r="I277" s="42"/>
      <c r="J277" s="42"/>
      <c r="K277" s="89"/>
      <c r="L277" s="89"/>
      <c r="M277" s="89"/>
      <c r="N277" s="89"/>
      <c r="O277" s="89"/>
      <c r="P277" s="89"/>
      <c r="Q277" s="89"/>
      <c r="R277" s="42">
        <v>21000000</v>
      </c>
      <c r="S277" s="49">
        <f t="shared" si="5"/>
        <v>21000000</v>
      </c>
      <c r="T277" s="50" t="s">
        <v>51</v>
      </c>
      <c r="U277" s="24" t="s">
        <v>696</v>
      </c>
      <c r="V277" s="31" t="s">
        <v>31</v>
      </c>
      <c r="W277" s="87"/>
    </row>
    <row r="278" spans="1:23" s="88" customFormat="1" ht="42.75" x14ac:dyDescent="0.2">
      <c r="A278" s="26">
        <v>235</v>
      </c>
      <c r="B278" s="25" t="s">
        <v>37</v>
      </c>
      <c r="C278" s="25" t="s">
        <v>90</v>
      </c>
      <c r="D278" s="25" t="s">
        <v>374</v>
      </c>
      <c r="E278" s="28" t="s">
        <v>370</v>
      </c>
      <c r="F278" s="145">
        <v>1</v>
      </c>
      <c r="G278" s="62">
        <v>2021680010153</v>
      </c>
      <c r="H278" s="24" t="s">
        <v>633</v>
      </c>
      <c r="I278" s="42">
        <v>17500000</v>
      </c>
      <c r="J278" s="42"/>
      <c r="K278" s="89"/>
      <c r="L278" s="89"/>
      <c r="M278" s="89"/>
      <c r="N278" s="89"/>
      <c r="O278" s="89"/>
      <c r="P278" s="89"/>
      <c r="Q278" s="89"/>
      <c r="R278" s="42"/>
      <c r="S278" s="49">
        <f t="shared" si="5"/>
        <v>17500000</v>
      </c>
      <c r="T278" s="50" t="s">
        <v>51</v>
      </c>
      <c r="U278" s="24" t="s">
        <v>696</v>
      </c>
      <c r="V278" s="31" t="s">
        <v>31</v>
      </c>
      <c r="W278" s="87"/>
    </row>
    <row r="279" spans="1:23" s="88" customFormat="1" ht="42.75" x14ac:dyDescent="0.2">
      <c r="A279" s="26">
        <v>239</v>
      </c>
      <c r="B279" s="25" t="s">
        <v>37</v>
      </c>
      <c r="C279" s="25" t="s">
        <v>90</v>
      </c>
      <c r="D279" s="25" t="s">
        <v>374</v>
      </c>
      <c r="E279" s="28" t="s">
        <v>375</v>
      </c>
      <c r="F279" s="145"/>
      <c r="G279" s="62">
        <v>2021680010086</v>
      </c>
      <c r="H279" s="24" t="s">
        <v>613</v>
      </c>
      <c r="I279" s="42"/>
      <c r="J279" s="42"/>
      <c r="K279" s="89"/>
      <c r="L279" s="89"/>
      <c r="M279" s="89"/>
      <c r="N279" s="89"/>
      <c r="O279" s="89"/>
      <c r="P279" s="89"/>
      <c r="Q279" s="89"/>
      <c r="R279" s="42">
        <v>282800000</v>
      </c>
      <c r="S279" s="49">
        <f t="shared" si="5"/>
        <v>282800000</v>
      </c>
      <c r="T279" s="50" t="s">
        <v>51</v>
      </c>
      <c r="U279" s="24" t="s">
        <v>696</v>
      </c>
      <c r="V279" s="31" t="s">
        <v>31</v>
      </c>
      <c r="W279" s="87"/>
    </row>
    <row r="280" spans="1:23" s="88" customFormat="1" ht="45" x14ac:dyDescent="0.2">
      <c r="A280" s="26">
        <v>240</v>
      </c>
      <c r="B280" s="25" t="s">
        <v>37</v>
      </c>
      <c r="C280" s="25" t="s">
        <v>90</v>
      </c>
      <c r="D280" s="25" t="s">
        <v>374</v>
      </c>
      <c r="E280" s="28" t="s">
        <v>376</v>
      </c>
      <c r="F280" s="145">
        <v>1</v>
      </c>
      <c r="G280" s="62">
        <v>2021680010081</v>
      </c>
      <c r="H280" s="24" t="s">
        <v>634</v>
      </c>
      <c r="I280" s="42"/>
      <c r="J280" s="42"/>
      <c r="K280" s="89"/>
      <c r="L280" s="89"/>
      <c r="M280" s="89"/>
      <c r="N280" s="89"/>
      <c r="O280" s="89"/>
      <c r="P280" s="89"/>
      <c r="Q280" s="89"/>
      <c r="R280" s="42">
        <v>313800000</v>
      </c>
      <c r="S280" s="49">
        <f t="shared" si="5"/>
        <v>313800000</v>
      </c>
      <c r="T280" s="50" t="s">
        <v>51</v>
      </c>
      <c r="U280" s="24" t="s">
        <v>696</v>
      </c>
      <c r="V280" s="31" t="s">
        <v>31</v>
      </c>
      <c r="W280" s="87"/>
    </row>
    <row r="281" spans="1:23" s="88" customFormat="1" ht="45" x14ac:dyDescent="0.2">
      <c r="A281" s="26">
        <v>240</v>
      </c>
      <c r="B281" s="25" t="s">
        <v>37</v>
      </c>
      <c r="C281" s="25" t="s">
        <v>90</v>
      </c>
      <c r="D281" s="25" t="s">
        <v>374</v>
      </c>
      <c r="E281" s="28" t="s">
        <v>376</v>
      </c>
      <c r="F281" s="145"/>
      <c r="G281" s="62">
        <v>2020680010034</v>
      </c>
      <c r="H281" s="24" t="s">
        <v>635</v>
      </c>
      <c r="I281" s="42">
        <v>683400000</v>
      </c>
      <c r="J281" s="42"/>
      <c r="K281" s="89"/>
      <c r="L281" s="89"/>
      <c r="M281" s="89"/>
      <c r="N281" s="89"/>
      <c r="O281" s="89"/>
      <c r="P281" s="89"/>
      <c r="Q281" s="89"/>
      <c r="R281" s="42"/>
      <c r="S281" s="49">
        <f t="shared" si="5"/>
        <v>683400000</v>
      </c>
      <c r="T281" s="50" t="s">
        <v>51</v>
      </c>
      <c r="U281" s="24" t="s">
        <v>696</v>
      </c>
      <c r="V281" s="31" t="s">
        <v>31</v>
      </c>
      <c r="W281" s="87"/>
    </row>
    <row r="282" spans="1:23" s="88" customFormat="1" ht="57" x14ac:dyDescent="0.2">
      <c r="A282" s="26">
        <v>241</v>
      </c>
      <c r="B282" s="25" t="s">
        <v>37</v>
      </c>
      <c r="C282" s="25" t="s">
        <v>90</v>
      </c>
      <c r="D282" s="25" t="s">
        <v>374</v>
      </c>
      <c r="E282" s="28" t="s">
        <v>377</v>
      </c>
      <c r="F282" s="102">
        <v>1</v>
      </c>
      <c r="G282" s="62">
        <v>2021680010056</v>
      </c>
      <c r="H282" s="24" t="s">
        <v>636</v>
      </c>
      <c r="I282" s="65"/>
      <c r="J282" s="42"/>
      <c r="K282" s="89"/>
      <c r="L282" s="89"/>
      <c r="M282" s="89"/>
      <c r="N282" s="89"/>
      <c r="O282" s="89"/>
      <c r="P282" s="89"/>
      <c r="Q282" s="89"/>
      <c r="R282" s="42">
        <v>129000000</v>
      </c>
      <c r="S282" s="49">
        <f t="shared" si="5"/>
        <v>129000000</v>
      </c>
      <c r="T282" s="50" t="s">
        <v>51</v>
      </c>
      <c r="U282" s="24" t="s">
        <v>696</v>
      </c>
      <c r="V282" s="31" t="s">
        <v>31</v>
      </c>
      <c r="W282" s="87"/>
    </row>
    <row r="283" spans="1:23" s="88" customFormat="1" ht="57" x14ac:dyDescent="0.2">
      <c r="A283" s="26">
        <v>242</v>
      </c>
      <c r="B283" s="25" t="s">
        <v>37</v>
      </c>
      <c r="C283" s="25" t="s">
        <v>90</v>
      </c>
      <c r="D283" s="25" t="s">
        <v>374</v>
      </c>
      <c r="E283" s="28" t="s">
        <v>378</v>
      </c>
      <c r="F283" s="102">
        <v>1</v>
      </c>
      <c r="G283" s="62">
        <v>2021680010160</v>
      </c>
      <c r="H283" s="24" t="s">
        <v>621</v>
      </c>
      <c r="I283" s="42"/>
      <c r="J283" s="42"/>
      <c r="K283" s="89"/>
      <c r="L283" s="89"/>
      <c r="M283" s="89"/>
      <c r="N283" s="89"/>
      <c r="O283" s="89"/>
      <c r="P283" s="89"/>
      <c r="Q283" s="89"/>
      <c r="R283" s="42">
        <v>79800000</v>
      </c>
      <c r="S283" s="49">
        <f t="shared" si="5"/>
        <v>79800000</v>
      </c>
      <c r="T283" s="50" t="s">
        <v>51</v>
      </c>
      <c r="U283" s="24" t="s">
        <v>696</v>
      </c>
      <c r="V283" s="31" t="s">
        <v>31</v>
      </c>
      <c r="W283" s="87"/>
    </row>
    <row r="284" spans="1:23" s="88" customFormat="1" ht="57" x14ac:dyDescent="0.2">
      <c r="A284" s="26">
        <v>243</v>
      </c>
      <c r="B284" s="25" t="s">
        <v>37</v>
      </c>
      <c r="C284" s="25" t="s">
        <v>90</v>
      </c>
      <c r="D284" s="25" t="s">
        <v>374</v>
      </c>
      <c r="E284" s="28" t="s">
        <v>379</v>
      </c>
      <c r="F284" s="102">
        <v>1</v>
      </c>
      <c r="G284" s="62">
        <v>2021680010160</v>
      </c>
      <c r="H284" s="24" t="s">
        <v>621</v>
      </c>
      <c r="I284" s="42"/>
      <c r="J284" s="42"/>
      <c r="K284" s="89"/>
      <c r="L284" s="89"/>
      <c r="M284" s="89"/>
      <c r="N284" s="89"/>
      <c r="O284" s="89"/>
      <c r="P284" s="89"/>
      <c r="Q284" s="89"/>
      <c r="R284" s="42">
        <v>54000000</v>
      </c>
      <c r="S284" s="49">
        <f t="shared" si="5"/>
        <v>54000000</v>
      </c>
      <c r="T284" s="50" t="s">
        <v>51</v>
      </c>
      <c r="U284" s="24" t="s">
        <v>696</v>
      </c>
      <c r="V284" s="31" t="s">
        <v>31</v>
      </c>
      <c r="W284" s="87"/>
    </row>
    <row r="285" spans="1:23" s="88" customFormat="1" ht="71.25" x14ac:dyDescent="0.2">
      <c r="A285" s="26">
        <v>244</v>
      </c>
      <c r="B285" s="25" t="s">
        <v>37</v>
      </c>
      <c r="C285" s="25" t="s">
        <v>90</v>
      </c>
      <c r="D285" s="25" t="s">
        <v>380</v>
      </c>
      <c r="E285" s="28" t="s">
        <v>381</v>
      </c>
      <c r="F285" s="145">
        <v>1</v>
      </c>
      <c r="G285" s="62">
        <v>2021680010157</v>
      </c>
      <c r="H285" s="24" t="s">
        <v>637</v>
      </c>
      <c r="I285" s="42">
        <v>51000000</v>
      </c>
      <c r="J285" s="42"/>
      <c r="K285" s="89"/>
      <c r="L285" s="89"/>
      <c r="M285" s="89"/>
      <c r="N285" s="89"/>
      <c r="O285" s="89"/>
      <c r="P285" s="89"/>
      <c r="Q285" s="89"/>
      <c r="R285" s="42"/>
      <c r="S285" s="49">
        <f t="shared" si="5"/>
        <v>51000000</v>
      </c>
      <c r="T285" s="50" t="s">
        <v>51</v>
      </c>
      <c r="U285" s="24" t="s">
        <v>696</v>
      </c>
      <c r="V285" s="31" t="s">
        <v>52</v>
      </c>
      <c r="W285" s="87"/>
    </row>
    <row r="286" spans="1:23" s="88" customFormat="1" ht="71.25" x14ac:dyDescent="0.2">
      <c r="A286" s="26">
        <v>244</v>
      </c>
      <c r="B286" s="25" t="s">
        <v>37</v>
      </c>
      <c r="C286" s="25" t="s">
        <v>90</v>
      </c>
      <c r="D286" s="25" t="s">
        <v>380</v>
      </c>
      <c r="E286" s="28" t="s">
        <v>381</v>
      </c>
      <c r="F286" s="145"/>
      <c r="G286" s="62">
        <v>2021680010086</v>
      </c>
      <c r="H286" s="24" t="s">
        <v>613</v>
      </c>
      <c r="I286" s="42"/>
      <c r="J286" s="42"/>
      <c r="K286" s="89"/>
      <c r="L286" s="89"/>
      <c r="M286" s="89"/>
      <c r="N286" s="89"/>
      <c r="O286" s="89"/>
      <c r="P286" s="89"/>
      <c r="Q286" s="89"/>
      <c r="R286" s="42">
        <v>50000000</v>
      </c>
      <c r="S286" s="49">
        <f t="shared" si="5"/>
        <v>50000000</v>
      </c>
      <c r="T286" s="50" t="s">
        <v>51</v>
      </c>
      <c r="U286" s="24" t="s">
        <v>696</v>
      </c>
      <c r="V286" s="31" t="s">
        <v>52</v>
      </c>
      <c r="W286" s="87"/>
    </row>
    <row r="287" spans="1:23" s="88" customFormat="1" ht="71.25" x14ac:dyDescent="0.2">
      <c r="A287" s="26">
        <v>245</v>
      </c>
      <c r="B287" s="25" t="s">
        <v>37</v>
      </c>
      <c r="C287" s="25" t="s">
        <v>90</v>
      </c>
      <c r="D287" s="25" t="s">
        <v>380</v>
      </c>
      <c r="E287" s="28" t="s">
        <v>382</v>
      </c>
      <c r="F287" s="102">
        <v>3</v>
      </c>
      <c r="G287" s="62">
        <v>2020680010034</v>
      </c>
      <c r="H287" s="24" t="s">
        <v>635</v>
      </c>
      <c r="I287" s="42">
        <v>235800000</v>
      </c>
      <c r="J287" s="42"/>
      <c r="K287" s="89"/>
      <c r="L287" s="89"/>
      <c r="M287" s="89"/>
      <c r="N287" s="89"/>
      <c r="O287" s="89"/>
      <c r="P287" s="89"/>
      <c r="Q287" s="89"/>
      <c r="R287" s="42"/>
      <c r="S287" s="49">
        <f t="shared" si="5"/>
        <v>235800000</v>
      </c>
      <c r="T287" s="50" t="s">
        <v>51</v>
      </c>
      <c r="U287" s="24" t="s">
        <v>696</v>
      </c>
      <c r="V287" s="31" t="s">
        <v>52</v>
      </c>
      <c r="W287" s="87"/>
    </row>
    <row r="288" spans="1:23" s="88" customFormat="1" ht="71.25" x14ac:dyDescent="0.2">
      <c r="A288" s="26">
        <v>246</v>
      </c>
      <c r="B288" s="33" t="s">
        <v>37</v>
      </c>
      <c r="C288" s="33" t="s">
        <v>90</v>
      </c>
      <c r="D288" s="33" t="s">
        <v>380</v>
      </c>
      <c r="E288" s="28" t="s">
        <v>383</v>
      </c>
      <c r="F288" s="102">
        <v>1</v>
      </c>
      <c r="G288" s="62">
        <v>2021680010160</v>
      </c>
      <c r="H288" s="38" t="s">
        <v>621</v>
      </c>
      <c r="I288" s="42"/>
      <c r="J288" s="42"/>
      <c r="K288" s="89"/>
      <c r="L288" s="89"/>
      <c r="M288" s="89"/>
      <c r="N288" s="89"/>
      <c r="O288" s="89"/>
      <c r="P288" s="89"/>
      <c r="Q288" s="89"/>
      <c r="R288" s="42">
        <v>54000000</v>
      </c>
      <c r="S288" s="49">
        <f t="shared" si="5"/>
        <v>54000000</v>
      </c>
      <c r="T288" s="50" t="s">
        <v>51</v>
      </c>
      <c r="U288" s="24" t="s">
        <v>696</v>
      </c>
      <c r="V288" s="31" t="s">
        <v>52</v>
      </c>
      <c r="W288" s="87"/>
    </row>
    <row r="289" spans="1:23" s="88" customFormat="1" ht="42.75" x14ac:dyDescent="0.2">
      <c r="A289" s="26">
        <v>262</v>
      </c>
      <c r="B289" s="33" t="s">
        <v>37</v>
      </c>
      <c r="C289" s="33" t="s">
        <v>384</v>
      </c>
      <c r="D289" s="33" t="s">
        <v>385</v>
      </c>
      <c r="E289" s="28" t="s">
        <v>386</v>
      </c>
      <c r="F289" s="102">
        <v>1</v>
      </c>
      <c r="G289" s="62">
        <v>2022680010076</v>
      </c>
      <c r="H289" s="24" t="s">
        <v>638</v>
      </c>
      <c r="I289" s="42">
        <v>20000000</v>
      </c>
      <c r="J289" s="42"/>
      <c r="K289" s="89"/>
      <c r="L289" s="89"/>
      <c r="M289" s="89"/>
      <c r="N289" s="89"/>
      <c r="O289" s="89"/>
      <c r="P289" s="89"/>
      <c r="Q289" s="89"/>
      <c r="R289" s="42"/>
      <c r="S289" s="49">
        <f t="shared" si="5"/>
        <v>20000000</v>
      </c>
      <c r="T289" s="50" t="s">
        <v>51</v>
      </c>
      <c r="U289" s="24" t="s">
        <v>696</v>
      </c>
      <c r="V289" s="31" t="s">
        <v>31</v>
      </c>
      <c r="W289" s="87"/>
    </row>
    <row r="290" spans="1:23" s="88" customFormat="1" ht="42.75" x14ac:dyDescent="0.2">
      <c r="A290" s="26">
        <v>263</v>
      </c>
      <c r="B290" s="33" t="s">
        <v>37</v>
      </c>
      <c r="C290" s="33" t="s">
        <v>384</v>
      </c>
      <c r="D290" s="33" t="s">
        <v>385</v>
      </c>
      <c r="E290" s="28" t="s">
        <v>387</v>
      </c>
      <c r="F290" s="107">
        <v>1</v>
      </c>
      <c r="G290" s="62">
        <v>2022680010089</v>
      </c>
      <c r="H290" s="24" t="s">
        <v>639</v>
      </c>
      <c r="I290" s="42">
        <v>66000000</v>
      </c>
      <c r="J290" s="42"/>
      <c r="K290" s="89"/>
      <c r="L290" s="89"/>
      <c r="M290" s="89"/>
      <c r="N290" s="89"/>
      <c r="O290" s="89"/>
      <c r="P290" s="89"/>
      <c r="Q290" s="89"/>
      <c r="R290" s="42"/>
      <c r="S290" s="49">
        <f t="shared" si="5"/>
        <v>66000000</v>
      </c>
      <c r="T290" s="50" t="s">
        <v>51</v>
      </c>
      <c r="U290" s="24" t="s">
        <v>696</v>
      </c>
      <c r="V290" s="31" t="s">
        <v>52</v>
      </c>
      <c r="W290" s="87"/>
    </row>
    <row r="291" spans="1:23" s="88" customFormat="1" ht="42.75" x14ac:dyDescent="0.2">
      <c r="A291" s="26">
        <v>264</v>
      </c>
      <c r="B291" s="33" t="s">
        <v>37</v>
      </c>
      <c r="C291" s="33" t="s">
        <v>384</v>
      </c>
      <c r="D291" s="33" t="s">
        <v>385</v>
      </c>
      <c r="E291" s="28" t="s">
        <v>388</v>
      </c>
      <c r="F291" s="102">
        <v>1</v>
      </c>
      <c r="G291" s="62">
        <v>2022680010075</v>
      </c>
      <c r="H291" s="24" t="s">
        <v>640</v>
      </c>
      <c r="I291" s="42">
        <v>50000000</v>
      </c>
      <c r="J291" s="42"/>
      <c r="K291" s="89"/>
      <c r="L291" s="89"/>
      <c r="M291" s="89"/>
      <c r="N291" s="89"/>
      <c r="O291" s="89"/>
      <c r="P291" s="89"/>
      <c r="Q291" s="89"/>
      <c r="R291" s="42"/>
      <c r="S291" s="49">
        <f t="shared" si="5"/>
        <v>50000000</v>
      </c>
      <c r="T291" s="50" t="s">
        <v>51</v>
      </c>
      <c r="U291" s="24" t="s">
        <v>696</v>
      </c>
      <c r="V291" s="31" t="s">
        <v>31</v>
      </c>
      <c r="W291" s="87"/>
    </row>
    <row r="292" spans="1:23" s="88" customFormat="1" ht="42.75" x14ac:dyDescent="0.2">
      <c r="A292" s="26">
        <v>265</v>
      </c>
      <c r="B292" s="25" t="s">
        <v>37</v>
      </c>
      <c r="C292" s="25" t="s">
        <v>384</v>
      </c>
      <c r="D292" s="25" t="s">
        <v>389</v>
      </c>
      <c r="E292" s="28" t="s">
        <v>390</v>
      </c>
      <c r="F292" s="102">
        <v>1</v>
      </c>
      <c r="G292" s="62">
        <v>2020680010052</v>
      </c>
      <c r="H292" s="24" t="s">
        <v>641</v>
      </c>
      <c r="I292" s="42">
        <v>33000000</v>
      </c>
      <c r="J292" s="42"/>
      <c r="K292" s="89"/>
      <c r="L292" s="89"/>
      <c r="M292" s="89"/>
      <c r="N292" s="89"/>
      <c r="O292" s="89"/>
      <c r="P292" s="89"/>
      <c r="Q292" s="89"/>
      <c r="R292" s="42"/>
      <c r="S292" s="49">
        <f t="shared" si="5"/>
        <v>33000000</v>
      </c>
      <c r="T292" s="50" t="s">
        <v>51</v>
      </c>
      <c r="U292" s="24" t="s">
        <v>696</v>
      </c>
      <c r="V292" s="31" t="s">
        <v>41</v>
      </c>
      <c r="W292" s="87"/>
    </row>
    <row r="293" spans="1:23" s="88" customFormat="1" ht="42.75" x14ac:dyDescent="0.2">
      <c r="A293" s="26">
        <v>266</v>
      </c>
      <c r="B293" s="33" t="s">
        <v>37</v>
      </c>
      <c r="C293" s="33" t="s">
        <v>384</v>
      </c>
      <c r="D293" s="33" t="s">
        <v>389</v>
      </c>
      <c r="E293" s="28" t="s">
        <v>391</v>
      </c>
      <c r="F293" s="102">
        <v>1</v>
      </c>
      <c r="G293" s="62">
        <v>2020680010052</v>
      </c>
      <c r="H293" s="24" t="s">
        <v>641</v>
      </c>
      <c r="I293" s="42">
        <v>20000000</v>
      </c>
      <c r="J293" s="42"/>
      <c r="K293" s="89"/>
      <c r="L293" s="89"/>
      <c r="M293" s="89"/>
      <c r="N293" s="89"/>
      <c r="O293" s="89"/>
      <c r="P293" s="89"/>
      <c r="Q293" s="89"/>
      <c r="R293" s="42"/>
      <c r="S293" s="49">
        <f t="shared" si="5"/>
        <v>20000000</v>
      </c>
      <c r="T293" s="50" t="s">
        <v>51</v>
      </c>
      <c r="U293" s="24" t="s">
        <v>696</v>
      </c>
      <c r="V293" s="31" t="s">
        <v>31</v>
      </c>
      <c r="W293" s="87"/>
    </row>
    <row r="294" spans="1:23" s="88" customFormat="1" ht="45" x14ac:dyDescent="0.2">
      <c r="A294" s="26">
        <v>267</v>
      </c>
      <c r="B294" s="33" t="s">
        <v>37</v>
      </c>
      <c r="C294" s="33" t="s">
        <v>384</v>
      </c>
      <c r="D294" s="33" t="s">
        <v>389</v>
      </c>
      <c r="E294" s="28" t="s">
        <v>392</v>
      </c>
      <c r="F294" s="107">
        <v>1</v>
      </c>
      <c r="G294" s="62">
        <v>2020680010052</v>
      </c>
      <c r="H294" s="24" t="s">
        <v>641</v>
      </c>
      <c r="I294" s="42">
        <v>270000000</v>
      </c>
      <c r="J294" s="42"/>
      <c r="K294" s="89"/>
      <c r="L294" s="89"/>
      <c r="M294" s="89"/>
      <c r="N294" s="89"/>
      <c r="O294" s="89"/>
      <c r="P294" s="89"/>
      <c r="Q294" s="89"/>
      <c r="R294" s="42"/>
      <c r="S294" s="49">
        <f t="shared" si="5"/>
        <v>270000000</v>
      </c>
      <c r="T294" s="50" t="s">
        <v>51</v>
      </c>
      <c r="U294" s="24" t="s">
        <v>696</v>
      </c>
      <c r="V294" s="31" t="s">
        <v>41</v>
      </c>
      <c r="W294" s="87"/>
    </row>
    <row r="295" spans="1:23" s="88" customFormat="1" ht="42.75" x14ac:dyDescent="0.2">
      <c r="A295" s="26">
        <v>268</v>
      </c>
      <c r="B295" s="33" t="s">
        <v>37</v>
      </c>
      <c r="C295" s="33" t="s">
        <v>384</v>
      </c>
      <c r="D295" s="33" t="s">
        <v>389</v>
      </c>
      <c r="E295" s="28" t="s">
        <v>393</v>
      </c>
      <c r="F295" s="107">
        <v>1</v>
      </c>
      <c r="G295" s="62">
        <v>2020680010052</v>
      </c>
      <c r="H295" s="24" t="s">
        <v>641</v>
      </c>
      <c r="I295" s="42">
        <v>80000000</v>
      </c>
      <c r="J295" s="42"/>
      <c r="K295" s="89"/>
      <c r="L295" s="89"/>
      <c r="M295" s="89"/>
      <c r="N295" s="89"/>
      <c r="O295" s="89"/>
      <c r="P295" s="89"/>
      <c r="Q295" s="89"/>
      <c r="R295" s="42"/>
      <c r="S295" s="49">
        <f t="shared" si="5"/>
        <v>80000000</v>
      </c>
      <c r="T295" s="50" t="s">
        <v>51</v>
      </c>
      <c r="U295" s="24" t="s">
        <v>696</v>
      </c>
      <c r="V295" s="31" t="s">
        <v>41</v>
      </c>
      <c r="W295" s="87"/>
    </row>
    <row r="296" spans="1:23" s="88" customFormat="1" ht="45" x14ac:dyDescent="0.2">
      <c r="A296" s="26">
        <v>269</v>
      </c>
      <c r="B296" s="33" t="s">
        <v>37</v>
      </c>
      <c r="C296" s="33" t="s">
        <v>384</v>
      </c>
      <c r="D296" s="33" t="s">
        <v>389</v>
      </c>
      <c r="E296" s="28" t="s">
        <v>394</v>
      </c>
      <c r="F296" s="107">
        <v>1</v>
      </c>
      <c r="G296" s="62">
        <v>2020680010052</v>
      </c>
      <c r="H296" s="24" t="s">
        <v>641</v>
      </c>
      <c r="I296" s="42">
        <v>20000000</v>
      </c>
      <c r="J296" s="42"/>
      <c r="K296" s="89"/>
      <c r="L296" s="89"/>
      <c r="M296" s="89"/>
      <c r="N296" s="89"/>
      <c r="O296" s="89"/>
      <c r="P296" s="89"/>
      <c r="Q296" s="89"/>
      <c r="R296" s="42"/>
      <c r="S296" s="49">
        <f t="shared" si="5"/>
        <v>20000000</v>
      </c>
      <c r="T296" s="50" t="s">
        <v>51</v>
      </c>
      <c r="U296" s="24" t="s">
        <v>696</v>
      </c>
      <c r="V296" s="31" t="s">
        <v>41</v>
      </c>
      <c r="W296" s="87"/>
    </row>
    <row r="297" spans="1:23" s="88" customFormat="1" ht="42.75" x14ac:dyDescent="0.2">
      <c r="A297" s="26">
        <v>270</v>
      </c>
      <c r="B297" s="25" t="s">
        <v>37</v>
      </c>
      <c r="C297" s="25" t="s">
        <v>384</v>
      </c>
      <c r="D297" s="25" t="s">
        <v>389</v>
      </c>
      <c r="E297" s="28" t="s">
        <v>395</v>
      </c>
      <c r="F297" s="145">
        <v>1</v>
      </c>
      <c r="G297" s="62">
        <v>2020680010052</v>
      </c>
      <c r="H297" s="24" t="s">
        <v>641</v>
      </c>
      <c r="I297" s="42">
        <v>277000000</v>
      </c>
      <c r="J297" s="42"/>
      <c r="K297" s="89"/>
      <c r="L297" s="89"/>
      <c r="M297" s="89"/>
      <c r="N297" s="89"/>
      <c r="O297" s="89"/>
      <c r="P297" s="89"/>
      <c r="Q297" s="89"/>
      <c r="R297" s="42"/>
      <c r="S297" s="49">
        <f t="shared" si="5"/>
        <v>277000000</v>
      </c>
      <c r="T297" s="50" t="s">
        <v>51</v>
      </c>
      <c r="U297" s="24" t="s">
        <v>696</v>
      </c>
      <c r="V297" s="31" t="s">
        <v>41</v>
      </c>
      <c r="W297" s="87"/>
    </row>
    <row r="298" spans="1:23" s="88" customFormat="1" ht="42.75" x14ac:dyDescent="0.2">
      <c r="A298" s="26">
        <v>270</v>
      </c>
      <c r="B298" s="25" t="s">
        <v>37</v>
      </c>
      <c r="C298" s="25" t="s">
        <v>384</v>
      </c>
      <c r="D298" s="25" t="s">
        <v>389</v>
      </c>
      <c r="E298" s="28" t="s">
        <v>395</v>
      </c>
      <c r="F298" s="145"/>
      <c r="G298" s="62">
        <v>2021680010164</v>
      </c>
      <c r="H298" s="24" t="s">
        <v>642</v>
      </c>
      <c r="I298" s="42">
        <v>150000000</v>
      </c>
      <c r="J298" s="42"/>
      <c r="K298" s="89"/>
      <c r="L298" s="89"/>
      <c r="M298" s="89"/>
      <c r="N298" s="89"/>
      <c r="O298" s="89"/>
      <c r="P298" s="89"/>
      <c r="Q298" s="89"/>
      <c r="R298" s="42"/>
      <c r="S298" s="49">
        <f t="shared" si="5"/>
        <v>150000000</v>
      </c>
      <c r="T298" s="50" t="s">
        <v>51</v>
      </c>
      <c r="U298" s="24" t="s">
        <v>696</v>
      </c>
      <c r="V298" s="31" t="s">
        <v>41</v>
      </c>
      <c r="W298" s="87"/>
    </row>
    <row r="299" spans="1:23" s="88" customFormat="1" ht="45" x14ac:dyDescent="0.2">
      <c r="A299" s="26">
        <v>271</v>
      </c>
      <c r="B299" s="25" t="s">
        <v>37</v>
      </c>
      <c r="C299" s="25" t="s">
        <v>384</v>
      </c>
      <c r="D299" s="25" t="s">
        <v>389</v>
      </c>
      <c r="E299" s="28" t="s">
        <v>396</v>
      </c>
      <c r="F299" s="151">
        <v>1</v>
      </c>
      <c r="G299" s="62">
        <v>2020680010052</v>
      </c>
      <c r="H299" s="24" t="s">
        <v>641</v>
      </c>
      <c r="I299" s="65">
        <v>110000000</v>
      </c>
      <c r="J299" s="42"/>
      <c r="K299" s="89"/>
      <c r="L299" s="89"/>
      <c r="M299" s="89"/>
      <c r="N299" s="89"/>
      <c r="O299" s="89"/>
      <c r="P299" s="89"/>
      <c r="Q299" s="89"/>
      <c r="R299" s="42"/>
      <c r="S299" s="49">
        <f t="shared" si="5"/>
        <v>110000000</v>
      </c>
      <c r="T299" s="50" t="s">
        <v>51</v>
      </c>
      <c r="U299" s="24" t="s">
        <v>696</v>
      </c>
      <c r="V299" s="31" t="s">
        <v>41</v>
      </c>
      <c r="W299" s="87"/>
    </row>
    <row r="300" spans="1:23" s="88" customFormat="1" ht="45" x14ac:dyDescent="0.2">
      <c r="A300" s="26">
        <v>271</v>
      </c>
      <c r="B300" s="25" t="s">
        <v>37</v>
      </c>
      <c r="C300" s="25" t="s">
        <v>384</v>
      </c>
      <c r="D300" s="25" t="s">
        <v>389</v>
      </c>
      <c r="E300" s="28" t="s">
        <v>396</v>
      </c>
      <c r="F300" s="151"/>
      <c r="G300" s="62">
        <v>2021680010164</v>
      </c>
      <c r="H300" s="24" t="s">
        <v>642</v>
      </c>
      <c r="I300" s="42">
        <v>150000000</v>
      </c>
      <c r="J300" s="42"/>
      <c r="K300" s="89"/>
      <c r="L300" s="89"/>
      <c r="M300" s="89"/>
      <c r="N300" s="89"/>
      <c r="O300" s="89"/>
      <c r="P300" s="89"/>
      <c r="Q300" s="89"/>
      <c r="R300" s="42"/>
      <c r="S300" s="49">
        <f t="shared" si="5"/>
        <v>150000000</v>
      </c>
      <c r="T300" s="50" t="s">
        <v>51</v>
      </c>
      <c r="U300" s="24" t="s">
        <v>696</v>
      </c>
      <c r="V300" s="31" t="s">
        <v>41</v>
      </c>
      <c r="W300" s="87"/>
    </row>
    <row r="301" spans="1:23" s="88" customFormat="1" ht="45" x14ac:dyDescent="0.2">
      <c r="A301" s="26">
        <v>272</v>
      </c>
      <c r="B301" s="25" t="s">
        <v>37</v>
      </c>
      <c r="C301" s="25" t="s">
        <v>384</v>
      </c>
      <c r="D301" s="25" t="s">
        <v>389</v>
      </c>
      <c r="E301" s="28" t="s">
        <v>397</v>
      </c>
      <c r="F301" s="102">
        <v>1</v>
      </c>
      <c r="G301" s="62">
        <v>2020680010052</v>
      </c>
      <c r="H301" s="24" t="s">
        <v>641</v>
      </c>
      <c r="I301" s="65">
        <v>90000000</v>
      </c>
      <c r="J301" s="42"/>
      <c r="K301" s="89"/>
      <c r="L301" s="89"/>
      <c r="M301" s="89"/>
      <c r="N301" s="89"/>
      <c r="O301" s="89"/>
      <c r="P301" s="89"/>
      <c r="Q301" s="89"/>
      <c r="R301" s="42"/>
      <c r="S301" s="49">
        <f t="shared" si="5"/>
        <v>90000000</v>
      </c>
      <c r="T301" s="50" t="s">
        <v>51</v>
      </c>
      <c r="U301" s="24" t="s">
        <v>696</v>
      </c>
      <c r="V301" s="31" t="s">
        <v>41</v>
      </c>
      <c r="W301" s="87"/>
    </row>
    <row r="302" spans="1:23" s="88" customFormat="1" ht="45" x14ac:dyDescent="0.2">
      <c r="A302" s="26">
        <v>273</v>
      </c>
      <c r="B302" s="33" t="s">
        <v>37</v>
      </c>
      <c r="C302" s="33" t="s">
        <v>384</v>
      </c>
      <c r="D302" s="33" t="s">
        <v>398</v>
      </c>
      <c r="E302" s="28" t="s">
        <v>399</v>
      </c>
      <c r="F302" s="102">
        <v>1</v>
      </c>
      <c r="G302" s="62">
        <v>2021680010152</v>
      </c>
      <c r="H302" s="24" t="s">
        <v>643</v>
      </c>
      <c r="I302" s="42"/>
      <c r="J302" s="42"/>
      <c r="K302" s="89"/>
      <c r="L302" s="89"/>
      <c r="M302" s="89"/>
      <c r="N302" s="89"/>
      <c r="O302" s="89"/>
      <c r="P302" s="89"/>
      <c r="Q302" s="89"/>
      <c r="R302" s="42">
        <v>150000000</v>
      </c>
      <c r="S302" s="49">
        <f t="shared" si="5"/>
        <v>150000000</v>
      </c>
      <c r="T302" s="50" t="s">
        <v>51</v>
      </c>
      <c r="U302" s="24" t="s">
        <v>696</v>
      </c>
      <c r="V302" s="31" t="s">
        <v>52</v>
      </c>
      <c r="W302" s="87"/>
    </row>
    <row r="303" spans="1:23" s="88" customFormat="1" ht="42.75" x14ac:dyDescent="0.2">
      <c r="A303" s="26">
        <v>274</v>
      </c>
      <c r="B303" s="33" t="s">
        <v>37</v>
      </c>
      <c r="C303" s="33" t="s">
        <v>384</v>
      </c>
      <c r="D303" s="33" t="s">
        <v>398</v>
      </c>
      <c r="E303" s="28" t="s">
        <v>400</v>
      </c>
      <c r="F303" s="102">
        <v>1</v>
      </c>
      <c r="G303" s="62">
        <v>2020680010164</v>
      </c>
      <c r="H303" s="24" t="s">
        <v>644</v>
      </c>
      <c r="I303" s="42">
        <v>310000000</v>
      </c>
      <c r="J303" s="42"/>
      <c r="K303" s="89"/>
      <c r="L303" s="89"/>
      <c r="M303" s="89"/>
      <c r="N303" s="89"/>
      <c r="O303" s="89"/>
      <c r="P303" s="89"/>
      <c r="Q303" s="89"/>
      <c r="R303" s="42"/>
      <c r="S303" s="49">
        <f t="shared" si="5"/>
        <v>310000000</v>
      </c>
      <c r="T303" s="50" t="s">
        <v>51</v>
      </c>
      <c r="U303" s="24" t="s">
        <v>696</v>
      </c>
      <c r="V303" s="31" t="s">
        <v>52</v>
      </c>
      <c r="W303" s="87"/>
    </row>
    <row r="304" spans="1:23" s="88" customFormat="1" ht="60" x14ac:dyDescent="0.2">
      <c r="A304" s="26">
        <v>275</v>
      </c>
      <c r="B304" s="33" t="s">
        <v>37</v>
      </c>
      <c r="C304" s="33" t="s">
        <v>384</v>
      </c>
      <c r="D304" s="33" t="s">
        <v>401</v>
      </c>
      <c r="E304" s="28" t="s">
        <v>402</v>
      </c>
      <c r="F304" s="102">
        <v>1</v>
      </c>
      <c r="G304" s="62">
        <v>2021680010160</v>
      </c>
      <c r="H304" s="24" t="s">
        <v>621</v>
      </c>
      <c r="I304" s="42"/>
      <c r="J304" s="42"/>
      <c r="K304" s="89"/>
      <c r="L304" s="89"/>
      <c r="M304" s="89"/>
      <c r="N304" s="89"/>
      <c r="O304" s="89"/>
      <c r="P304" s="89"/>
      <c r="Q304" s="89"/>
      <c r="R304" s="42">
        <v>16200000</v>
      </c>
      <c r="S304" s="49">
        <f t="shared" si="5"/>
        <v>16200000</v>
      </c>
      <c r="T304" s="50" t="s">
        <v>51</v>
      </c>
      <c r="U304" s="24" t="s">
        <v>696</v>
      </c>
      <c r="V304" s="31" t="s">
        <v>31</v>
      </c>
      <c r="W304" s="87"/>
    </row>
    <row r="305" spans="1:23" s="88" customFormat="1" ht="57" x14ac:dyDescent="0.2">
      <c r="A305" s="26">
        <v>300</v>
      </c>
      <c r="B305" s="33" t="s">
        <v>29</v>
      </c>
      <c r="C305" s="33" t="s">
        <v>104</v>
      </c>
      <c r="D305" s="33" t="s">
        <v>105</v>
      </c>
      <c r="E305" s="28" t="s">
        <v>285</v>
      </c>
      <c r="F305" s="151">
        <v>1</v>
      </c>
      <c r="G305" s="62">
        <v>2020680010035</v>
      </c>
      <c r="H305" s="24" t="s">
        <v>645</v>
      </c>
      <c r="I305" s="42">
        <v>739800000</v>
      </c>
      <c r="J305" s="42"/>
      <c r="K305" s="89"/>
      <c r="L305" s="89"/>
      <c r="M305" s="89"/>
      <c r="N305" s="89"/>
      <c r="O305" s="89"/>
      <c r="P305" s="89"/>
      <c r="Q305" s="89"/>
      <c r="R305" s="42"/>
      <c r="S305" s="49">
        <f t="shared" si="5"/>
        <v>739800000</v>
      </c>
      <c r="T305" s="50" t="s">
        <v>51</v>
      </c>
      <c r="U305" s="24" t="s">
        <v>696</v>
      </c>
      <c r="V305" s="31" t="s">
        <v>31</v>
      </c>
      <c r="W305" s="87"/>
    </row>
    <row r="306" spans="1:23" s="88" customFormat="1" ht="57" x14ac:dyDescent="0.2">
      <c r="A306" s="26">
        <v>300</v>
      </c>
      <c r="B306" s="33" t="s">
        <v>29</v>
      </c>
      <c r="C306" s="33" t="s">
        <v>104</v>
      </c>
      <c r="D306" s="33" t="s">
        <v>105</v>
      </c>
      <c r="E306" s="28" t="s">
        <v>285</v>
      </c>
      <c r="F306" s="151"/>
      <c r="G306" s="62">
        <v>2021680010153</v>
      </c>
      <c r="H306" s="24" t="s">
        <v>633</v>
      </c>
      <c r="I306" s="42">
        <v>17500000</v>
      </c>
      <c r="J306" s="42"/>
      <c r="K306" s="89"/>
      <c r="L306" s="89"/>
      <c r="M306" s="89"/>
      <c r="N306" s="89"/>
      <c r="O306" s="89"/>
      <c r="P306" s="89"/>
      <c r="Q306" s="89"/>
      <c r="R306" s="42"/>
      <c r="S306" s="49">
        <f t="shared" si="5"/>
        <v>17500000</v>
      </c>
      <c r="T306" s="50" t="s">
        <v>51</v>
      </c>
      <c r="U306" s="24" t="s">
        <v>696</v>
      </c>
      <c r="V306" s="31" t="s">
        <v>31</v>
      </c>
      <c r="W306" s="87"/>
    </row>
    <row r="307" spans="1:23" s="88" customFormat="1" ht="57" x14ac:dyDescent="0.2">
      <c r="A307" s="26">
        <v>280</v>
      </c>
      <c r="B307" s="25" t="s">
        <v>29</v>
      </c>
      <c r="C307" s="25" t="s">
        <v>199</v>
      </c>
      <c r="D307" s="25" t="s">
        <v>403</v>
      </c>
      <c r="E307" s="28" t="s">
        <v>404</v>
      </c>
      <c r="F307" s="102">
        <v>1</v>
      </c>
      <c r="G307" s="63">
        <v>2020680010087</v>
      </c>
      <c r="H307" s="24" t="s">
        <v>646</v>
      </c>
      <c r="I307" s="42">
        <v>10320000</v>
      </c>
      <c r="J307" s="68"/>
      <c r="K307" s="89"/>
      <c r="L307" s="89"/>
      <c r="M307" s="89"/>
      <c r="N307" s="89"/>
      <c r="O307" s="89"/>
      <c r="P307" s="89"/>
      <c r="Q307" s="89"/>
      <c r="R307" s="67"/>
      <c r="S307" s="49">
        <f t="shared" si="5"/>
        <v>10320000</v>
      </c>
      <c r="T307" s="52" t="s">
        <v>53</v>
      </c>
      <c r="U307" s="24" t="s">
        <v>697</v>
      </c>
      <c r="V307" s="31" t="s">
        <v>31</v>
      </c>
      <c r="W307" s="87"/>
    </row>
    <row r="308" spans="1:23" s="88" customFormat="1" ht="57" x14ac:dyDescent="0.2">
      <c r="A308" s="26">
        <v>281</v>
      </c>
      <c r="B308" s="25" t="s">
        <v>29</v>
      </c>
      <c r="C308" s="25" t="s">
        <v>199</v>
      </c>
      <c r="D308" s="25" t="s">
        <v>403</v>
      </c>
      <c r="E308" s="28" t="s">
        <v>405</v>
      </c>
      <c r="F308" s="102">
        <v>1</v>
      </c>
      <c r="G308" s="63">
        <v>2020680010087</v>
      </c>
      <c r="H308" s="24" t="s">
        <v>646</v>
      </c>
      <c r="I308" s="42">
        <v>10320000</v>
      </c>
      <c r="J308" s="68"/>
      <c r="K308" s="89"/>
      <c r="L308" s="89"/>
      <c r="M308" s="89"/>
      <c r="N308" s="89"/>
      <c r="O308" s="89"/>
      <c r="P308" s="89"/>
      <c r="Q308" s="89"/>
      <c r="R308" s="67"/>
      <c r="S308" s="49">
        <f t="shared" si="5"/>
        <v>10320000</v>
      </c>
      <c r="T308" s="52" t="s">
        <v>53</v>
      </c>
      <c r="U308" s="24" t="s">
        <v>697</v>
      </c>
      <c r="V308" s="31" t="s">
        <v>31</v>
      </c>
      <c r="W308" s="87"/>
    </row>
    <row r="309" spans="1:23" s="88" customFormat="1" ht="57" x14ac:dyDescent="0.2">
      <c r="A309" s="26">
        <v>282</v>
      </c>
      <c r="B309" s="25" t="s">
        <v>29</v>
      </c>
      <c r="C309" s="25" t="s">
        <v>199</v>
      </c>
      <c r="D309" s="25" t="s">
        <v>403</v>
      </c>
      <c r="E309" s="28" t="s">
        <v>406</v>
      </c>
      <c r="F309" s="102">
        <v>1</v>
      </c>
      <c r="G309" s="63">
        <v>2020680010087</v>
      </c>
      <c r="H309" s="24" t="s">
        <v>646</v>
      </c>
      <c r="I309" s="42">
        <v>30960000</v>
      </c>
      <c r="J309" s="68"/>
      <c r="K309" s="89"/>
      <c r="L309" s="89"/>
      <c r="M309" s="89"/>
      <c r="N309" s="89"/>
      <c r="O309" s="89"/>
      <c r="P309" s="89"/>
      <c r="Q309" s="89"/>
      <c r="R309" s="67"/>
      <c r="S309" s="49">
        <f t="shared" si="5"/>
        <v>30960000</v>
      </c>
      <c r="T309" s="52" t="s">
        <v>53</v>
      </c>
      <c r="U309" s="24" t="s">
        <v>697</v>
      </c>
      <c r="V309" s="31" t="s">
        <v>31</v>
      </c>
      <c r="W309" s="87"/>
    </row>
    <row r="310" spans="1:23" s="88" customFormat="1" ht="57" x14ac:dyDescent="0.2">
      <c r="A310" s="26">
        <v>313</v>
      </c>
      <c r="B310" s="25" t="s">
        <v>29</v>
      </c>
      <c r="C310" s="25" t="s">
        <v>407</v>
      </c>
      <c r="D310" s="25" t="s">
        <v>408</v>
      </c>
      <c r="E310" s="28" t="s">
        <v>409</v>
      </c>
      <c r="F310" s="102">
        <v>1</v>
      </c>
      <c r="G310" s="63">
        <v>2020680010071</v>
      </c>
      <c r="H310" s="24" t="s">
        <v>647</v>
      </c>
      <c r="I310" s="42">
        <v>79425000</v>
      </c>
      <c r="J310" s="68"/>
      <c r="K310" s="89"/>
      <c r="L310" s="89"/>
      <c r="M310" s="89"/>
      <c r="N310" s="89"/>
      <c r="O310" s="89"/>
      <c r="P310" s="89"/>
      <c r="Q310" s="89"/>
      <c r="R310" s="67"/>
      <c r="S310" s="49">
        <f t="shared" si="5"/>
        <v>79425000</v>
      </c>
      <c r="T310" s="52" t="s">
        <v>53</v>
      </c>
      <c r="U310" s="24" t="s">
        <v>697</v>
      </c>
      <c r="V310" s="31" t="s">
        <v>52</v>
      </c>
      <c r="W310" s="87"/>
    </row>
    <row r="311" spans="1:23" s="88" customFormat="1" ht="57" x14ac:dyDescent="0.2">
      <c r="A311" s="26">
        <v>313</v>
      </c>
      <c r="B311" s="25" t="s">
        <v>29</v>
      </c>
      <c r="C311" s="25" t="s">
        <v>407</v>
      </c>
      <c r="D311" s="25" t="s">
        <v>408</v>
      </c>
      <c r="E311" s="28" t="s">
        <v>409</v>
      </c>
      <c r="F311" s="102">
        <v>1</v>
      </c>
      <c r="G311" s="63">
        <v>2021680010039</v>
      </c>
      <c r="H311" s="24" t="s">
        <v>648</v>
      </c>
      <c r="I311" s="42">
        <v>80692500.000000015</v>
      </c>
      <c r="J311" s="68"/>
      <c r="K311" s="89"/>
      <c r="L311" s="89"/>
      <c r="M311" s="89"/>
      <c r="N311" s="89"/>
      <c r="O311" s="89"/>
      <c r="P311" s="89"/>
      <c r="Q311" s="89"/>
      <c r="R311" s="67"/>
      <c r="S311" s="49">
        <f t="shared" si="5"/>
        <v>80692500.000000015</v>
      </c>
      <c r="T311" s="52" t="s">
        <v>53</v>
      </c>
      <c r="U311" s="24" t="s">
        <v>697</v>
      </c>
      <c r="V311" s="31" t="s">
        <v>52</v>
      </c>
      <c r="W311" s="87"/>
    </row>
    <row r="312" spans="1:23" s="88" customFormat="1" ht="57" x14ac:dyDescent="0.2">
      <c r="A312" s="26">
        <v>314</v>
      </c>
      <c r="B312" s="25" t="s">
        <v>29</v>
      </c>
      <c r="C312" s="25" t="s">
        <v>407</v>
      </c>
      <c r="D312" s="25" t="s">
        <v>408</v>
      </c>
      <c r="E312" s="28" t="s">
        <v>410</v>
      </c>
      <c r="F312" s="102">
        <v>1</v>
      </c>
      <c r="G312" s="63">
        <v>2021680010039</v>
      </c>
      <c r="H312" s="24" t="s">
        <v>648</v>
      </c>
      <c r="I312" s="42">
        <v>188282500.00000003</v>
      </c>
      <c r="J312" s="68"/>
      <c r="K312" s="89"/>
      <c r="L312" s="89"/>
      <c r="M312" s="89"/>
      <c r="N312" s="89"/>
      <c r="O312" s="89"/>
      <c r="P312" s="89"/>
      <c r="Q312" s="89"/>
      <c r="R312" s="67"/>
      <c r="S312" s="49">
        <f t="shared" si="5"/>
        <v>188282500.00000003</v>
      </c>
      <c r="T312" s="52" t="s">
        <v>53</v>
      </c>
      <c r="U312" s="24" t="s">
        <v>697</v>
      </c>
      <c r="V312" s="31" t="s">
        <v>52</v>
      </c>
      <c r="W312" s="87"/>
    </row>
    <row r="313" spans="1:23" s="88" customFormat="1" ht="28.5" x14ac:dyDescent="0.2">
      <c r="A313" s="26">
        <v>257</v>
      </c>
      <c r="B313" s="25" t="s">
        <v>37</v>
      </c>
      <c r="C313" s="25" t="s">
        <v>178</v>
      </c>
      <c r="D313" s="25" t="s">
        <v>411</v>
      </c>
      <c r="E313" s="118" t="s">
        <v>412</v>
      </c>
      <c r="F313" s="60">
        <v>0</v>
      </c>
      <c r="G313" s="63"/>
      <c r="H313" s="24" t="s">
        <v>496</v>
      </c>
      <c r="I313" s="42"/>
      <c r="J313" s="46"/>
      <c r="K313" s="89"/>
      <c r="L313" s="89"/>
      <c r="M313" s="89"/>
      <c r="N313" s="89"/>
      <c r="O313" s="89"/>
      <c r="P313" s="89"/>
      <c r="Q313" s="89"/>
      <c r="R313" s="67"/>
      <c r="S313" s="49">
        <f t="shared" si="5"/>
        <v>0</v>
      </c>
      <c r="T313" s="52" t="s">
        <v>54</v>
      </c>
      <c r="U313" s="24" t="s">
        <v>698</v>
      </c>
      <c r="V313" s="31" t="s">
        <v>48</v>
      </c>
      <c r="W313" s="87"/>
    </row>
    <row r="314" spans="1:23" s="88" customFormat="1" ht="30" x14ac:dyDescent="0.2">
      <c r="A314" s="26">
        <v>258</v>
      </c>
      <c r="B314" s="24" t="s">
        <v>37</v>
      </c>
      <c r="C314" s="24" t="s">
        <v>178</v>
      </c>
      <c r="D314" s="25" t="s">
        <v>411</v>
      </c>
      <c r="E314" s="28" t="s">
        <v>413</v>
      </c>
      <c r="F314" s="52">
        <v>1</v>
      </c>
      <c r="G314" s="63">
        <v>2020680010055</v>
      </c>
      <c r="H314" s="35" t="s">
        <v>649</v>
      </c>
      <c r="I314" s="42">
        <v>21700000</v>
      </c>
      <c r="J314" s="46"/>
      <c r="K314" s="89"/>
      <c r="L314" s="89"/>
      <c r="M314" s="89"/>
      <c r="N314" s="89"/>
      <c r="O314" s="89"/>
      <c r="P314" s="89"/>
      <c r="Q314" s="89"/>
      <c r="R314" s="67"/>
      <c r="S314" s="49">
        <f t="shared" si="5"/>
        <v>21700000</v>
      </c>
      <c r="T314" s="52" t="s">
        <v>54</v>
      </c>
      <c r="U314" s="24" t="s">
        <v>698</v>
      </c>
      <c r="V314" s="31" t="s">
        <v>48</v>
      </c>
      <c r="W314" s="87"/>
    </row>
    <row r="315" spans="1:23" s="88" customFormat="1" ht="30" x14ac:dyDescent="0.2">
      <c r="A315" s="26">
        <v>259</v>
      </c>
      <c r="B315" s="24" t="s">
        <v>37</v>
      </c>
      <c r="C315" s="24" t="s">
        <v>178</v>
      </c>
      <c r="D315" s="25" t="s">
        <v>411</v>
      </c>
      <c r="E315" s="28" t="s">
        <v>414</v>
      </c>
      <c r="F315" s="60">
        <v>1</v>
      </c>
      <c r="G315" s="63">
        <v>2020680010055</v>
      </c>
      <c r="H315" s="35" t="s">
        <v>649</v>
      </c>
      <c r="I315" s="42">
        <v>464400000</v>
      </c>
      <c r="J315" s="69"/>
      <c r="K315" s="89"/>
      <c r="L315" s="89"/>
      <c r="M315" s="89"/>
      <c r="N315" s="89"/>
      <c r="O315" s="89"/>
      <c r="P315" s="89"/>
      <c r="Q315" s="89"/>
      <c r="R315" s="67"/>
      <c r="S315" s="49">
        <f t="shared" si="5"/>
        <v>464400000</v>
      </c>
      <c r="T315" s="52" t="s">
        <v>54</v>
      </c>
      <c r="U315" s="24" t="s">
        <v>698</v>
      </c>
      <c r="V315" s="31" t="s">
        <v>31</v>
      </c>
      <c r="W315" s="87"/>
    </row>
    <row r="316" spans="1:23" s="88" customFormat="1" ht="42.75" x14ac:dyDescent="0.2">
      <c r="A316" s="26">
        <v>260</v>
      </c>
      <c r="B316" s="25" t="s">
        <v>37</v>
      </c>
      <c r="C316" s="25" t="s">
        <v>178</v>
      </c>
      <c r="D316" s="25" t="s">
        <v>411</v>
      </c>
      <c r="E316" s="118" t="s">
        <v>415</v>
      </c>
      <c r="F316" s="61">
        <v>8</v>
      </c>
      <c r="G316" s="62">
        <v>2020680010129</v>
      </c>
      <c r="H316" s="24" t="s">
        <v>650</v>
      </c>
      <c r="I316" s="42">
        <v>879600000</v>
      </c>
      <c r="J316" s="69"/>
      <c r="K316" s="131"/>
      <c r="L316" s="131"/>
      <c r="M316" s="131"/>
      <c r="N316" s="131"/>
      <c r="O316" s="131"/>
      <c r="P316" s="131"/>
      <c r="Q316" s="131"/>
      <c r="R316" s="67"/>
      <c r="S316" s="49">
        <f t="shared" si="5"/>
        <v>879600000</v>
      </c>
      <c r="T316" s="52" t="s">
        <v>54</v>
      </c>
      <c r="U316" s="24" t="s">
        <v>698</v>
      </c>
      <c r="V316" s="31" t="s">
        <v>48</v>
      </c>
      <c r="W316" s="87"/>
    </row>
    <row r="317" spans="1:23" s="88" customFormat="1" ht="57" x14ac:dyDescent="0.2">
      <c r="A317" s="26">
        <v>290</v>
      </c>
      <c r="B317" s="24" t="s">
        <v>29</v>
      </c>
      <c r="C317" s="24" t="s">
        <v>199</v>
      </c>
      <c r="D317" s="24" t="s">
        <v>200</v>
      </c>
      <c r="E317" s="28" t="s">
        <v>416</v>
      </c>
      <c r="F317" s="61">
        <v>1</v>
      </c>
      <c r="G317" s="63">
        <v>2020680010055</v>
      </c>
      <c r="H317" s="35" t="s">
        <v>649</v>
      </c>
      <c r="I317" s="42">
        <v>112500000</v>
      </c>
      <c r="J317" s="42"/>
      <c r="K317" s="89"/>
      <c r="L317" s="89"/>
      <c r="M317" s="89"/>
      <c r="N317" s="89"/>
      <c r="O317" s="89"/>
      <c r="P317" s="89"/>
      <c r="Q317" s="89"/>
      <c r="R317" s="67"/>
      <c r="S317" s="49">
        <f t="shared" si="5"/>
        <v>112500000</v>
      </c>
      <c r="T317" s="52" t="s">
        <v>54</v>
      </c>
      <c r="U317" s="24" t="s">
        <v>698</v>
      </c>
      <c r="V317" s="31" t="s">
        <v>31</v>
      </c>
      <c r="W317" s="87"/>
    </row>
    <row r="318" spans="1:23" s="88" customFormat="1" ht="57" x14ac:dyDescent="0.2">
      <c r="A318" s="26">
        <v>291</v>
      </c>
      <c r="B318" s="24" t="s">
        <v>29</v>
      </c>
      <c r="C318" s="24" t="s">
        <v>199</v>
      </c>
      <c r="D318" s="24" t="s">
        <v>200</v>
      </c>
      <c r="E318" s="118" t="s">
        <v>417</v>
      </c>
      <c r="F318" s="61">
        <v>1</v>
      </c>
      <c r="G318" s="62">
        <v>2021680010097</v>
      </c>
      <c r="H318" s="24" t="s">
        <v>651</v>
      </c>
      <c r="I318" s="42">
        <v>20000000</v>
      </c>
      <c r="J318" s="69"/>
      <c r="K318" s="89"/>
      <c r="L318" s="89"/>
      <c r="M318" s="89"/>
      <c r="N318" s="89"/>
      <c r="O318" s="89"/>
      <c r="P318" s="89"/>
      <c r="Q318" s="89"/>
      <c r="R318" s="67"/>
      <c r="S318" s="49">
        <f t="shared" si="5"/>
        <v>20000000</v>
      </c>
      <c r="T318" s="52" t="s">
        <v>54</v>
      </c>
      <c r="U318" s="24" t="s">
        <v>698</v>
      </c>
      <c r="V318" s="31" t="s">
        <v>31</v>
      </c>
      <c r="W318" s="87"/>
    </row>
    <row r="319" spans="1:23" s="88" customFormat="1" ht="57" x14ac:dyDescent="0.2">
      <c r="A319" s="26">
        <v>297</v>
      </c>
      <c r="B319" s="24" t="s">
        <v>29</v>
      </c>
      <c r="C319" s="24" t="s">
        <v>104</v>
      </c>
      <c r="D319" s="25" t="s">
        <v>105</v>
      </c>
      <c r="E319" s="28" t="s">
        <v>418</v>
      </c>
      <c r="F319" s="61">
        <v>1</v>
      </c>
      <c r="G319" s="63">
        <v>2021680010096</v>
      </c>
      <c r="H319" s="35" t="s">
        <v>652</v>
      </c>
      <c r="I319" s="42">
        <v>95000000</v>
      </c>
      <c r="J319" s="69"/>
      <c r="K319" s="89"/>
      <c r="L319" s="89"/>
      <c r="M319" s="89"/>
      <c r="N319" s="89"/>
      <c r="O319" s="89"/>
      <c r="P319" s="89"/>
      <c r="Q319" s="89"/>
      <c r="R319" s="67"/>
      <c r="S319" s="49">
        <f t="shared" si="5"/>
        <v>95000000</v>
      </c>
      <c r="T319" s="52" t="s">
        <v>54</v>
      </c>
      <c r="U319" s="24" t="s">
        <v>698</v>
      </c>
      <c r="V319" s="31" t="s">
        <v>31</v>
      </c>
      <c r="W319" s="87"/>
    </row>
    <row r="320" spans="1:23" s="88" customFormat="1" ht="57" x14ac:dyDescent="0.2">
      <c r="A320" s="26">
        <v>298</v>
      </c>
      <c r="B320" s="25" t="s">
        <v>29</v>
      </c>
      <c r="C320" s="24" t="s">
        <v>104</v>
      </c>
      <c r="D320" s="24" t="s">
        <v>105</v>
      </c>
      <c r="E320" s="28" t="s">
        <v>419</v>
      </c>
      <c r="F320" s="61">
        <v>1</v>
      </c>
      <c r="G320" s="63">
        <v>2020680010085</v>
      </c>
      <c r="H320" s="35" t="s">
        <v>653</v>
      </c>
      <c r="I320" s="42">
        <v>677600000</v>
      </c>
      <c r="J320" s="42"/>
      <c r="K320" s="89"/>
      <c r="L320" s="89"/>
      <c r="M320" s="89"/>
      <c r="N320" s="89"/>
      <c r="O320" s="89"/>
      <c r="P320" s="89"/>
      <c r="Q320" s="89"/>
      <c r="R320" s="67"/>
      <c r="S320" s="49">
        <f t="shared" si="5"/>
        <v>677600000</v>
      </c>
      <c r="T320" s="52" t="s">
        <v>54</v>
      </c>
      <c r="U320" s="24" t="s">
        <v>698</v>
      </c>
      <c r="V320" s="31" t="s">
        <v>31</v>
      </c>
      <c r="W320" s="87"/>
    </row>
    <row r="321" spans="1:23" s="88" customFormat="1" ht="57" x14ac:dyDescent="0.2">
      <c r="A321" s="26">
        <v>299</v>
      </c>
      <c r="B321" s="25" t="s">
        <v>29</v>
      </c>
      <c r="C321" s="24" t="s">
        <v>104</v>
      </c>
      <c r="D321" s="25" t="s">
        <v>105</v>
      </c>
      <c r="E321" s="28" t="s">
        <v>420</v>
      </c>
      <c r="F321" s="61">
        <v>1</v>
      </c>
      <c r="G321" s="63">
        <v>2020680010055</v>
      </c>
      <c r="H321" s="35" t="s">
        <v>649</v>
      </c>
      <c r="I321" s="42">
        <v>20000000</v>
      </c>
      <c r="J321" s="69"/>
      <c r="K321" s="89"/>
      <c r="L321" s="89"/>
      <c r="M321" s="89"/>
      <c r="N321" s="89"/>
      <c r="O321" s="89"/>
      <c r="P321" s="89"/>
      <c r="Q321" s="89"/>
      <c r="R321" s="45">
        <v>126114607</v>
      </c>
      <c r="S321" s="49">
        <f t="shared" si="5"/>
        <v>146114607</v>
      </c>
      <c r="T321" s="52" t="s">
        <v>54</v>
      </c>
      <c r="U321" s="24" t="s">
        <v>698</v>
      </c>
      <c r="V321" s="31" t="s">
        <v>31</v>
      </c>
      <c r="W321" s="87"/>
    </row>
    <row r="322" spans="1:23" s="88" customFormat="1" ht="57" x14ac:dyDescent="0.2">
      <c r="A322" s="26">
        <v>300</v>
      </c>
      <c r="B322" s="25" t="s">
        <v>29</v>
      </c>
      <c r="C322" s="24" t="s">
        <v>104</v>
      </c>
      <c r="D322" s="25" t="s">
        <v>105</v>
      </c>
      <c r="E322" s="119" t="s">
        <v>285</v>
      </c>
      <c r="F322" s="60">
        <v>1</v>
      </c>
      <c r="G322" s="63">
        <v>2020680010055</v>
      </c>
      <c r="H322" s="35" t="s">
        <v>649</v>
      </c>
      <c r="I322" s="42">
        <v>1662400000</v>
      </c>
      <c r="J322" s="42"/>
      <c r="K322" s="89"/>
      <c r="L322" s="89"/>
      <c r="M322" s="89"/>
      <c r="N322" s="89"/>
      <c r="O322" s="89"/>
      <c r="P322" s="89"/>
      <c r="Q322" s="89"/>
      <c r="R322" s="42"/>
      <c r="S322" s="49">
        <f t="shared" si="5"/>
        <v>1662400000</v>
      </c>
      <c r="T322" s="52" t="s">
        <v>54</v>
      </c>
      <c r="U322" s="24" t="s">
        <v>698</v>
      </c>
      <c r="V322" s="31" t="s">
        <v>31</v>
      </c>
      <c r="W322" s="87"/>
    </row>
    <row r="323" spans="1:23" s="88" customFormat="1" ht="57" x14ac:dyDescent="0.2">
      <c r="A323" s="26">
        <v>310</v>
      </c>
      <c r="B323" s="24" t="s">
        <v>29</v>
      </c>
      <c r="C323" s="24" t="s">
        <v>195</v>
      </c>
      <c r="D323" s="24" t="s">
        <v>207</v>
      </c>
      <c r="E323" s="119" t="s">
        <v>421</v>
      </c>
      <c r="F323" s="61">
        <v>1</v>
      </c>
      <c r="G323" s="63">
        <v>2020680010055</v>
      </c>
      <c r="H323" s="35" t="s">
        <v>649</v>
      </c>
      <c r="I323" s="42">
        <v>46800000</v>
      </c>
      <c r="J323" s="69"/>
      <c r="K323" s="89"/>
      <c r="L323" s="89"/>
      <c r="M323" s="89"/>
      <c r="N323" s="89"/>
      <c r="O323" s="89"/>
      <c r="P323" s="89"/>
      <c r="Q323" s="89"/>
      <c r="R323" s="67"/>
      <c r="S323" s="49">
        <f t="shared" si="5"/>
        <v>46800000</v>
      </c>
      <c r="T323" s="52" t="s">
        <v>54</v>
      </c>
      <c r="U323" s="24" t="s">
        <v>698</v>
      </c>
      <c r="V323" s="31" t="s">
        <v>31</v>
      </c>
      <c r="W323" s="87"/>
    </row>
    <row r="324" spans="1:23" s="88" customFormat="1" ht="42.75" x14ac:dyDescent="0.2">
      <c r="A324" s="26">
        <v>27</v>
      </c>
      <c r="B324" s="24" t="s">
        <v>39</v>
      </c>
      <c r="C324" s="24" t="s">
        <v>422</v>
      </c>
      <c r="D324" s="24" t="s">
        <v>423</v>
      </c>
      <c r="E324" s="28" t="s">
        <v>424</v>
      </c>
      <c r="F324" s="107">
        <v>1</v>
      </c>
      <c r="G324" s="62">
        <v>2020680010036</v>
      </c>
      <c r="H324" s="24" t="s">
        <v>654</v>
      </c>
      <c r="I324" s="43"/>
      <c r="J324" s="43"/>
      <c r="K324" s="89"/>
      <c r="L324" s="43">
        <v>91329988124</v>
      </c>
      <c r="M324" s="89"/>
      <c r="N324" s="89"/>
      <c r="O324" s="89"/>
      <c r="P324" s="89"/>
      <c r="Q324" s="89"/>
      <c r="R324" s="43">
        <v>191285013164</v>
      </c>
      <c r="S324" s="49">
        <f t="shared" si="5"/>
        <v>282615001288</v>
      </c>
      <c r="T324" s="50" t="s">
        <v>55</v>
      </c>
      <c r="U324" s="24" t="s">
        <v>699</v>
      </c>
      <c r="V324" s="31" t="s">
        <v>56</v>
      </c>
      <c r="W324" s="87"/>
    </row>
    <row r="325" spans="1:23" s="88" customFormat="1" ht="45" x14ac:dyDescent="0.2">
      <c r="A325" s="26">
        <v>28</v>
      </c>
      <c r="B325" s="24" t="s">
        <v>39</v>
      </c>
      <c r="C325" s="24" t="s">
        <v>422</v>
      </c>
      <c r="D325" s="24" t="s">
        <v>423</v>
      </c>
      <c r="E325" s="28" t="s">
        <v>425</v>
      </c>
      <c r="F325" s="107">
        <v>1</v>
      </c>
      <c r="G325" s="62">
        <v>2020680010032</v>
      </c>
      <c r="H325" s="24" t="s">
        <v>655</v>
      </c>
      <c r="I325" s="43"/>
      <c r="J325" s="43"/>
      <c r="K325" s="89"/>
      <c r="L325" s="89"/>
      <c r="M325" s="89"/>
      <c r="N325" s="89"/>
      <c r="O325" s="89"/>
      <c r="P325" s="89"/>
      <c r="Q325" s="89"/>
      <c r="R325" s="43">
        <v>136809750</v>
      </c>
      <c r="S325" s="49">
        <f t="shared" si="5"/>
        <v>136809750</v>
      </c>
      <c r="T325" s="50" t="s">
        <v>55</v>
      </c>
      <c r="U325" s="24" t="s">
        <v>699</v>
      </c>
      <c r="V325" s="31" t="s">
        <v>56</v>
      </c>
      <c r="W325" s="87"/>
    </row>
    <row r="326" spans="1:23" s="88" customFormat="1" ht="71.25" x14ac:dyDescent="0.2">
      <c r="A326" s="26">
        <v>29</v>
      </c>
      <c r="B326" s="24" t="s">
        <v>39</v>
      </c>
      <c r="C326" s="24" t="s">
        <v>422</v>
      </c>
      <c r="D326" s="24" t="s">
        <v>423</v>
      </c>
      <c r="E326" s="28" t="s">
        <v>426</v>
      </c>
      <c r="F326" s="107">
        <v>1</v>
      </c>
      <c r="G326" s="62">
        <v>2021680010144</v>
      </c>
      <c r="H326" s="24" t="s">
        <v>656</v>
      </c>
      <c r="I326" s="43"/>
      <c r="J326" s="43"/>
      <c r="K326" s="89"/>
      <c r="L326" s="89"/>
      <c r="M326" s="89"/>
      <c r="N326" s="89"/>
      <c r="O326" s="89"/>
      <c r="P326" s="89"/>
      <c r="Q326" s="89"/>
      <c r="R326" s="43">
        <v>2700341691</v>
      </c>
      <c r="S326" s="49">
        <f t="shared" si="5"/>
        <v>2700341691</v>
      </c>
      <c r="T326" s="50" t="s">
        <v>55</v>
      </c>
      <c r="U326" s="24" t="s">
        <v>699</v>
      </c>
      <c r="V326" s="31" t="s">
        <v>56</v>
      </c>
      <c r="W326" s="87"/>
    </row>
    <row r="327" spans="1:23" s="88" customFormat="1" ht="42.75" x14ac:dyDescent="0.2">
      <c r="A327" s="26">
        <v>30</v>
      </c>
      <c r="B327" s="24" t="s">
        <v>39</v>
      </c>
      <c r="C327" s="24" t="s">
        <v>422</v>
      </c>
      <c r="D327" s="24" t="s">
        <v>423</v>
      </c>
      <c r="E327" s="28" t="s">
        <v>427</v>
      </c>
      <c r="F327" s="107">
        <v>1</v>
      </c>
      <c r="G327" s="62">
        <v>2020680010032</v>
      </c>
      <c r="H327" s="24" t="s">
        <v>655</v>
      </c>
      <c r="I327" s="43"/>
      <c r="J327" s="43"/>
      <c r="K327" s="89"/>
      <c r="L327" s="89"/>
      <c r="M327" s="89"/>
      <c r="N327" s="89"/>
      <c r="O327" s="89"/>
      <c r="P327" s="89"/>
      <c r="Q327" s="89"/>
      <c r="R327" s="43">
        <v>1089570300</v>
      </c>
      <c r="S327" s="49">
        <f t="shared" si="5"/>
        <v>1089570300</v>
      </c>
      <c r="T327" s="50" t="s">
        <v>55</v>
      </c>
      <c r="U327" s="24" t="s">
        <v>699</v>
      </c>
      <c r="V327" s="31" t="s">
        <v>56</v>
      </c>
      <c r="W327" s="87"/>
    </row>
    <row r="328" spans="1:23" s="88" customFormat="1" ht="42.75" x14ac:dyDescent="0.2">
      <c r="A328" s="26">
        <v>31</v>
      </c>
      <c r="B328" s="24" t="s">
        <v>39</v>
      </c>
      <c r="C328" s="24" t="s">
        <v>422</v>
      </c>
      <c r="D328" s="24" t="s">
        <v>423</v>
      </c>
      <c r="E328" s="28" t="s">
        <v>428</v>
      </c>
      <c r="F328" s="102">
        <v>1</v>
      </c>
      <c r="G328" s="62">
        <v>2020680010032</v>
      </c>
      <c r="H328" s="24" t="s">
        <v>655</v>
      </c>
      <c r="I328" s="43"/>
      <c r="J328" s="135"/>
      <c r="K328" s="89"/>
      <c r="L328" s="43">
        <v>57750000</v>
      </c>
      <c r="M328" s="89"/>
      <c r="N328" s="89"/>
      <c r="O328" s="89"/>
      <c r="P328" s="89"/>
      <c r="Q328" s="89"/>
      <c r="R328" s="43"/>
      <c r="S328" s="49">
        <f t="shared" si="5"/>
        <v>57750000</v>
      </c>
      <c r="T328" s="50" t="s">
        <v>55</v>
      </c>
      <c r="U328" s="24" t="s">
        <v>699</v>
      </c>
      <c r="V328" s="31" t="s">
        <v>56</v>
      </c>
      <c r="W328" s="87"/>
    </row>
    <row r="329" spans="1:23" s="88" customFormat="1" ht="42.75" x14ac:dyDescent="0.2">
      <c r="A329" s="26">
        <v>32</v>
      </c>
      <c r="B329" s="24" t="s">
        <v>39</v>
      </c>
      <c r="C329" s="24" t="s">
        <v>422</v>
      </c>
      <c r="D329" s="24" t="s">
        <v>423</v>
      </c>
      <c r="E329" s="28" t="s">
        <v>429</v>
      </c>
      <c r="F329" s="107">
        <v>1</v>
      </c>
      <c r="G329" s="62">
        <v>2020680010032</v>
      </c>
      <c r="H329" s="24" t="s">
        <v>655</v>
      </c>
      <c r="I329" s="43">
        <v>354450000</v>
      </c>
      <c r="J329" s="135"/>
      <c r="K329" s="89"/>
      <c r="L329" s="43">
        <v>571680900</v>
      </c>
      <c r="M329" s="89"/>
      <c r="N329" s="89"/>
      <c r="O329" s="89"/>
      <c r="P329" s="89"/>
      <c r="Q329" s="89"/>
      <c r="R329" s="43"/>
      <c r="S329" s="49">
        <f t="shared" ref="S329:S381" si="6">SUM(I329:R329)</f>
        <v>926130900</v>
      </c>
      <c r="T329" s="50" t="s">
        <v>55</v>
      </c>
      <c r="U329" s="24" t="s">
        <v>699</v>
      </c>
      <c r="V329" s="31" t="s">
        <v>56</v>
      </c>
      <c r="W329" s="87"/>
    </row>
    <row r="330" spans="1:23" s="88" customFormat="1" ht="42.75" x14ac:dyDescent="0.2">
      <c r="A330" s="26">
        <v>33</v>
      </c>
      <c r="B330" s="24" t="s">
        <v>39</v>
      </c>
      <c r="C330" s="24" t="s">
        <v>422</v>
      </c>
      <c r="D330" s="24" t="s">
        <v>423</v>
      </c>
      <c r="E330" s="28" t="s">
        <v>430</v>
      </c>
      <c r="F330" s="107">
        <v>0.5</v>
      </c>
      <c r="G330" s="62">
        <v>2021080010145</v>
      </c>
      <c r="H330" s="24" t="s">
        <v>657</v>
      </c>
      <c r="I330" s="43"/>
      <c r="J330" s="135"/>
      <c r="K330" s="89"/>
      <c r="L330" s="43"/>
      <c r="M330" s="89"/>
      <c r="N330" s="89"/>
      <c r="O330" s="89"/>
      <c r="P330" s="89"/>
      <c r="Q330" s="89"/>
      <c r="R330" s="43">
        <v>25200000000</v>
      </c>
      <c r="S330" s="49">
        <f t="shared" si="6"/>
        <v>25200000000</v>
      </c>
      <c r="T330" s="50" t="s">
        <v>55</v>
      </c>
      <c r="U330" s="24" t="s">
        <v>699</v>
      </c>
      <c r="V330" s="31" t="s">
        <v>56</v>
      </c>
      <c r="W330" s="87"/>
    </row>
    <row r="331" spans="1:23" s="88" customFormat="1" ht="42.75" x14ac:dyDescent="0.2">
      <c r="A331" s="26">
        <v>34</v>
      </c>
      <c r="B331" s="24" t="s">
        <v>39</v>
      </c>
      <c r="C331" s="24" t="s">
        <v>422</v>
      </c>
      <c r="D331" s="24" t="s">
        <v>423</v>
      </c>
      <c r="E331" s="28" t="s">
        <v>431</v>
      </c>
      <c r="F331" s="102">
        <v>0</v>
      </c>
      <c r="G331" s="62"/>
      <c r="H331" s="24" t="s">
        <v>496</v>
      </c>
      <c r="I331" s="43"/>
      <c r="J331" s="135"/>
      <c r="K331" s="89"/>
      <c r="L331" s="43"/>
      <c r="M331" s="89"/>
      <c r="N331" s="89"/>
      <c r="O331" s="89"/>
      <c r="P331" s="89"/>
      <c r="Q331" s="89"/>
      <c r="R331" s="43"/>
      <c r="S331" s="49">
        <f t="shared" si="6"/>
        <v>0</v>
      </c>
      <c r="T331" s="50" t="s">
        <v>55</v>
      </c>
      <c r="U331" s="24" t="s">
        <v>699</v>
      </c>
      <c r="V331" s="31" t="s">
        <v>56</v>
      </c>
      <c r="W331" s="87"/>
    </row>
    <row r="332" spans="1:23" s="88" customFormat="1" ht="42.75" x14ac:dyDescent="0.2">
      <c r="A332" s="26">
        <v>35</v>
      </c>
      <c r="B332" s="24" t="s">
        <v>39</v>
      </c>
      <c r="C332" s="24" t="s">
        <v>422</v>
      </c>
      <c r="D332" s="24" t="s">
        <v>423</v>
      </c>
      <c r="E332" s="28" t="s">
        <v>432</v>
      </c>
      <c r="F332" s="102">
        <v>1</v>
      </c>
      <c r="G332" s="62">
        <v>2020680010130</v>
      </c>
      <c r="H332" s="24" t="s">
        <v>658</v>
      </c>
      <c r="I332" s="43">
        <v>644835190.16999996</v>
      </c>
      <c r="J332" s="135"/>
      <c r="K332" s="89"/>
      <c r="L332" s="43"/>
      <c r="M332" s="89"/>
      <c r="N332" s="89"/>
      <c r="O332" s="89"/>
      <c r="P332" s="89"/>
      <c r="Q332" s="89"/>
      <c r="R332" s="43">
        <v>92664809.829999998</v>
      </c>
      <c r="S332" s="49">
        <f t="shared" si="6"/>
        <v>737500000</v>
      </c>
      <c r="T332" s="50" t="s">
        <v>55</v>
      </c>
      <c r="U332" s="24" t="s">
        <v>699</v>
      </c>
      <c r="V332" s="31" t="s">
        <v>56</v>
      </c>
      <c r="W332" s="87"/>
    </row>
    <row r="333" spans="1:23" s="88" customFormat="1" ht="45" x14ac:dyDescent="0.2">
      <c r="A333" s="26">
        <v>38</v>
      </c>
      <c r="B333" s="24" t="s">
        <v>39</v>
      </c>
      <c r="C333" s="24" t="s">
        <v>433</v>
      </c>
      <c r="D333" s="24" t="s">
        <v>434</v>
      </c>
      <c r="E333" s="28" t="s">
        <v>435</v>
      </c>
      <c r="F333" s="102">
        <v>4</v>
      </c>
      <c r="G333" s="62">
        <v>2020680010101</v>
      </c>
      <c r="H333" s="24" t="s">
        <v>659</v>
      </c>
      <c r="I333" s="43"/>
      <c r="J333" s="135"/>
      <c r="K333" s="89"/>
      <c r="L333" s="43">
        <v>144668291</v>
      </c>
      <c r="M333" s="89"/>
      <c r="N333" s="89"/>
      <c r="O333" s="89"/>
      <c r="P333" s="89"/>
      <c r="Q333" s="89"/>
      <c r="R333" s="43"/>
      <c r="S333" s="49">
        <f t="shared" si="6"/>
        <v>144668291</v>
      </c>
      <c r="T333" s="50" t="s">
        <v>55</v>
      </c>
      <c r="U333" s="24" t="s">
        <v>699</v>
      </c>
      <c r="V333" s="31" t="s">
        <v>56</v>
      </c>
      <c r="W333" s="87"/>
    </row>
    <row r="334" spans="1:23" s="88" customFormat="1" ht="42.75" x14ac:dyDescent="0.2">
      <c r="A334" s="26">
        <v>39</v>
      </c>
      <c r="B334" s="24" t="s">
        <v>39</v>
      </c>
      <c r="C334" s="24" t="s">
        <v>433</v>
      </c>
      <c r="D334" s="24" t="s">
        <v>434</v>
      </c>
      <c r="E334" s="28" t="s">
        <v>436</v>
      </c>
      <c r="F334" s="102">
        <v>4</v>
      </c>
      <c r="G334" s="62">
        <v>2020680010101</v>
      </c>
      <c r="H334" s="24" t="s">
        <v>659</v>
      </c>
      <c r="I334" s="43"/>
      <c r="J334" s="135"/>
      <c r="K334" s="89"/>
      <c r="L334" s="43">
        <v>349106000</v>
      </c>
      <c r="M334" s="89"/>
      <c r="N334" s="89"/>
      <c r="O334" s="89"/>
      <c r="P334" s="89"/>
      <c r="Q334" s="89"/>
      <c r="R334" s="43"/>
      <c r="S334" s="49">
        <f t="shared" si="6"/>
        <v>349106000</v>
      </c>
      <c r="T334" s="50" t="s">
        <v>55</v>
      </c>
      <c r="U334" s="24" t="s">
        <v>699</v>
      </c>
      <c r="V334" s="31" t="s">
        <v>56</v>
      </c>
      <c r="W334" s="87"/>
    </row>
    <row r="335" spans="1:23" s="88" customFormat="1" ht="45" x14ac:dyDescent="0.2">
      <c r="A335" s="26">
        <v>40</v>
      </c>
      <c r="B335" s="24" t="s">
        <v>39</v>
      </c>
      <c r="C335" s="24" t="s">
        <v>433</v>
      </c>
      <c r="D335" s="24" t="s">
        <v>437</v>
      </c>
      <c r="E335" s="28" t="s">
        <v>438</v>
      </c>
      <c r="F335" s="102">
        <v>2</v>
      </c>
      <c r="G335" s="62">
        <v>2020680010047</v>
      </c>
      <c r="H335" s="24" t="s">
        <v>660</v>
      </c>
      <c r="I335" s="43"/>
      <c r="J335" s="135"/>
      <c r="K335" s="89"/>
      <c r="L335" s="43">
        <v>461129791</v>
      </c>
      <c r="M335" s="89"/>
      <c r="N335" s="89"/>
      <c r="O335" s="89"/>
      <c r="P335" s="89"/>
      <c r="Q335" s="89"/>
      <c r="R335" s="43">
        <v>248745000</v>
      </c>
      <c r="S335" s="49">
        <f t="shared" si="6"/>
        <v>709874791</v>
      </c>
      <c r="T335" s="50" t="s">
        <v>55</v>
      </c>
      <c r="U335" s="24" t="s">
        <v>699</v>
      </c>
      <c r="V335" s="31" t="s">
        <v>56</v>
      </c>
      <c r="W335" s="87"/>
    </row>
    <row r="336" spans="1:23" s="88" customFormat="1" ht="42.75" x14ac:dyDescent="0.2">
      <c r="A336" s="26">
        <v>41</v>
      </c>
      <c r="B336" s="24" t="s">
        <v>39</v>
      </c>
      <c r="C336" s="24" t="s">
        <v>433</v>
      </c>
      <c r="D336" s="24" t="s">
        <v>437</v>
      </c>
      <c r="E336" s="28" t="s">
        <v>439</v>
      </c>
      <c r="F336" s="107">
        <v>0.95</v>
      </c>
      <c r="G336" s="62">
        <v>2020680010047</v>
      </c>
      <c r="H336" s="24" t="s">
        <v>660</v>
      </c>
      <c r="I336" s="43"/>
      <c r="J336" s="135"/>
      <c r="K336" s="89"/>
      <c r="L336" s="43">
        <v>329290350</v>
      </c>
      <c r="M336" s="89"/>
      <c r="N336" s="89"/>
      <c r="O336" s="89"/>
      <c r="P336" s="89"/>
      <c r="Q336" s="89"/>
      <c r="R336" s="43"/>
      <c r="S336" s="49">
        <f t="shared" si="6"/>
        <v>329290350</v>
      </c>
      <c r="T336" s="50" t="s">
        <v>55</v>
      </c>
      <c r="U336" s="24" t="s">
        <v>699</v>
      </c>
      <c r="V336" s="31" t="s">
        <v>56</v>
      </c>
      <c r="W336" s="87"/>
    </row>
    <row r="337" spans="1:23" s="88" customFormat="1" ht="42.75" x14ac:dyDescent="0.2">
      <c r="A337" s="26">
        <v>42</v>
      </c>
      <c r="B337" s="24" t="s">
        <v>39</v>
      </c>
      <c r="C337" s="24" t="s">
        <v>433</v>
      </c>
      <c r="D337" s="24" t="s">
        <v>440</v>
      </c>
      <c r="E337" s="28" t="s">
        <v>441</v>
      </c>
      <c r="F337" s="145">
        <v>1</v>
      </c>
      <c r="G337" s="62">
        <v>2020680010111</v>
      </c>
      <c r="H337" s="24" t="s">
        <v>661</v>
      </c>
      <c r="I337" s="43">
        <v>252440810</v>
      </c>
      <c r="J337" s="135"/>
      <c r="K337" s="89"/>
      <c r="L337" s="43">
        <v>129780000</v>
      </c>
      <c r="M337" s="89"/>
      <c r="N337" s="89"/>
      <c r="O337" s="89"/>
      <c r="P337" s="89"/>
      <c r="Q337" s="89"/>
      <c r="R337" s="43">
        <v>203838300</v>
      </c>
      <c r="S337" s="49">
        <f t="shared" si="6"/>
        <v>586059110</v>
      </c>
      <c r="T337" s="50" t="s">
        <v>55</v>
      </c>
      <c r="U337" s="24" t="s">
        <v>699</v>
      </c>
      <c r="V337" s="31" t="s">
        <v>56</v>
      </c>
      <c r="W337" s="87"/>
    </row>
    <row r="338" spans="1:23" s="88" customFormat="1" ht="42.75" x14ac:dyDescent="0.2">
      <c r="A338" s="26">
        <v>42</v>
      </c>
      <c r="B338" s="24" t="s">
        <v>39</v>
      </c>
      <c r="C338" s="24" t="s">
        <v>433</v>
      </c>
      <c r="D338" s="24" t="s">
        <v>440</v>
      </c>
      <c r="E338" s="28" t="s">
        <v>441</v>
      </c>
      <c r="F338" s="145"/>
      <c r="G338" s="62">
        <v>2022680010028</v>
      </c>
      <c r="H338" s="24" t="s">
        <v>662</v>
      </c>
      <c r="I338" s="43"/>
      <c r="J338" s="135"/>
      <c r="K338" s="89"/>
      <c r="L338" s="43">
        <v>1001527628</v>
      </c>
      <c r="M338" s="89"/>
      <c r="N338" s="89"/>
      <c r="O338" s="89"/>
      <c r="P338" s="89"/>
      <c r="Q338" s="89"/>
      <c r="R338" s="43">
        <v>78615263</v>
      </c>
      <c r="S338" s="49">
        <f t="shared" si="6"/>
        <v>1080142891</v>
      </c>
      <c r="T338" s="50" t="s">
        <v>55</v>
      </c>
      <c r="U338" s="24" t="s">
        <v>699</v>
      </c>
      <c r="V338" s="31" t="s">
        <v>56</v>
      </c>
      <c r="W338" s="87"/>
    </row>
    <row r="339" spans="1:23" s="88" customFormat="1" ht="42.75" x14ac:dyDescent="0.2">
      <c r="A339" s="26">
        <v>43</v>
      </c>
      <c r="B339" s="24" t="s">
        <v>39</v>
      </c>
      <c r="C339" s="24" t="s">
        <v>433</v>
      </c>
      <c r="D339" s="24" t="s">
        <v>442</v>
      </c>
      <c r="E339" s="28" t="s">
        <v>443</v>
      </c>
      <c r="F339" s="102">
        <v>1</v>
      </c>
      <c r="G339" s="62">
        <v>2020680010109</v>
      </c>
      <c r="H339" s="24" t="s">
        <v>663</v>
      </c>
      <c r="I339" s="43">
        <v>100000000</v>
      </c>
      <c r="J339" s="135"/>
      <c r="K339" s="89"/>
      <c r="L339" s="43">
        <v>120142200</v>
      </c>
      <c r="M339" s="89"/>
      <c r="N339" s="89"/>
      <c r="O339" s="89"/>
      <c r="P339" s="89"/>
      <c r="Q339" s="89"/>
      <c r="R339" s="67"/>
      <c r="S339" s="49">
        <f t="shared" si="6"/>
        <v>220142200</v>
      </c>
      <c r="T339" s="50" t="s">
        <v>55</v>
      </c>
      <c r="U339" s="24" t="s">
        <v>699</v>
      </c>
      <c r="V339" s="31" t="s">
        <v>56</v>
      </c>
      <c r="W339" s="87"/>
    </row>
    <row r="340" spans="1:23" s="88" customFormat="1" ht="42.75" x14ac:dyDescent="0.2">
      <c r="A340" s="26">
        <v>44</v>
      </c>
      <c r="B340" s="24" t="s">
        <v>39</v>
      </c>
      <c r="C340" s="24" t="s">
        <v>433</v>
      </c>
      <c r="D340" s="24" t="s">
        <v>442</v>
      </c>
      <c r="E340" s="28" t="s">
        <v>444</v>
      </c>
      <c r="F340" s="102">
        <v>1</v>
      </c>
      <c r="G340" s="62">
        <v>2020680010109</v>
      </c>
      <c r="H340" s="24" t="s">
        <v>663</v>
      </c>
      <c r="I340" s="43"/>
      <c r="J340" s="135"/>
      <c r="K340" s="89"/>
      <c r="L340" s="43">
        <v>61800000</v>
      </c>
      <c r="M340" s="89"/>
      <c r="N340" s="89"/>
      <c r="O340" s="89"/>
      <c r="P340" s="89"/>
      <c r="Q340" s="89"/>
      <c r="R340" s="43"/>
      <c r="S340" s="49">
        <f t="shared" si="6"/>
        <v>61800000</v>
      </c>
      <c r="T340" s="50" t="s">
        <v>55</v>
      </c>
      <c r="U340" s="24" t="s">
        <v>699</v>
      </c>
      <c r="V340" s="31" t="s">
        <v>56</v>
      </c>
      <c r="W340" s="87"/>
    </row>
    <row r="341" spans="1:23" s="91" customFormat="1" ht="45" x14ac:dyDescent="0.2">
      <c r="A341" s="26">
        <v>45</v>
      </c>
      <c r="B341" s="24" t="s">
        <v>39</v>
      </c>
      <c r="C341" s="24" t="s">
        <v>433</v>
      </c>
      <c r="D341" s="24" t="s">
        <v>445</v>
      </c>
      <c r="E341" s="28" t="s">
        <v>446</v>
      </c>
      <c r="F341" s="102">
        <v>1</v>
      </c>
      <c r="G341" s="62">
        <v>2020680010102</v>
      </c>
      <c r="H341" s="24" t="s">
        <v>664</v>
      </c>
      <c r="I341" s="43"/>
      <c r="J341" s="136"/>
      <c r="K341" s="89"/>
      <c r="L341" s="43">
        <v>140681750</v>
      </c>
      <c r="M341" s="89"/>
      <c r="N341" s="89"/>
      <c r="O341" s="89"/>
      <c r="P341" s="89"/>
      <c r="Q341" s="89"/>
      <c r="R341" s="43"/>
      <c r="S341" s="49">
        <f t="shared" si="6"/>
        <v>140681750</v>
      </c>
      <c r="T341" s="50" t="s">
        <v>55</v>
      </c>
      <c r="U341" s="24" t="s">
        <v>699</v>
      </c>
      <c r="V341" s="31" t="s">
        <v>56</v>
      </c>
      <c r="W341" s="87"/>
    </row>
    <row r="342" spans="1:23" s="88" customFormat="1" ht="42.75" x14ac:dyDescent="0.2">
      <c r="A342" s="26">
        <v>46</v>
      </c>
      <c r="B342" s="24" t="s">
        <v>39</v>
      </c>
      <c r="C342" s="24" t="s">
        <v>433</v>
      </c>
      <c r="D342" s="24" t="s">
        <v>445</v>
      </c>
      <c r="E342" s="28" t="s">
        <v>447</v>
      </c>
      <c r="F342" s="102">
        <v>1</v>
      </c>
      <c r="G342" s="62">
        <v>2020680010102</v>
      </c>
      <c r="H342" s="24" t="s">
        <v>664</v>
      </c>
      <c r="I342" s="43"/>
      <c r="J342" s="135"/>
      <c r="K342" s="89"/>
      <c r="L342" s="43">
        <v>5000000</v>
      </c>
      <c r="M342" s="89"/>
      <c r="N342" s="89"/>
      <c r="O342" s="89"/>
      <c r="P342" s="89"/>
      <c r="Q342" s="89"/>
      <c r="R342" s="43"/>
      <c r="S342" s="49">
        <f t="shared" si="6"/>
        <v>5000000</v>
      </c>
      <c r="T342" s="50" t="s">
        <v>55</v>
      </c>
      <c r="U342" s="24" t="s">
        <v>699</v>
      </c>
      <c r="V342" s="31" t="s">
        <v>56</v>
      </c>
      <c r="W342" s="87"/>
    </row>
    <row r="343" spans="1:23" s="88" customFormat="1" ht="42.75" x14ac:dyDescent="0.2">
      <c r="A343" s="26">
        <v>47</v>
      </c>
      <c r="B343" s="24" t="s">
        <v>39</v>
      </c>
      <c r="C343" s="24" t="s">
        <v>433</v>
      </c>
      <c r="D343" s="24" t="s">
        <v>445</v>
      </c>
      <c r="E343" s="28" t="s">
        <v>448</v>
      </c>
      <c r="F343" s="102">
        <v>1</v>
      </c>
      <c r="G343" s="62">
        <v>2020680010102</v>
      </c>
      <c r="H343" s="24" t="s">
        <v>664</v>
      </c>
      <c r="I343" s="43"/>
      <c r="J343" s="135"/>
      <c r="K343" s="89"/>
      <c r="L343" s="43">
        <v>225709171</v>
      </c>
      <c r="M343" s="89"/>
      <c r="N343" s="89"/>
      <c r="O343" s="89"/>
      <c r="P343" s="89"/>
      <c r="Q343" s="89"/>
      <c r="R343" s="43"/>
      <c r="S343" s="49">
        <f t="shared" si="6"/>
        <v>225709171</v>
      </c>
      <c r="T343" s="50" t="s">
        <v>55</v>
      </c>
      <c r="U343" s="24" t="s">
        <v>699</v>
      </c>
      <c r="V343" s="31" t="s">
        <v>56</v>
      </c>
      <c r="W343" s="87"/>
    </row>
    <row r="344" spans="1:23" s="88" customFormat="1" ht="42.75" x14ac:dyDescent="0.2">
      <c r="A344" s="26">
        <v>48</v>
      </c>
      <c r="B344" s="24" t="s">
        <v>39</v>
      </c>
      <c r="C344" s="24" t="s">
        <v>433</v>
      </c>
      <c r="D344" s="24" t="s">
        <v>445</v>
      </c>
      <c r="E344" s="28" t="s">
        <v>449</v>
      </c>
      <c r="F344" s="102">
        <v>1</v>
      </c>
      <c r="G344" s="62">
        <v>2020680010102</v>
      </c>
      <c r="H344" s="24" t="s">
        <v>664</v>
      </c>
      <c r="I344" s="43"/>
      <c r="J344" s="135"/>
      <c r="K344" s="89"/>
      <c r="L344" s="43">
        <v>15681750</v>
      </c>
      <c r="M344" s="89"/>
      <c r="N344" s="89"/>
      <c r="O344" s="89"/>
      <c r="P344" s="89"/>
      <c r="Q344" s="89"/>
      <c r="R344" s="43"/>
      <c r="S344" s="49">
        <f t="shared" si="6"/>
        <v>15681750</v>
      </c>
      <c r="T344" s="50" t="s">
        <v>55</v>
      </c>
      <c r="U344" s="24" t="s">
        <v>699</v>
      </c>
      <c r="V344" s="31" t="s">
        <v>56</v>
      </c>
      <c r="W344" s="87"/>
    </row>
    <row r="345" spans="1:23" s="88" customFormat="1" ht="42.75" x14ac:dyDescent="0.2">
      <c r="A345" s="26">
        <v>49</v>
      </c>
      <c r="B345" s="24" t="s">
        <v>39</v>
      </c>
      <c r="C345" s="24" t="s">
        <v>433</v>
      </c>
      <c r="D345" s="24" t="s">
        <v>445</v>
      </c>
      <c r="E345" s="28" t="s">
        <v>450</v>
      </c>
      <c r="F345" s="107">
        <v>1</v>
      </c>
      <c r="G345" s="62">
        <v>2020680010102</v>
      </c>
      <c r="H345" s="24" t="s">
        <v>664</v>
      </c>
      <c r="I345" s="43"/>
      <c r="J345" s="135"/>
      <c r="K345" s="89"/>
      <c r="L345" s="43">
        <v>115681750</v>
      </c>
      <c r="M345" s="89"/>
      <c r="N345" s="89"/>
      <c r="O345" s="89"/>
      <c r="P345" s="89"/>
      <c r="Q345" s="89"/>
      <c r="R345" s="43"/>
      <c r="S345" s="49">
        <f t="shared" si="6"/>
        <v>115681750</v>
      </c>
      <c r="T345" s="50" t="s">
        <v>55</v>
      </c>
      <c r="U345" s="24" t="s">
        <v>699</v>
      </c>
      <c r="V345" s="31" t="s">
        <v>56</v>
      </c>
      <c r="W345" s="87"/>
    </row>
    <row r="346" spans="1:23" s="88" customFormat="1" ht="42.75" x14ac:dyDescent="0.2">
      <c r="A346" s="26">
        <v>50</v>
      </c>
      <c r="B346" s="24" t="s">
        <v>39</v>
      </c>
      <c r="C346" s="24" t="s">
        <v>433</v>
      </c>
      <c r="D346" s="24" t="s">
        <v>451</v>
      </c>
      <c r="E346" s="28" t="s">
        <v>452</v>
      </c>
      <c r="F346" s="102">
        <v>1</v>
      </c>
      <c r="G346" s="63">
        <v>2021680010044</v>
      </c>
      <c r="H346" s="24" t="s">
        <v>665</v>
      </c>
      <c r="I346" s="43"/>
      <c r="J346" s="135"/>
      <c r="K346" s="89"/>
      <c r="L346" s="43">
        <v>513712500</v>
      </c>
      <c r="M346" s="89"/>
      <c r="N346" s="89"/>
      <c r="O346" s="39"/>
      <c r="P346" s="89"/>
      <c r="Q346" s="89"/>
      <c r="R346" s="43"/>
      <c r="S346" s="49">
        <f t="shared" si="6"/>
        <v>513712500</v>
      </c>
      <c r="T346" s="50" t="s">
        <v>55</v>
      </c>
      <c r="U346" s="24" t="s">
        <v>699</v>
      </c>
      <c r="V346" s="31" t="s">
        <v>56</v>
      </c>
      <c r="W346" s="87"/>
    </row>
    <row r="347" spans="1:23" s="88" customFormat="1" ht="42.75" x14ac:dyDescent="0.2">
      <c r="A347" s="26">
        <v>51</v>
      </c>
      <c r="B347" s="24" t="s">
        <v>39</v>
      </c>
      <c r="C347" s="24" t="s">
        <v>433</v>
      </c>
      <c r="D347" s="24" t="s">
        <v>451</v>
      </c>
      <c r="E347" s="28" t="s">
        <v>453</v>
      </c>
      <c r="F347" s="102">
        <v>1</v>
      </c>
      <c r="G347" s="62">
        <v>2020680010091</v>
      </c>
      <c r="H347" s="24" t="s">
        <v>666</v>
      </c>
      <c r="I347" s="43"/>
      <c r="J347" s="135"/>
      <c r="K347" s="89"/>
      <c r="L347" s="43">
        <v>378727384</v>
      </c>
      <c r="M347" s="89"/>
      <c r="N347" s="89"/>
      <c r="O347" s="39"/>
      <c r="P347" s="89"/>
      <c r="Q347" s="89"/>
      <c r="R347" s="43"/>
      <c r="S347" s="49">
        <f t="shared" si="6"/>
        <v>378727384</v>
      </c>
      <c r="T347" s="50" t="s">
        <v>55</v>
      </c>
      <c r="U347" s="24" t="s">
        <v>699</v>
      </c>
      <c r="V347" s="31" t="s">
        <v>56</v>
      </c>
      <c r="W347" s="87"/>
    </row>
    <row r="348" spans="1:23" s="88" customFormat="1" ht="42.75" x14ac:dyDescent="0.2">
      <c r="A348" s="26">
        <v>52</v>
      </c>
      <c r="B348" s="24" t="s">
        <v>39</v>
      </c>
      <c r="C348" s="24" t="s">
        <v>433</v>
      </c>
      <c r="D348" s="24" t="s">
        <v>451</v>
      </c>
      <c r="E348" s="28" t="s">
        <v>454</v>
      </c>
      <c r="F348" s="107">
        <v>1</v>
      </c>
      <c r="G348" s="62">
        <v>2020680010091</v>
      </c>
      <c r="H348" s="24" t="s">
        <v>666</v>
      </c>
      <c r="I348" s="43"/>
      <c r="J348" s="135"/>
      <c r="K348" s="89"/>
      <c r="L348" s="43">
        <v>170808800</v>
      </c>
      <c r="M348" s="89"/>
      <c r="N348" s="89"/>
      <c r="O348" s="39"/>
      <c r="P348" s="89"/>
      <c r="Q348" s="89"/>
      <c r="R348" s="43"/>
      <c r="S348" s="49">
        <f t="shared" si="6"/>
        <v>170808800</v>
      </c>
      <c r="T348" s="50" t="s">
        <v>55</v>
      </c>
      <c r="U348" s="24" t="s">
        <v>699</v>
      </c>
      <c r="V348" s="31" t="s">
        <v>56</v>
      </c>
      <c r="W348" s="87"/>
    </row>
    <row r="349" spans="1:23" s="88" customFormat="1" ht="42.75" x14ac:dyDescent="0.2">
      <c r="A349" s="26">
        <v>53</v>
      </c>
      <c r="B349" s="24" t="s">
        <v>39</v>
      </c>
      <c r="C349" s="24" t="s">
        <v>433</v>
      </c>
      <c r="D349" s="24" t="s">
        <v>451</v>
      </c>
      <c r="E349" s="28" t="s">
        <v>455</v>
      </c>
      <c r="F349" s="102">
        <v>1</v>
      </c>
      <c r="G349" s="62">
        <v>2020680010091</v>
      </c>
      <c r="H349" s="24" t="s">
        <v>666</v>
      </c>
      <c r="I349" s="43"/>
      <c r="J349" s="135"/>
      <c r="K349" s="89"/>
      <c r="L349" s="43">
        <v>168801157</v>
      </c>
      <c r="M349" s="89"/>
      <c r="N349" s="89"/>
      <c r="O349" s="43"/>
      <c r="P349" s="89"/>
      <c r="Q349" s="89"/>
      <c r="R349" s="43"/>
      <c r="S349" s="49">
        <f t="shared" si="6"/>
        <v>168801157</v>
      </c>
      <c r="T349" s="50" t="s">
        <v>55</v>
      </c>
      <c r="U349" s="24" t="s">
        <v>699</v>
      </c>
      <c r="V349" s="31" t="s">
        <v>56</v>
      </c>
      <c r="W349" s="87"/>
    </row>
    <row r="350" spans="1:23" s="88" customFormat="1" ht="42.75" x14ac:dyDescent="0.2">
      <c r="A350" s="26">
        <v>54</v>
      </c>
      <c r="B350" s="24" t="s">
        <v>39</v>
      </c>
      <c r="C350" s="24" t="s">
        <v>433</v>
      </c>
      <c r="D350" s="24" t="s">
        <v>451</v>
      </c>
      <c r="E350" s="118" t="s">
        <v>456</v>
      </c>
      <c r="F350" s="102">
        <v>5</v>
      </c>
      <c r="G350" s="62">
        <v>2020680010091</v>
      </c>
      <c r="H350" s="24" t="s">
        <v>666</v>
      </c>
      <c r="I350" s="43"/>
      <c r="J350" s="135"/>
      <c r="K350" s="89"/>
      <c r="L350" s="43">
        <v>16853375</v>
      </c>
      <c r="M350" s="89"/>
      <c r="N350" s="89"/>
      <c r="O350" s="43"/>
      <c r="P350" s="89"/>
      <c r="Q350" s="89"/>
      <c r="R350" s="43"/>
      <c r="S350" s="49">
        <f t="shared" si="6"/>
        <v>16853375</v>
      </c>
      <c r="T350" s="50" t="s">
        <v>55</v>
      </c>
      <c r="U350" s="24" t="s">
        <v>699</v>
      </c>
      <c r="V350" s="31" t="s">
        <v>56</v>
      </c>
      <c r="W350" s="87"/>
    </row>
    <row r="351" spans="1:23" s="88" customFormat="1" ht="42.75" x14ac:dyDescent="0.2">
      <c r="A351" s="26">
        <v>55</v>
      </c>
      <c r="B351" s="24" t="s">
        <v>39</v>
      </c>
      <c r="C351" s="24" t="s">
        <v>433</v>
      </c>
      <c r="D351" s="24" t="s">
        <v>451</v>
      </c>
      <c r="E351" s="28" t="s">
        <v>457</v>
      </c>
      <c r="F351" s="145">
        <v>1</v>
      </c>
      <c r="G351" s="62">
        <v>2020680010091</v>
      </c>
      <c r="H351" s="24" t="s">
        <v>666</v>
      </c>
      <c r="I351" s="43"/>
      <c r="J351" s="135"/>
      <c r="K351" s="89"/>
      <c r="L351" s="43">
        <v>180042550</v>
      </c>
      <c r="M351" s="89"/>
      <c r="N351" s="89"/>
      <c r="O351" s="43"/>
      <c r="P351" s="89"/>
      <c r="Q351" s="89"/>
      <c r="R351" s="44"/>
      <c r="S351" s="49">
        <f t="shared" si="6"/>
        <v>180042550</v>
      </c>
      <c r="T351" s="50" t="s">
        <v>55</v>
      </c>
      <c r="U351" s="24" t="s">
        <v>699</v>
      </c>
      <c r="V351" s="31" t="s">
        <v>56</v>
      </c>
      <c r="W351" s="87"/>
    </row>
    <row r="352" spans="1:23" s="88" customFormat="1" ht="57" x14ac:dyDescent="0.2">
      <c r="A352" s="26">
        <v>55</v>
      </c>
      <c r="B352" s="24" t="s">
        <v>39</v>
      </c>
      <c r="C352" s="24" t="s">
        <v>433</v>
      </c>
      <c r="D352" s="24" t="s">
        <v>451</v>
      </c>
      <c r="E352" s="28" t="s">
        <v>457</v>
      </c>
      <c r="F352" s="145"/>
      <c r="G352" s="62">
        <v>2022680010063</v>
      </c>
      <c r="H352" s="24" t="s">
        <v>667</v>
      </c>
      <c r="I352" s="43">
        <v>100000000</v>
      </c>
      <c r="J352" s="135"/>
      <c r="K352" s="89"/>
      <c r="L352" s="43"/>
      <c r="M352" s="89"/>
      <c r="N352" s="89"/>
      <c r="O352" s="43"/>
      <c r="P352" s="89"/>
      <c r="Q352" s="89"/>
      <c r="R352" s="43">
        <v>100000000</v>
      </c>
      <c r="S352" s="49">
        <f t="shared" si="6"/>
        <v>200000000</v>
      </c>
      <c r="T352" s="50" t="s">
        <v>55</v>
      </c>
      <c r="U352" s="24" t="s">
        <v>699</v>
      </c>
      <c r="V352" s="31" t="s">
        <v>56</v>
      </c>
      <c r="W352" s="87"/>
    </row>
    <row r="353" spans="1:23" s="88" customFormat="1" ht="60" x14ac:dyDescent="0.2">
      <c r="A353" s="26">
        <v>56</v>
      </c>
      <c r="B353" s="24" t="s">
        <v>39</v>
      </c>
      <c r="C353" s="24" t="s">
        <v>433</v>
      </c>
      <c r="D353" s="24" t="s">
        <v>451</v>
      </c>
      <c r="E353" s="28" t="s">
        <v>458</v>
      </c>
      <c r="F353" s="102">
        <v>1</v>
      </c>
      <c r="G353" s="62">
        <v>2020680010091</v>
      </c>
      <c r="H353" s="24" t="s">
        <v>666</v>
      </c>
      <c r="I353" s="43"/>
      <c r="J353" s="135"/>
      <c r="K353" s="89"/>
      <c r="L353" s="43">
        <v>41089430</v>
      </c>
      <c r="M353" s="89"/>
      <c r="N353" s="89"/>
      <c r="O353" s="43"/>
      <c r="P353" s="89"/>
      <c r="Q353" s="89"/>
      <c r="R353" s="43"/>
      <c r="S353" s="49">
        <f t="shared" si="6"/>
        <v>41089430</v>
      </c>
      <c r="T353" s="50" t="s">
        <v>55</v>
      </c>
      <c r="U353" s="24" t="s">
        <v>699</v>
      </c>
      <c r="V353" s="31" t="s">
        <v>56</v>
      </c>
      <c r="W353" s="87"/>
    </row>
    <row r="354" spans="1:23" s="88" customFormat="1" ht="45" x14ac:dyDescent="0.2">
      <c r="A354" s="26">
        <v>57</v>
      </c>
      <c r="B354" s="24" t="s">
        <v>39</v>
      </c>
      <c r="C354" s="24" t="s">
        <v>433</v>
      </c>
      <c r="D354" s="24" t="s">
        <v>451</v>
      </c>
      <c r="E354" s="28" t="s">
        <v>459</v>
      </c>
      <c r="F354" s="102">
        <v>1</v>
      </c>
      <c r="G354" s="62">
        <v>2020680010091</v>
      </c>
      <c r="H354" s="24" t="s">
        <v>666</v>
      </c>
      <c r="I354" s="43"/>
      <c r="J354" s="135"/>
      <c r="K354" s="89"/>
      <c r="L354" s="43">
        <v>53752200</v>
      </c>
      <c r="M354" s="89"/>
      <c r="N354" s="89"/>
      <c r="O354" s="43"/>
      <c r="P354" s="89"/>
      <c r="Q354" s="89"/>
      <c r="R354" s="43"/>
      <c r="S354" s="49">
        <f t="shared" si="6"/>
        <v>53752200</v>
      </c>
      <c r="T354" s="50" t="s">
        <v>55</v>
      </c>
      <c r="U354" s="24" t="s">
        <v>699</v>
      </c>
      <c r="V354" s="31" t="s">
        <v>56</v>
      </c>
      <c r="W354" s="87"/>
    </row>
    <row r="355" spans="1:23" s="88" customFormat="1" ht="42.75" x14ac:dyDescent="0.2">
      <c r="A355" s="26">
        <v>58</v>
      </c>
      <c r="B355" s="24" t="s">
        <v>39</v>
      </c>
      <c r="C355" s="24" t="s">
        <v>433</v>
      </c>
      <c r="D355" s="24" t="s">
        <v>460</v>
      </c>
      <c r="E355" s="28" t="s">
        <v>461</v>
      </c>
      <c r="F355" s="102">
        <v>1</v>
      </c>
      <c r="G355" s="62">
        <v>2020680010138</v>
      </c>
      <c r="H355" s="24" t="s">
        <v>668</v>
      </c>
      <c r="I355" s="43">
        <v>10000000</v>
      </c>
      <c r="J355" s="135"/>
      <c r="K355" s="89"/>
      <c r="L355" s="43"/>
      <c r="M355" s="89"/>
      <c r="N355" s="89"/>
      <c r="O355" s="43"/>
      <c r="P355" s="89"/>
      <c r="Q355" s="89"/>
      <c r="R355" s="43"/>
      <c r="S355" s="49">
        <f t="shared" si="6"/>
        <v>10000000</v>
      </c>
      <c r="T355" s="50" t="s">
        <v>55</v>
      </c>
      <c r="U355" s="24" t="s">
        <v>699</v>
      </c>
      <c r="V355" s="31" t="s">
        <v>56</v>
      </c>
      <c r="W355" s="87"/>
    </row>
    <row r="356" spans="1:23" s="88" customFormat="1" ht="42.75" x14ac:dyDescent="0.2">
      <c r="A356" s="26">
        <v>59</v>
      </c>
      <c r="B356" s="24" t="s">
        <v>39</v>
      </c>
      <c r="C356" s="24" t="s">
        <v>433</v>
      </c>
      <c r="D356" s="24" t="s">
        <v>460</v>
      </c>
      <c r="E356" s="28" t="s">
        <v>462</v>
      </c>
      <c r="F356" s="102">
        <v>23000</v>
      </c>
      <c r="G356" s="62">
        <v>2020680010138</v>
      </c>
      <c r="H356" s="24" t="s">
        <v>668</v>
      </c>
      <c r="I356" s="43">
        <v>227763900</v>
      </c>
      <c r="J356" s="135"/>
      <c r="K356" s="89"/>
      <c r="L356" s="43">
        <v>20000000</v>
      </c>
      <c r="M356" s="89"/>
      <c r="N356" s="89"/>
      <c r="O356" s="43"/>
      <c r="P356" s="89"/>
      <c r="Q356" s="89"/>
      <c r="R356" s="43">
        <v>80000000</v>
      </c>
      <c r="S356" s="49">
        <f t="shared" si="6"/>
        <v>327763900</v>
      </c>
      <c r="T356" s="50" t="s">
        <v>55</v>
      </c>
      <c r="U356" s="24" t="s">
        <v>699</v>
      </c>
      <c r="V356" s="31" t="s">
        <v>56</v>
      </c>
      <c r="W356" s="87"/>
    </row>
    <row r="357" spans="1:23" s="88" customFormat="1" ht="42.75" x14ac:dyDescent="0.2">
      <c r="A357" s="26">
        <v>60</v>
      </c>
      <c r="B357" s="24" t="s">
        <v>39</v>
      </c>
      <c r="C357" s="24" t="s">
        <v>433</v>
      </c>
      <c r="D357" s="24" t="s">
        <v>460</v>
      </c>
      <c r="E357" s="28" t="s">
        <v>463</v>
      </c>
      <c r="F357" s="102">
        <v>7300</v>
      </c>
      <c r="G357" s="62">
        <v>2020680010138</v>
      </c>
      <c r="H357" s="24" t="s">
        <v>668</v>
      </c>
      <c r="I357" s="43">
        <v>273495850</v>
      </c>
      <c r="J357" s="135"/>
      <c r="K357" s="89"/>
      <c r="L357" s="43"/>
      <c r="M357" s="89"/>
      <c r="N357" s="89"/>
      <c r="O357" s="43"/>
      <c r="P357" s="89"/>
      <c r="Q357" s="89"/>
      <c r="R357" s="43"/>
      <c r="S357" s="49">
        <f t="shared" si="6"/>
        <v>273495850</v>
      </c>
      <c r="T357" s="50" t="s">
        <v>55</v>
      </c>
      <c r="U357" s="24" t="s">
        <v>699</v>
      </c>
      <c r="V357" s="31" t="s">
        <v>56</v>
      </c>
      <c r="W357" s="87"/>
    </row>
    <row r="358" spans="1:23" s="88" customFormat="1" ht="42.75" x14ac:dyDescent="0.2">
      <c r="A358" s="26">
        <v>61</v>
      </c>
      <c r="B358" s="24" t="s">
        <v>39</v>
      </c>
      <c r="C358" s="24" t="s">
        <v>433</v>
      </c>
      <c r="D358" s="24" t="s">
        <v>460</v>
      </c>
      <c r="E358" s="28" t="s">
        <v>464</v>
      </c>
      <c r="F358" s="102">
        <v>6947</v>
      </c>
      <c r="G358" s="62">
        <v>2020680010138</v>
      </c>
      <c r="H358" s="24" t="s">
        <v>668</v>
      </c>
      <c r="I358" s="43">
        <v>196292250</v>
      </c>
      <c r="J358" s="135"/>
      <c r="K358" s="89"/>
      <c r="L358" s="43">
        <v>90000000</v>
      </c>
      <c r="M358" s="89"/>
      <c r="N358" s="89"/>
      <c r="O358" s="43"/>
      <c r="P358" s="89"/>
      <c r="Q358" s="89"/>
      <c r="R358" s="43"/>
      <c r="S358" s="49">
        <f t="shared" si="6"/>
        <v>286292250</v>
      </c>
      <c r="T358" s="50" t="s">
        <v>55</v>
      </c>
      <c r="U358" s="24" t="s">
        <v>699</v>
      </c>
      <c r="V358" s="31" t="s">
        <v>56</v>
      </c>
      <c r="W358" s="87"/>
    </row>
    <row r="359" spans="1:23" s="88" customFormat="1" ht="42.75" x14ac:dyDescent="0.2">
      <c r="A359" s="26">
        <v>62</v>
      </c>
      <c r="B359" s="24" t="s">
        <v>39</v>
      </c>
      <c r="C359" s="24" t="s">
        <v>433</v>
      </c>
      <c r="D359" s="24" t="s">
        <v>460</v>
      </c>
      <c r="E359" s="28" t="s">
        <v>465</v>
      </c>
      <c r="F359" s="102">
        <v>1</v>
      </c>
      <c r="G359" s="62">
        <v>2020680010138</v>
      </c>
      <c r="H359" s="24" t="s">
        <v>668</v>
      </c>
      <c r="I359" s="43">
        <v>95172000</v>
      </c>
      <c r="J359" s="135"/>
      <c r="K359" s="89"/>
      <c r="L359" s="43"/>
      <c r="M359" s="89"/>
      <c r="N359" s="89"/>
      <c r="O359" s="43"/>
      <c r="P359" s="89"/>
      <c r="Q359" s="89"/>
      <c r="R359" s="43"/>
      <c r="S359" s="49">
        <f t="shared" si="6"/>
        <v>95172000</v>
      </c>
      <c r="T359" s="50" t="s">
        <v>55</v>
      </c>
      <c r="U359" s="24" t="s">
        <v>699</v>
      </c>
      <c r="V359" s="31" t="s">
        <v>56</v>
      </c>
      <c r="W359" s="87"/>
    </row>
    <row r="360" spans="1:23" s="88" customFormat="1" ht="42.75" x14ac:dyDescent="0.2">
      <c r="A360" s="26">
        <v>63</v>
      </c>
      <c r="B360" s="24" t="s">
        <v>39</v>
      </c>
      <c r="C360" s="24" t="s">
        <v>433</v>
      </c>
      <c r="D360" s="24" t="s">
        <v>460</v>
      </c>
      <c r="E360" s="28" t="s">
        <v>466</v>
      </c>
      <c r="F360" s="107">
        <v>0</v>
      </c>
      <c r="G360" s="62"/>
      <c r="H360" s="24" t="s">
        <v>496</v>
      </c>
      <c r="I360" s="43"/>
      <c r="J360" s="135"/>
      <c r="K360" s="89"/>
      <c r="L360" s="43"/>
      <c r="M360" s="89"/>
      <c r="N360" s="89"/>
      <c r="O360" s="43"/>
      <c r="P360" s="89"/>
      <c r="Q360" s="89"/>
      <c r="R360" s="43"/>
      <c r="S360" s="49">
        <f t="shared" si="6"/>
        <v>0</v>
      </c>
      <c r="T360" s="50" t="s">
        <v>55</v>
      </c>
      <c r="U360" s="24" t="s">
        <v>699</v>
      </c>
      <c r="V360" s="31" t="s">
        <v>31</v>
      </c>
      <c r="W360" s="87"/>
    </row>
    <row r="361" spans="1:23" s="88" customFormat="1" ht="42.75" x14ac:dyDescent="0.2">
      <c r="A361" s="26">
        <v>64</v>
      </c>
      <c r="B361" s="24" t="s">
        <v>39</v>
      </c>
      <c r="C361" s="24" t="s">
        <v>433</v>
      </c>
      <c r="D361" s="24" t="s">
        <v>467</v>
      </c>
      <c r="E361" s="28" t="s">
        <v>468</v>
      </c>
      <c r="F361" s="102">
        <v>2</v>
      </c>
      <c r="G361" s="62">
        <v>2020680010103</v>
      </c>
      <c r="H361" s="24" t="s">
        <v>669</v>
      </c>
      <c r="I361" s="44"/>
      <c r="J361" s="135"/>
      <c r="K361" s="89"/>
      <c r="L361" s="43">
        <v>112065030</v>
      </c>
      <c r="M361" s="89"/>
      <c r="N361" s="89"/>
      <c r="O361" s="43"/>
      <c r="P361" s="89"/>
      <c r="Q361" s="89"/>
      <c r="R361" s="43"/>
      <c r="S361" s="49">
        <f t="shared" si="6"/>
        <v>112065030</v>
      </c>
      <c r="T361" s="50" t="s">
        <v>55</v>
      </c>
      <c r="U361" s="24" t="s">
        <v>699</v>
      </c>
      <c r="V361" s="31" t="s">
        <v>56</v>
      </c>
      <c r="W361" s="87"/>
    </row>
    <row r="362" spans="1:23" s="88" customFormat="1" ht="42.75" x14ac:dyDescent="0.2">
      <c r="A362" s="26">
        <v>65</v>
      </c>
      <c r="B362" s="24" t="s">
        <v>39</v>
      </c>
      <c r="C362" s="24" t="s">
        <v>433</v>
      </c>
      <c r="D362" s="24" t="s">
        <v>467</v>
      </c>
      <c r="E362" s="28" t="s">
        <v>469</v>
      </c>
      <c r="F362" s="102">
        <v>1</v>
      </c>
      <c r="G362" s="62">
        <v>2020680010103</v>
      </c>
      <c r="H362" s="24" t="s">
        <v>669</v>
      </c>
      <c r="I362" s="43">
        <v>207648000</v>
      </c>
      <c r="J362" s="135"/>
      <c r="K362" s="89"/>
      <c r="L362" s="44"/>
      <c r="M362" s="89"/>
      <c r="N362" s="89"/>
      <c r="O362" s="43"/>
      <c r="P362" s="89"/>
      <c r="Q362" s="89"/>
      <c r="R362" s="43"/>
      <c r="S362" s="49">
        <f t="shared" si="6"/>
        <v>207648000</v>
      </c>
      <c r="T362" s="50" t="s">
        <v>55</v>
      </c>
      <c r="U362" s="24" t="s">
        <v>699</v>
      </c>
      <c r="V362" s="31" t="s">
        <v>56</v>
      </c>
      <c r="W362" s="87"/>
    </row>
    <row r="363" spans="1:23" s="88" customFormat="1" ht="57" x14ac:dyDescent="0.2">
      <c r="A363" s="26">
        <v>66</v>
      </c>
      <c r="B363" s="24" t="s">
        <v>39</v>
      </c>
      <c r="C363" s="24" t="s">
        <v>433</v>
      </c>
      <c r="D363" s="24" t="s">
        <v>470</v>
      </c>
      <c r="E363" s="28" t="s">
        <v>471</v>
      </c>
      <c r="F363" s="107">
        <v>1</v>
      </c>
      <c r="G363" s="63">
        <v>2022680010065</v>
      </c>
      <c r="H363" s="24" t="s">
        <v>670</v>
      </c>
      <c r="I363" s="43">
        <v>100000000</v>
      </c>
      <c r="J363" s="135"/>
      <c r="K363" s="89"/>
      <c r="L363" s="43">
        <v>69216000</v>
      </c>
      <c r="M363" s="89"/>
      <c r="N363" s="89"/>
      <c r="O363" s="43"/>
      <c r="P363" s="89"/>
      <c r="Q363" s="89"/>
      <c r="R363" s="43"/>
      <c r="S363" s="49">
        <f t="shared" si="6"/>
        <v>169216000</v>
      </c>
      <c r="T363" s="50" t="s">
        <v>55</v>
      </c>
      <c r="U363" s="24" t="s">
        <v>699</v>
      </c>
      <c r="V363" s="31" t="s">
        <v>56</v>
      </c>
      <c r="W363" s="87"/>
    </row>
    <row r="364" spans="1:23" s="88" customFormat="1" ht="57" x14ac:dyDescent="0.2">
      <c r="A364" s="26">
        <v>151</v>
      </c>
      <c r="B364" s="24" t="s">
        <v>46</v>
      </c>
      <c r="C364" s="24" t="s">
        <v>472</v>
      </c>
      <c r="D364" s="24" t="s">
        <v>473</v>
      </c>
      <c r="E364" s="28" t="s">
        <v>474</v>
      </c>
      <c r="F364" s="102">
        <v>1</v>
      </c>
      <c r="G364" s="62">
        <v>2020680010112</v>
      </c>
      <c r="H364" s="24" t="s">
        <v>671</v>
      </c>
      <c r="I364" s="43">
        <v>162750000</v>
      </c>
      <c r="J364" s="135"/>
      <c r="K364" s="89"/>
      <c r="L364" s="43"/>
      <c r="M364" s="89"/>
      <c r="N364" s="89"/>
      <c r="O364" s="43"/>
      <c r="P364" s="89"/>
      <c r="Q364" s="89"/>
      <c r="R364" s="43"/>
      <c r="S364" s="49">
        <f t="shared" si="6"/>
        <v>162750000</v>
      </c>
      <c r="T364" s="50" t="s">
        <v>55</v>
      </c>
      <c r="U364" s="24" t="s">
        <v>699</v>
      </c>
      <c r="V364" s="31" t="s">
        <v>32</v>
      </c>
      <c r="W364" s="87"/>
    </row>
    <row r="365" spans="1:23" s="88" customFormat="1" ht="57" x14ac:dyDescent="0.2">
      <c r="A365" s="26">
        <v>152</v>
      </c>
      <c r="B365" s="24" t="s">
        <v>46</v>
      </c>
      <c r="C365" s="24" t="s">
        <v>472</v>
      </c>
      <c r="D365" s="24" t="s">
        <v>473</v>
      </c>
      <c r="E365" s="28" t="s">
        <v>475</v>
      </c>
      <c r="F365" s="102">
        <v>1</v>
      </c>
      <c r="G365" s="62">
        <v>2022680010105</v>
      </c>
      <c r="H365" s="24" t="s">
        <v>672</v>
      </c>
      <c r="I365" s="43">
        <v>424470000</v>
      </c>
      <c r="J365" s="135"/>
      <c r="K365" s="89"/>
      <c r="L365" s="43"/>
      <c r="M365" s="89"/>
      <c r="N365" s="89"/>
      <c r="O365" s="43"/>
      <c r="P365" s="89"/>
      <c r="Q365" s="89"/>
      <c r="R365" s="43"/>
      <c r="S365" s="49">
        <f t="shared" si="6"/>
        <v>424470000</v>
      </c>
      <c r="T365" s="50" t="s">
        <v>55</v>
      </c>
      <c r="U365" s="24" t="s">
        <v>699</v>
      </c>
      <c r="V365" s="31" t="s">
        <v>32</v>
      </c>
      <c r="W365" s="87"/>
    </row>
    <row r="366" spans="1:23" s="88" customFormat="1" ht="57" x14ac:dyDescent="0.2">
      <c r="A366" s="26">
        <v>153</v>
      </c>
      <c r="B366" s="24" t="s">
        <v>46</v>
      </c>
      <c r="C366" s="24" t="s">
        <v>472</v>
      </c>
      <c r="D366" s="24" t="s">
        <v>473</v>
      </c>
      <c r="E366" s="28" t="s">
        <v>476</v>
      </c>
      <c r="F366" s="102">
        <v>1</v>
      </c>
      <c r="G366" s="62">
        <v>2020680010112</v>
      </c>
      <c r="H366" s="24" t="s">
        <v>671</v>
      </c>
      <c r="I366" s="42">
        <v>34650000</v>
      </c>
      <c r="J366" s="135"/>
      <c r="K366" s="89"/>
      <c r="L366" s="43"/>
      <c r="M366" s="89"/>
      <c r="N366" s="89"/>
      <c r="O366" s="43"/>
      <c r="P366" s="89"/>
      <c r="Q366" s="89"/>
      <c r="R366" s="43"/>
      <c r="S366" s="49">
        <f t="shared" si="6"/>
        <v>34650000</v>
      </c>
      <c r="T366" s="50" t="s">
        <v>55</v>
      </c>
      <c r="U366" s="24" t="s">
        <v>699</v>
      </c>
      <c r="V366" s="31" t="s">
        <v>32</v>
      </c>
      <c r="W366" s="87"/>
    </row>
    <row r="367" spans="1:23" s="88" customFormat="1" ht="57" x14ac:dyDescent="0.2">
      <c r="A367" s="26">
        <v>154</v>
      </c>
      <c r="B367" s="24" t="s">
        <v>46</v>
      </c>
      <c r="C367" s="24" t="s">
        <v>472</v>
      </c>
      <c r="D367" s="24" t="s">
        <v>473</v>
      </c>
      <c r="E367" s="28" t="s">
        <v>477</v>
      </c>
      <c r="F367" s="102">
        <v>1</v>
      </c>
      <c r="G367" s="62">
        <v>2020680010112</v>
      </c>
      <c r="H367" s="24" t="s">
        <v>671</v>
      </c>
      <c r="I367" s="43">
        <v>138600000</v>
      </c>
      <c r="J367" s="135"/>
      <c r="K367" s="89"/>
      <c r="L367" s="43"/>
      <c r="M367" s="89"/>
      <c r="N367" s="89"/>
      <c r="O367" s="43"/>
      <c r="P367" s="89"/>
      <c r="Q367" s="89"/>
      <c r="R367" s="43"/>
      <c r="S367" s="49">
        <f t="shared" si="6"/>
        <v>138600000</v>
      </c>
      <c r="T367" s="50" t="s">
        <v>55</v>
      </c>
      <c r="U367" s="24" t="s">
        <v>699</v>
      </c>
      <c r="V367" s="31" t="s">
        <v>32</v>
      </c>
      <c r="W367" s="87"/>
    </row>
    <row r="368" spans="1:23" s="88" customFormat="1" ht="60" x14ac:dyDescent="0.2">
      <c r="A368" s="26">
        <v>155</v>
      </c>
      <c r="B368" s="24" t="s">
        <v>46</v>
      </c>
      <c r="C368" s="24" t="s">
        <v>472</v>
      </c>
      <c r="D368" s="24" t="s">
        <v>478</v>
      </c>
      <c r="E368" s="28" t="s">
        <v>479</v>
      </c>
      <c r="F368" s="102">
        <v>1</v>
      </c>
      <c r="G368" s="63">
        <v>2021680010014</v>
      </c>
      <c r="H368" s="24" t="s">
        <v>673</v>
      </c>
      <c r="I368" s="42">
        <v>188475000</v>
      </c>
      <c r="J368" s="135"/>
      <c r="K368" s="89"/>
      <c r="L368" s="43"/>
      <c r="M368" s="89"/>
      <c r="N368" s="89"/>
      <c r="O368" s="43"/>
      <c r="P368" s="89"/>
      <c r="Q368" s="89"/>
      <c r="R368" s="43"/>
      <c r="S368" s="49">
        <f t="shared" si="6"/>
        <v>188475000</v>
      </c>
      <c r="T368" s="50" t="s">
        <v>55</v>
      </c>
      <c r="U368" s="24" t="s">
        <v>699</v>
      </c>
      <c r="V368" s="31" t="s">
        <v>32</v>
      </c>
      <c r="W368" s="87"/>
    </row>
    <row r="369" spans="1:23" s="88" customFormat="1" ht="57" x14ac:dyDescent="0.2">
      <c r="A369" s="26">
        <v>156</v>
      </c>
      <c r="B369" s="24" t="s">
        <v>46</v>
      </c>
      <c r="C369" s="24" t="s">
        <v>326</v>
      </c>
      <c r="D369" s="24" t="s">
        <v>327</v>
      </c>
      <c r="E369" s="28" t="s">
        <v>480</v>
      </c>
      <c r="F369" s="145">
        <v>1</v>
      </c>
      <c r="G369" s="62">
        <v>2021680010007</v>
      </c>
      <c r="H369" s="35" t="s">
        <v>674</v>
      </c>
      <c r="I369" s="43">
        <v>89610000</v>
      </c>
      <c r="J369" s="135"/>
      <c r="K369" s="89"/>
      <c r="L369" s="43"/>
      <c r="M369" s="89"/>
      <c r="N369" s="89"/>
      <c r="O369" s="43"/>
      <c r="P369" s="89"/>
      <c r="Q369" s="89"/>
      <c r="R369" s="43"/>
      <c r="S369" s="49">
        <f t="shared" si="6"/>
        <v>89610000</v>
      </c>
      <c r="T369" s="50" t="s">
        <v>55</v>
      </c>
      <c r="U369" s="24" t="s">
        <v>699</v>
      </c>
      <c r="V369" s="31" t="s">
        <v>32</v>
      </c>
      <c r="W369" s="87"/>
    </row>
    <row r="370" spans="1:23" s="88" customFormat="1" ht="71.25" x14ac:dyDescent="0.2">
      <c r="A370" s="26">
        <v>156</v>
      </c>
      <c r="B370" s="24" t="s">
        <v>46</v>
      </c>
      <c r="C370" s="24" t="s">
        <v>326</v>
      </c>
      <c r="D370" s="24" t="s">
        <v>327</v>
      </c>
      <c r="E370" s="28" t="s">
        <v>480</v>
      </c>
      <c r="F370" s="145"/>
      <c r="G370" s="62">
        <v>2022680010107</v>
      </c>
      <c r="H370" s="35" t="s">
        <v>675</v>
      </c>
      <c r="I370" s="42">
        <v>4417947876</v>
      </c>
      <c r="J370" s="135"/>
      <c r="K370" s="89"/>
      <c r="L370" s="43"/>
      <c r="M370" s="89"/>
      <c r="N370" s="89"/>
      <c r="O370" s="43"/>
      <c r="P370" s="89"/>
      <c r="Q370" s="89"/>
      <c r="R370" s="43"/>
      <c r="S370" s="49">
        <f t="shared" si="6"/>
        <v>4417947876</v>
      </c>
      <c r="T370" s="50" t="s">
        <v>55</v>
      </c>
      <c r="U370" s="24" t="s">
        <v>699</v>
      </c>
      <c r="V370" s="31" t="s">
        <v>32</v>
      </c>
      <c r="W370" s="87"/>
    </row>
    <row r="371" spans="1:23" s="88" customFormat="1" ht="120" x14ac:dyDescent="0.2">
      <c r="A371" s="26">
        <v>157</v>
      </c>
      <c r="B371" s="24" t="s">
        <v>46</v>
      </c>
      <c r="C371" s="24" t="s">
        <v>326</v>
      </c>
      <c r="D371" s="24" t="s">
        <v>327</v>
      </c>
      <c r="E371" s="28" t="s">
        <v>481</v>
      </c>
      <c r="F371" s="102">
        <v>1</v>
      </c>
      <c r="G371" s="62">
        <v>2021680010007</v>
      </c>
      <c r="H371" s="35" t="s">
        <v>674</v>
      </c>
      <c r="I371" s="43">
        <v>125745000</v>
      </c>
      <c r="J371" s="135"/>
      <c r="K371" s="89"/>
      <c r="L371" s="43"/>
      <c r="M371" s="89"/>
      <c r="N371" s="89"/>
      <c r="O371" s="43"/>
      <c r="P371" s="89"/>
      <c r="Q371" s="89"/>
      <c r="R371" s="43"/>
      <c r="S371" s="49">
        <f t="shared" si="6"/>
        <v>125745000</v>
      </c>
      <c r="T371" s="50" t="s">
        <v>55</v>
      </c>
      <c r="U371" s="24" t="s">
        <v>699</v>
      </c>
      <c r="V371" s="31" t="s">
        <v>32</v>
      </c>
      <c r="W371" s="87"/>
    </row>
    <row r="372" spans="1:23" s="88" customFormat="1" ht="60" x14ac:dyDescent="0.2">
      <c r="A372" s="26">
        <v>158</v>
      </c>
      <c r="B372" s="24" t="s">
        <v>46</v>
      </c>
      <c r="C372" s="24" t="s">
        <v>326</v>
      </c>
      <c r="D372" s="24" t="s">
        <v>327</v>
      </c>
      <c r="E372" s="28" t="s">
        <v>482</v>
      </c>
      <c r="F372" s="145">
        <v>1</v>
      </c>
      <c r="G372" s="62">
        <v>2021680010007</v>
      </c>
      <c r="H372" s="35" t="s">
        <v>674</v>
      </c>
      <c r="I372" s="43">
        <v>97845000</v>
      </c>
      <c r="J372" s="135"/>
      <c r="K372" s="89"/>
      <c r="L372" s="43"/>
      <c r="M372" s="89"/>
      <c r="N372" s="89"/>
      <c r="O372" s="43"/>
      <c r="P372" s="89"/>
      <c r="Q372" s="89"/>
      <c r="R372" s="43"/>
      <c r="S372" s="49">
        <f t="shared" si="6"/>
        <v>97845000</v>
      </c>
      <c r="T372" s="50" t="s">
        <v>55</v>
      </c>
      <c r="U372" s="24" t="s">
        <v>699</v>
      </c>
      <c r="V372" s="31" t="s">
        <v>32</v>
      </c>
      <c r="W372" s="87"/>
    </row>
    <row r="373" spans="1:23" s="88" customFormat="1" ht="71.25" x14ac:dyDescent="0.2">
      <c r="A373" s="26">
        <v>158</v>
      </c>
      <c r="B373" s="24" t="s">
        <v>46</v>
      </c>
      <c r="C373" s="24" t="s">
        <v>326</v>
      </c>
      <c r="D373" s="24" t="s">
        <v>327</v>
      </c>
      <c r="E373" s="28" t="s">
        <v>482</v>
      </c>
      <c r="F373" s="145"/>
      <c r="G373" s="62">
        <v>2022680010107</v>
      </c>
      <c r="H373" s="35" t="s">
        <v>675</v>
      </c>
      <c r="I373" s="42">
        <v>100000000</v>
      </c>
      <c r="J373" s="135"/>
      <c r="K373" s="89"/>
      <c r="L373" s="43"/>
      <c r="M373" s="89"/>
      <c r="N373" s="89"/>
      <c r="O373" s="43"/>
      <c r="P373" s="89"/>
      <c r="Q373" s="89"/>
      <c r="R373" s="43"/>
      <c r="S373" s="49">
        <f t="shared" si="6"/>
        <v>100000000</v>
      </c>
      <c r="T373" s="50" t="s">
        <v>55</v>
      </c>
      <c r="U373" s="24" t="s">
        <v>699</v>
      </c>
      <c r="V373" s="31" t="s">
        <v>32</v>
      </c>
      <c r="W373" s="87"/>
    </row>
    <row r="374" spans="1:23" s="88" customFormat="1" ht="57" x14ac:dyDescent="0.2">
      <c r="A374" s="26">
        <v>159</v>
      </c>
      <c r="B374" s="24" t="s">
        <v>46</v>
      </c>
      <c r="C374" s="24" t="s">
        <v>326</v>
      </c>
      <c r="D374" s="24" t="s">
        <v>327</v>
      </c>
      <c r="E374" s="28" t="s">
        <v>483</v>
      </c>
      <c r="F374" s="102">
        <v>1</v>
      </c>
      <c r="G374" s="62">
        <v>2021680010007</v>
      </c>
      <c r="H374" s="35" t="s">
        <v>674</v>
      </c>
      <c r="I374" s="43">
        <v>88537500</v>
      </c>
      <c r="J374" s="135"/>
      <c r="K374" s="89"/>
      <c r="L374" s="43"/>
      <c r="M374" s="89"/>
      <c r="N374" s="89"/>
      <c r="O374" s="43"/>
      <c r="P374" s="89"/>
      <c r="Q374" s="89"/>
      <c r="R374" s="43"/>
      <c r="S374" s="49">
        <f t="shared" si="6"/>
        <v>88537500</v>
      </c>
      <c r="T374" s="50" t="s">
        <v>55</v>
      </c>
      <c r="U374" s="24" t="s">
        <v>699</v>
      </c>
      <c r="V374" s="31" t="s">
        <v>32</v>
      </c>
      <c r="W374" s="87"/>
    </row>
    <row r="375" spans="1:23" s="88" customFormat="1" ht="60" x14ac:dyDescent="0.2">
      <c r="A375" s="26">
        <v>162</v>
      </c>
      <c r="B375" s="24" t="s">
        <v>46</v>
      </c>
      <c r="C375" s="24" t="s">
        <v>326</v>
      </c>
      <c r="D375" s="24" t="s">
        <v>484</v>
      </c>
      <c r="E375" s="28" t="s">
        <v>485</v>
      </c>
      <c r="F375" s="145">
        <v>1</v>
      </c>
      <c r="G375" s="63">
        <v>2021680010019</v>
      </c>
      <c r="H375" s="24" t="s">
        <v>676</v>
      </c>
      <c r="I375" s="43">
        <v>159075000</v>
      </c>
      <c r="J375" s="135"/>
      <c r="K375" s="89"/>
      <c r="L375" s="43"/>
      <c r="M375" s="89"/>
      <c r="N375" s="89"/>
      <c r="O375" s="43"/>
      <c r="P375" s="89"/>
      <c r="Q375" s="89"/>
      <c r="R375" s="43"/>
      <c r="S375" s="49">
        <f t="shared" si="6"/>
        <v>159075000</v>
      </c>
      <c r="T375" s="50" t="s">
        <v>55</v>
      </c>
      <c r="U375" s="24" t="s">
        <v>699</v>
      </c>
      <c r="V375" s="31" t="s">
        <v>32</v>
      </c>
      <c r="W375" s="87"/>
    </row>
    <row r="376" spans="1:23" s="88" customFormat="1" ht="60" x14ac:dyDescent="0.2">
      <c r="A376" s="26">
        <v>162</v>
      </c>
      <c r="B376" s="24" t="s">
        <v>46</v>
      </c>
      <c r="C376" s="24" t="s">
        <v>326</v>
      </c>
      <c r="D376" s="24" t="s">
        <v>484</v>
      </c>
      <c r="E376" s="28" t="s">
        <v>485</v>
      </c>
      <c r="F376" s="145"/>
      <c r="G376" s="62">
        <v>2022680010106</v>
      </c>
      <c r="H376" s="24" t="s">
        <v>677</v>
      </c>
      <c r="I376" s="43">
        <v>403125000</v>
      </c>
      <c r="J376" s="135"/>
      <c r="K376" s="89"/>
      <c r="L376" s="43"/>
      <c r="M376" s="89"/>
      <c r="N376" s="89"/>
      <c r="O376" s="43"/>
      <c r="P376" s="89"/>
      <c r="Q376" s="89"/>
      <c r="R376" s="43"/>
      <c r="S376" s="49">
        <f t="shared" si="6"/>
        <v>403125000</v>
      </c>
      <c r="T376" s="50" t="s">
        <v>55</v>
      </c>
      <c r="U376" s="24" t="s">
        <v>699</v>
      </c>
      <c r="V376" s="31" t="s">
        <v>32</v>
      </c>
      <c r="W376" s="87"/>
    </row>
    <row r="377" spans="1:23" s="88" customFormat="1" ht="28.5" x14ac:dyDescent="0.2">
      <c r="A377" s="26">
        <v>163</v>
      </c>
      <c r="B377" s="24" t="s">
        <v>46</v>
      </c>
      <c r="C377" s="24" t="s">
        <v>326</v>
      </c>
      <c r="D377" s="24" t="s">
        <v>484</v>
      </c>
      <c r="E377" s="28" t="s">
        <v>486</v>
      </c>
      <c r="F377" s="102">
        <v>1</v>
      </c>
      <c r="G377" s="63">
        <v>2021680010019</v>
      </c>
      <c r="H377" s="24" t="s">
        <v>676</v>
      </c>
      <c r="I377" s="43">
        <v>166550000</v>
      </c>
      <c r="J377" s="135"/>
      <c r="K377" s="89"/>
      <c r="L377" s="43"/>
      <c r="M377" s="89"/>
      <c r="N377" s="89"/>
      <c r="O377" s="43"/>
      <c r="P377" s="89"/>
      <c r="Q377" s="89"/>
      <c r="R377" s="43"/>
      <c r="S377" s="49">
        <f t="shared" si="6"/>
        <v>166550000</v>
      </c>
      <c r="T377" s="50" t="s">
        <v>55</v>
      </c>
      <c r="U377" s="24" t="s">
        <v>699</v>
      </c>
      <c r="V377" s="31" t="s">
        <v>32</v>
      </c>
      <c r="W377" s="87"/>
    </row>
    <row r="378" spans="1:23" s="88" customFormat="1" ht="42.75" x14ac:dyDescent="0.2">
      <c r="A378" s="26">
        <v>168</v>
      </c>
      <c r="B378" s="24" t="s">
        <v>46</v>
      </c>
      <c r="C378" s="24" t="s">
        <v>326</v>
      </c>
      <c r="D378" s="24" t="s">
        <v>487</v>
      </c>
      <c r="E378" s="119" t="s">
        <v>488</v>
      </c>
      <c r="F378" s="145">
        <v>1</v>
      </c>
      <c r="G378" s="62">
        <v>2021680010002</v>
      </c>
      <c r="H378" s="24" t="s">
        <v>678</v>
      </c>
      <c r="I378" s="43">
        <v>827625000</v>
      </c>
      <c r="J378" s="135"/>
      <c r="K378" s="89"/>
      <c r="L378" s="43"/>
      <c r="M378" s="89"/>
      <c r="N378" s="89"/>
      <c r="O378" s="43"/>
      <c r="P378" s="89"/>
      <c r="Q378" s="89"/>
      <c r="R378" s="43">
        <v>9450000</v>
      </c>
      <c r="S378" s="49">
        <f t="shared" si="6"/>
        <v>837075000</v>
      </c>
      <c r="T378" s="50" t="s">
        <v>55</v>
      </c>
      <c r="U378" s="24" t="s">
        <v>699</v>
      </c>
      <c r="V378" s="31" t="s">
        <v>48</v>
      </c>
      <c r="W378" s="87"/>
    </row>
    <row r="379" spans="1:23" s="88" customFormat="1" ht="42.75" x14ac:dyDescent="0.2">
      <c r="A379" s="26">
        <v>168</v>
      </c>
      <c r="B379" s="24" t="s">
        <v>46</v>
      </c>
      <c r="C379" s="24" t="s">
        <v>326</v>
      </c>
      <c r="D379" s="24" t="s">
        <v>487</v>
      </c>
      <c r="E379" s="119" t="s">
        <v>488</v>
      </c>
      <c r="F379" s="145"/>
      <c r="G379" s="62">
        <v>2021680010215</v>
      </c>
      <c r="H379" s="24" t="s">
        <v>679</v>
      </c>
      <c r="I379" s="43">
        <v>741035357</v>
      </c>
      <c r="J379" s="135"/>
      <c r="K379" s="89"/>
      <c r="L379" s="43"/>
      <c r="M379" s="89"/>
      <c r="N379" s="89"/>
      <c r="O379" s="43"/>
      <c r="P379" s="89"/>
      <c r="Q379" s="89"/>
      <c r="R379" s="43"/>
      <c r="S379" s="49">
        <f t="shared" si="6"/>
        <v>741035357</v>
      </c>
      <c r="T379" s="50" t="s">
        <v>55</v>
      </c>
      <c r="U379" s="24" t="s">
        <v>699</v>
      </c>
      <c r="V379" s="31" t="s">
        <v>48</v>
      </c>
      <c r="W379" s="87"/>
    </row>
    <row r="380" spans="1:23" s="88" customFormat="1" ht="71.25" x14ac:dyDescent="0.2">
      <c r="A380" s="26">
        <v>168</v>
      </c>
      <c r="B380" s="24" t="s">
        <v>46</v>
      </c>
      <c r="C380" s="24" t="s">
        <v>326</v>
      </c>
      <c r="D380" s="24" t="s">
        <v>487</v>
      </c>
      <c r="E380" s="119" t="s">
        <v>488</v>
      </c>
      <c r="F380" s="145"/>
      <c r="G380" s="62">
        <v>2022680010058</v>
      </c>
      <c r="H380" s="24" t="s">
        <v>680</v>
      </c>
      <c r="I380" s="43">
        <v>1331993794</v>
      </c>
      <c r="J380" s="135"/>
      <c r="K380" s="89"/>
      <c r="L380" s="43"/>
      <c r="M380" s="89"/>
      <c r="N380" s="89"/>
      <c r="O380" s="43"/>
      <c r="P380" s="89"/>
      <c r="Q380" s="89"/>
      <c r="R380" s="43"/>
      <c r="S380" s="49">
        <f t="shared" si="6"/>
        <v>1331993794</v>
      </c>
      <c r="T380" s="50" t="s">
        <v>55</v>
      </c>
      <c r="U380" s="24" t="s">
        <v>699</v>
      </c>
      <c r="V380" s="31" t="s">
        <v>48</v>
      </c>
      <c r="W380" s="87"/>
    </row>
    <row r="381" spans="1:23" s="88" customFormat="1" ht="42.75" x14ac:dyDescent="0.2">
      <c r="A381" s="26">
        <v>218</v>
      </c>
      <c r="B381" s="24" t="s">
        <v>37</v>
      </c>
      <c r="C381" s="24" t="s">
        <v>85</v>
      </c>
      <c r="D381" s="24" t="s">
        <v>337</v>
      </c>
      <c r="E381" s="119" t="s">
        <v>489</v>
      </c>
      <c r="F381" s="107">
        <v>0</v>
      </c>
      <c r="G381" s="62">
        <v>2022680010011</v>
      </c>
      <c r="H381" s="24" t="s">
        <v>681</v>
      </c>
      <c r="I381" s="43">
        <v>1267583435</v>
      </c>
      <c r="J381" s="135"/>
      <c r="K381" s="89"/>
      <c r="L381" s="43"/>
      <c r="M381" s="89"/>
      <c r="N381" s="89"/>
      <c r="O381" s="43"/>
      <c r="P381" s="89"/>
      <c r="Q381" s="89"/>
      <c r="R381" s="43"/>
      <c r="S381" s="49">
        <f t="shared" si="6"/>
        <v>1267583435</v>
      </c>
      <c r="T381" s="50" t="s">
        <v>55</v>
      </c>
      <c r="U381" s="24" t="s">
        <v>699</v>
      </c>
      <c r="V381" s="31" t="s">
        <v>31</v>
      </c>
      <c r="W381" s="87"/>
    </row>
    <row r="382" spans="1:23" s="91" customFormat="1" ht="17.25" customHeight="1" x14ac:dyDescent="0.25">
      <c r="A382" s="93"/>
      <c r="B382" s="146" t="s">
        <v>702</v>
      </c>
      <c r="C382" s="147"/>
      <c r="D382" s="147"/>
      <c r="E382" s="147"/>
      <c r="F382" s="147"/>
      <c r="G382" s="147"/>
      <c r="H382" s="147"/>
      <c r="I382" s="94">
        <f>SUBTOTAL(9,I7:I381)</f>
        <v>274155754785.17001</v>
      </c>
      <c r="J382" s="94">
        <f>SUBTOTAL(9,J7:J381)</f>
        <v>275816013686</v>
      </c>
      <c r="K382" s="94">
        <f>SUBTOTAL(9,K7:K381)</f>
        <v>88702081</v>
      </c>
      <c r="L382" s="94">
        <f>SUBTOTAL(9,L7:L381)</f>
        <v>96874686131</v>
      </c>
      <c r="M382" s="94">
        <f t="shared" ref="M382:R382" si="7">SUBTOTAL(9,M7:M381)</f>
        <v>6699873458</v>
      </c>
      <c r="N382" s="94">
        <f t="shared" si="7"/>
        <v>1424864267</v>
      </c>
      <c r="O382" s="94">
        <f t="shared" si="7"/>
        <v>1899819023</v>
      </c>
      <c r="P382" s="94">
        <f t="shared" si="7"/>
        <v>8824160719</v>
      </c>
      <c r="Q382" s="94">
        <f t="shared" si="7"/>
        <v>0</v>
      </c>
      <c r="R382" s="94">
        <f t="shared" si="7"/>
        <v>294973479174.83002</v>
      </c>
      <c r="S382" s="94">
        <f>SUBTOTAL(9,S7:S381)</f>
        <v>960757353325</v>
      </c>
      <c r="T382" s="148"/>
      <c r="U382" s="149"/>
      <c r="V382" s="150"/>
      <c r="W382" s="110"/>
    </row>
    <row r="383" spans="1:23" customFormat="1" ht="15" x14ac:dyDescent="0.25">
      <c r="S383" s="127"/>
      <c r="T383" s="127"/>
    </row>
    <row r="384" spans="1:23" s="88" customFormat="1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 s="87"/>
    </row>
    <row r="385" spans="1:23" s="88" customFormat="1" ht="15.75" x14ac:dyDescent="0.25">
      <c r="A385" s="163" t="s">
        <v>66</v>
      </c>
      <c r="B385" s="163"/>
      <c r="C385" s="163"/>
      <c r="D385" s="163"/>
      <c r="E385" s="16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 s="87"/>
    </row>
    <row r="386" spans="1:23" s="88" customFormat="1" ht="15.75" x14ac:dyDescent="0.25">
      <c r="A386" s="108"/>
      <c r="B386" s="108"/>
      <c r="C386" s="108"/>
      <c r="D386" s="108"/>
      <c r="E386" s="108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 s="87"/>
    </row>
    <row r="387" spans="1:23" s="85" customFormat="1" ht="15" x14ac:dyDescent="0.25">
      <c r="A387" s="152" t="s">
        <v>4</v>
      </c>
      <c r="B387" s="152"/>
      <c r="C387" s="152"/>
      <c r="D387" s="152"/>
      <c r="E387" s="152"/>
      <c r="F387" s="152"/>
      <c r="G387" s="153" t="s">
        <v>5</v>
      </c>
      <c r="H387" s="154"/>
      <c r="I387" s="155" t="s">
        <v>6</v>
      </c>
      <c r="J387" s="155"/>
      <c r="K387" s="155"/>
      <c r="L387" s="155"/>
      <c r="M387" s="155"/>
      <c r="N387" s="155"/>
      <c r="O387" s="155"/>
      <c r="P387" s="155"/>
      <c r="Q387" s="155"/>
      <c r="R387" s="155"/>
      <c r="S387" s="154"/>
      <c r="T387" s="156" t="s">
        <v>7</v>
      </c>
      <c r="U387" s="156"/>
      <c r="W387" s="86"/>
    </row>
    <row r="388" spans="1:23" ht="30" x14ac:dyDescent="0.2">
      <c r="A388" s="103" t="s">
        <v>8</v>
      </c>
      <c r="B388" s="103" t="s">
        <v>9</v>
      </c>
      <c r="C388" s="103" t="s">
        <v>10</v>
      </c>
      <c r="D388" s="103" t="s">
        <v>11</v>
      </c>
      <c r="E388" s="103" t="s">
        <v>12</v>
      </c>
      <c r="F388" s="104" t="s">
        <v>13</v>
      </c>
      <c r="G388" s="104" t="s">
        <v>79</v>
      </c>
      <c r="H388" s="104" t="s">
        <v>14</v>
      </c>
      <c r="I388" s="104" t="s">
        <v>15</v>
      </c>
      <c r="J388" s="104" t="s">
        <v>16</v>
      </c>
      <c r="K388" s="104" t="s">
        <v>17</v>
      </c>
      <c r="L388" s="104" t="s">
        <v>18</v>
      </c>
      <c r="M388" s="104" t="s">
        <v>19</v>
      </c>
      <c r="N388" s="104" t="s">
        <v>20</v>
      </c>
      <c r="O388" s="104" t="s">
        <v>21</v>
      </c>
      <c r="P388" s="104" t="s">
        <v>22</v>
      </c>
      <c r="Q388" s="104" t="s">
        <v>23</v>
      </c>
      <c r="R388" s="104" t="s">
        <v>24</v>
      </c>
      <c r="S388" s="104" t="s">
        <v>25</v>
      </c>
      <c r="T388" s="104" t="s">
        <v>26</v>
      </c>
      <c r="U388" s="104" t="s">
        <v>27</v>
      </c>
      <c r="V388" s="104" t="s">
        <v>28</v>
      </c>
    </row>
    <row r="389" spans="1:23" s="88" customFormat="1" ht="57" x14ac:dyDescent="0.2">
      <c r="A389" s="20">
        <v>179</v>
      </c>
      <c r="B389" s="24" t="s">
        <v>46</v>
      </c>
      <c r="C389" s="24" t="s">
        <v>81</v>
      </c>
      <c r="D389" s="24" t="s">
        <v>82</v>
      </c>
      <c r="E389" s="28" t="s">
        <v>84</v>
      </c>
      <c r="F389" s="102">
        <v>1</v>
      </c>
      <c r="G389" s="63">
        <v>2022680010079</v>
      </c>
      <c r="H389" s="24" t="s">
        <v>494</v>
      </c>
      <c r="I389" s="137">
        <v>743462217</v>
      </c>
      <c r="J389" s="137"/>
      <c r="K389" s="138"/>
      <c r="L389" s="138"/>
      <c r="M389" s="138"/>
      <c r="N389" s="138"/>
      <c r="O389" s="138"/>
      <c r="P389" s="138"/>
      <c r="Q389" s="139"/>
      <c r="R389" s="137"/>
      <c r="S389" s="92">
        <f t="shared" ref="S389" si="8">SUM(I389:R389)</f>
        <v>743462217</v>
      </c>
      <c r="T389" s="53" t="s">
        <v>68</v>
      </c>
      <c r="U389" s="111" t="s">
        <v>685</v>
      </c>
      <c r="V389" s="31" t="s">
        <v>31</v>
      </c>
      <c r="W389" s="87"/>
    </row>
    <row r="390" spans="1:23" ht="42.75" x14ac:dyDescent="0.2">
      <c r="A390" s="23">
        <v>247</v>
      </c>
      <c r="B390" s="24" t="s">
        <v>37</v>
      </c>
      <c r="C390" s="24" t="s">
        <v>90</v>
      </c>
      <c r="D390" s="24" t="s">
        <v>91</v>
      </c>
      <c r="E390" s="28" t="s">
        <v>92</v>
      </c>
      <c r="F390" s="102">
        <v>3</v>
      </c>
      <c r="G390" s="34">
        <v>2020680010155</v>
      </c>
      <c r="H390" s="24" t="s">
        <v>498</v>
      </c>
      <c r="I390" s="137">
        <v>380000000</v>
      </c>
      <c r="J390" s="137"/>
      <c r="K390" s="140"/>
      <c r="L390" s="138"/>
      <c r="M390" s="141"/>
      <c r="N390" s="141"/>
      <c r="O390" s="141"/>
      <c r="P390" s="141"/>
      <c r="Q390" s="141"/>
      <c r="R390" s="141"/>
      <c r="S390" s="92">
        <f t="shared" ref="S390:S398" si="9">SUM(I390:R390)</f>
        <v>380000000</v>
      </c>
      <c r="T390" s="50" t="s">
        <v>67</v>
      </c>
      <c r="U390" s="24" t="s">
        <v>682</v>
      </c>
      <c r="V390" s="31" t="s">
        <v>49</v>
      </c>
      <c r="W390" s="87"/>
    </row>
    <row r="391" spans="1:23" ht="45" x14ac:dyDescent="0.2">
      <c r="A391" s="23">
        <v>248</v>
      </c>
      <c r="B391" s="25" t="s">
        <v>37</v>
      </c>
      <c r="C391" s="25" t="s">
        <v>90</v>
      </c>
      <c r="D391" s="25" t="s">
        <v>91</v>
      </c>
      <c r="E391" s="28" t="s">
        <v>93</v>
      </c>
      <c r="F391" s="122">
        <v>1</v>
      </c>
      <c r="G391" s="34">
        <v>2020680010155</v>
      </c>
      <c r="H391" s="24" t="s">
        <v>498</v>
      </c>
      <c r="I391" s="137">
        <v>127900322</v>
      </c>
      <c r="J391" s="137"/>
      <c r="K391" s="140"/>
      <c r="L391" s="138"/>
      <c r="M391" s="141"/>
      <c r="N391" s="141"/>
      <c r="O391" s="141"/>
      <c r="P391" s="141"/>
      <c r="Q391" s="141"/>
      <c r="R391" s="141"/>
      <c r="S391" s="92">
        <f t="shared" si="9"/>
        <v>127900322</v>
      </c>
      <c r="T391" s="123" t="s">
        <v>67</v>
      </c>
      <c r="U391" s="124" t="s">
        <v>682</v>
      </c>
      <c r="V391" s="31" t="s">
        <v>49</v>
      </c>
      <c r="W391" s="87"/>
    </row>
    <row r="392" spans="1:23" ht="42.75" x14ac:dyDescent="0.2">
      <c r="A392" s="23">
        <v>249</v>
      </c>
      <c r="B392" s="25" t="s">
        <v>37</v>
      </c>
      <c r="C392" s="25" t="s">
        <v>90</v>
      </c>
      <c r="D392" s="25" t="s">
        <v>94</v>
      </c>
      <c r="E392" s="28" t="s">
        <v>95</v>
      </c>
      <c r="F392" s="122">
        <v>1</v>
      </c>
      <c r="G392" s="34">
        <v>2020680010147</v>
      </c>
      <c r="H392" s="24" t="s">
        <v>499</v>
      </c>
      <c r="I392" s="137">
        <v>1258198260</v>
      </c>
      <c r="J392" s="137"/>
      <c r="K392" s="140"/>
      <c r="L392" s="138"/>
      <c r="M392" s="141"/>
      <c r="N392" s="141"/>
      <c r="O392" s="141"/>
      <c r="P392" s="141"/>
      <c r="Q392" s="141"/>
      <c r="R392" s="141"/>
      <c r="S392" s="92">
        <f t="shared" si="9"/>
        <v>1258198260</v>
      </c>
      <c r="T392" s="123" t="s">
        <v>67</v>
      </c>
      <c r="U392" s="124" t="s">
        <v>682</v>
      </c>
      <c r="V392" s="31" t="s">
        <v>49</v>
      </c>
      <c r="W392" s="87"/>
    </row>
    <row r="393" spans="1:23" ht="42.75" x14ac:dyDescent="0.2">
      <c r="A393" s="23">
        <v>250</v>
      </c>
      <c r="B393" s="24" t="s">
        <v>37</v>
      </c>
      <c r="C393" s="24" t="s">
        <v>90</v>
      </c>
      <c r="D393" s="24" t="s">
        <v>94</v>
      </c>
      <c r="E393" s="28" t="s">
        <v>96</v>
      </c>
      <c r="F393" s="102">
        <v>12000</v>
      </c>
      <c r="G393" s="34">
        <v>2020680010117</v>
      </c>
      <c r="H393" s="24" t="s">
        <v>500</v>
      </c>
      <c r="I393" s="137">
        <v>375407475</v>
      </c>
      <c r="J393" s="137"/>
      <c r="K393" s="140"/>
      <c r="L393" s="138"/>
      <c r="M393" s="141"/>
      <c r="N393" s="141"/>
      <c r="O393" s="141"/>
      <c r="P393" s="141"/>
      <c r="Q393" s="141"/>
      <c r="R393" s="141"/>
      <c r="S393" s="92">
        <f t="shared" si="9"/>
        <v>375407475</v>
      </c>
      <c r="T393" s="123" t="s">
        <v>67</v>
      </c>
      <c r="U393" s="124" t="s">
        <v>682</v>
      </c>
      <c r="V393" s="31" t="s">
        <v>49</v>
      </c>
      <c r="W393" s="87"/>
    </row>
    <row r="394" spans="1:23" ht="42.75" x14ac:dyDescent="0.2">
      <c r="A394" s="23">
        <v>251</v>
      </c>
      <c r="B394" s="24" t="s">
        <v>37</v>
      </c>
      <c r="C394" s="24" t="s">
        <v>90</v>
      </c>
      <c r="D394" s="24" t="s">
        <v>97</v>
      </c>
      <c r="E394" s="28" t="s">
        <v>98</v>
      </c>
      <c r="F394" s="122">
        <v>174</v>
      </c>
      <c r="G394" s="34">
        <v>2020680010181</v>
      </c>
      <c r="H394" s="24" t="s">
        <v>501</v>
      </c>
      <c r="I394" s="137">
        <v>169165080</v>
      </c>
      <c r="J394" s="137"/>
      <c r="K394" s="140"/>
      <c r="L394" s="138"/>
      <c r="M394" s="141"/>
      <c r="N394" s="141"/>
      <c r="O394" s="141"/>
      <c r="P394" s="141"/>
      <c r="Q394" s="141"/>
      <c r="R394" s="141"/>
      <c r="S394" s="92">
        <f t="shared" si="9"/>
        <v>169165080</v>
      </c>
      <c r="T394" s="123" t="s">
        <v>67</v>
      </c>
      <c r="U394" s="124" t="s">
        <v>682</v>
      </c>
      <c r="V394" s="31" t="s">
        <v>49</v>
      </c>
      <c r="W394" s="87"/>
    </row>
    <row r="395" spans="1:23" ht="57" x14ac:dyDescent="0.2">
      <c r="A395" s="23">
        <v>301</v>
      </c>
      <c r="B395" s="24" t="s">
        <v>29</v>
      </c>
      <c r="C395" s="24" t="s">
        <v>104</v>
      </c>
      <c r="D395" s="24" t="s">
        <v>105</v>
      </c>
      <c r="E395" s="28" t="s">
        <v>106</v>
      </c>
      <c r="F395" s="107">
        <v>0.01</v>
      </c>
      <c r="G395" s="34">
        <v>2022680010082</v>
      </c>
      <c r="H395" s="24" t="s">
        <v>503</v>
      </c>
      <c r="I395" s="137">
        <v>810000000</v>
      </c>
      <c r="J395" s="137"/>
      <c r="K395" s="140"/>
      <c r="L395" s="138"/>
      <c r="M395" s="141"/>
      <c r="N395" s="141"/>
      <c r="O395" s="141"/>
      <c r="P395" s="141"/>
      <c r="Q395" s="141"/>
      <c r="R395" s="141"/>
      <c r="S395" s="92">
        <f t="shared" si="9"/>
        <v>810000000</v>
      </c>
      <c r="T395" s="123" t="s">
        <v>67</v>
      </c>
      <c r="U395" s="124" t="s">
        <v>682</v>
      </c>
      <c r="V395" s="31" t="s">
        <v>31</v>
      </c>
      <c r="W395" s="87"/>
    </row>
    <row r="396" spans="1:23" ht="57" x14ac:dyDescent="0.2">
      <c r="A396" s="26">
        <v>186</v>
      </c>
      <c r="B396" s="25" t="s">
        <v>33</v>
      </c>
      <c r="C396" s="24" t="s">
        <v>136</v>
      </c>
      <c r="D396" s="24" t="s">
        <v>144</v>
      </c>
      <c r="E396" s="28" t="s">
        <v>145</v>
      </c>
      <c r="F396" s="102">
        <v>2569</v>
      </c>
      <c r="G396" s="34">
        <v>2020680010084</v>
      </c>
      <c r="H396" s="24" t="s">
        <v>522</v>
      </c>
      <c r="I396" s="137">
        <v>4000000</v>
      </c>
      <c r="J396" s="137"/>
      <c r="K396" s="140"/>
      <c r="L396" s="138"/>
      <c r="M396" s="141"/>
      <c r="N396" s="141"/>
      <c r="O396" s="141"/>
      <c r="P396" s="141"/>
      <c r="Q396" s="141"/>
      <c r="R396" s="141"/>
      <c r="S396" s="92">
        <f t="shared" si="9"/>
        <v>4000000</v>
      </c>
      <c r="T396" s="123" t="s">
        <v>59</v>
      </c>
      <c r="U396" s="124" t="s">
        <v>683</v>
      </c>
      <c r="V396" s="31" t="s">
        <v>45</v>
      </c>
      <c r="W396" s="87"/>
    </row>
    <row r="397" spans="1:23" ht="60" x14ac:dyDescent="0.2">
      <c r="A397" s="26">
        <v>128</v>
      </c>
      <c r="B397" s="25" t="s">
        <v>39</v>
      </c>
      <c r="C397" s="24" t="s">
        <v>158</v>
      </c>
      <c r="D397" s="24" t="s">
        <v>164</v>
      </c>
      <c r="E397" s="28" t="s">
        <v>165</v>
      </c>
      <c r="F397" s="102">
        <v>484</v>
      </c>
      <c r="G397" s="34">
        <v>2020680010066</v>
      </c>
      <c r="H397" s="24" t="s">
        <v>529</v>
      </c>
      <c r="I397" s="142"/>
      <c r="J397" s="137"/>
      <c r="K397" s="140"/>
      <c r="L397" s="138"/>
      <c r="M397" s="141"/>
      <c r="N397" s="141"/>
      <c r="O397" s="141"/>
      <c r="P397" s="141"/>
      <c r="Q397" s="141"/>
      <c r="R397" s="137">
        <v>172700000</v>
      </c>
      <c r="S397" s="92">
        <f t="shared" si="9"/>
        <v>172700000</v>
      </c>
      <c r="T397" s="50" t="s">
        <v>61</v>
      </c>
      <c r="U397" s="36" t="s">
        <v>684</v>
      </c>
      <c r="V397" s="31" t="s">
        <v>62</v>
      </c>
      <c r="W397" s="87"/>
    </row>
    <row r="398" spans="1:23" ht="42.75" x14ac:dyDescent="0.2">
      <c r="A398" s="26">
        <v>131</v>
      </c>
      <c r="B398" s="33" t="s">
        <v>39</v>
      </c>
      <c r="C398" s="24" t="s">
        <v>158</v>
      </c>
      <c r="D398" s="24" t="s">
        <v>168</v>
      </c>
      <c r="E398" s="28" t="s">
        <v>169</v>
      </c>
      <c r="F398" s="102">
        <v>30</v>
      </c>
      <c r="G398" s="34">
        <v>2020680010057</v>
      </c>
      <c r="H398" s="24" t="s">
        <v>531</v>
      </c>
      <c r="I398" s="137">
        <v>356500000</v>
      </c>
      <c r="J398" s="137"/>
      <c r="K398" s="140"/>
      <c r="L398" s="138"/>
      <c r="M398" s="141"/>
      <c r="N398" s="141"/>
      <c r="O398" s="141"/>
      <c r="P398" s="141"/>
      <c r="Q398" s="141"/>
      <c r="R398" s="141"/>
      <c r="S398" s="92">
        <f t="shared" si="9"/>
        <v>356500000</v>
      </c>
      <c r="T398" s="50" t="s">
        <v>61</v>
      </c>
      <c r="U398" s="36" t="s">
        <v>684</v>
      </c>
      <c r="V398" s="31" t="s">
        <v>62</v>
      </c>
      <c r="W398" s="87"/>
    </row>
    <row r="399" spans="1:23" s="88" customFormat="1" ht="15" x14ac:dyDescent="0.2">
      <c r="A399" s="93"/>
      <c r="B399" s="146" t="s">
        <v>65</v>
      </c>
      <c r="C399" s="147"/>
      <c r="D399" s="147"/>
      <c r="E399" s="147"/>
      <c r="F399" s="147"/>
      <c r="G399" s="147"/>
      <c r="H399" s="147"/>
      <c r="I399" s="94">
        <f>SUBTOTAL(9,I389:I398)</f>
        <v>4224633354</v>
      </c>
      <c r="J399" s="94">
        <f t="shared" ref="J399:S399" si="10">SUBTOTAL(9,J389:J398)</f>
        <v>0</v>
      </c>
      <c r="K399" s="94">
        <f t="shared" si="10"/>
        <v>0</v>
      </c>
      <c r="L399" s="94">
        <f t="shared" si="10"/>
        <v>0</v>
      </c>
      <c r="M399" s="94">
        <f t="shared" si="10"/>
        <v>0</v>
      </c>
      <c r="N399" s="94">
        <f t="shared" si="10"/>
        <v>0</v>
      </c>
      <c r="O399" s="94">
        <f t="shared" si="10"/>
        <v>0</v>
      </c>
      <c r="P399" s="94">
        <f t="shared" si="10"/>
        <v>0</v>
      </c>
      <c r="Q399" s="94">
        <f t="shared" si="10"/>
        <v>0</v>
      </c>
      <c r="R399" s="94">
        <f t="shared" si="10"/>
        <v>172700000</v>
      </c>
      <c r="S399" s="94">
        <f t="shared" si="10"/>
        <v>4397333354</v>
      </c>
      <c r="T399" s="148"/>
      <c r="U399" s="149"/>
      <c r="V399" s="150"/>
      <c r="W399" s="87"/>
    </row>
    <row r="400" spans="1:23" s="76" customFormat="1" x14ac:dyDescent="0.2">
      <c r="A400" s="72"/>
      <c r="B400" s="75"/>
      <c r="C400" s="75"/>
      <c r="D400" s="75"/>
      <c r="E400" s="75"/>
      <c r="F400" s="75"/>
      <c r="G400" s="95"/>
      <c r="H400" s="72"/>
      <c r="I400" s="96"/>
      <c r="J400" s="72"/>
      <c r="K400" s="72"/>
      <c r="L400" s="72"/>
      <c r="M400" s="72"/>
      <c r="N400" s="72"/>
      <c r="O400" s="72"/>
      <c r="P400" s="72"/>
      <c r="Q400" s="72"/>
      <c r="R400" s="72"/>
      <c r="S400" s="97"/>
      <c r="U400" s="77"/>
      <c r="V400" s="72"/>
      <c r="W400" s="73"/>
    </row>
    <row r="401" spans="2:23" x14ac:dyDescent="0.2">
      <c r="S401" s="128"/>
    </row>
    <row r="402" spans="2:23" x14ac:dyDescent="0.2"/>
    <row r="403" spans="2:23" s="3" customFormat="1" ht="18" x14ac:dyDescent="0.2">
      <c r="B403" s="2"/>
      <c r="C403" s="2"/>
      <c r="D403" s="2"/>
      <c r="E403" s="2"/>
      <c r="F403" s="2"/>
      <c r="G403" s="4"/>
      <c r="I403" s="5"/>
      <c r="K403" s="162" t="s">
        <v>701</v>
      </c>
      <c r="L403" s="162"/>
      <c r="M403" s="162"/>
      <c r="N403" s="162"/>
      <c r="O403" s="162"/>
      <c r="P403" s="162"/>
      <c r="Q403" s="162"/>
      <c r="R403" s="162"/>
      <c r="S403" s="6">
        <f>S382+S399</f>
        <v>965154686679</v>
      </c>
      <c r="T403" s="54"/>
      <c r="U403" s="55"/>
      <c r="W403" s="1"/>
    </row>
    <row r="404" spans="2:23" x14ac:dyDescent="0.2"/>
    <row r="405" spans="2:23" x14ac:dyDescent="0.2"/>
    <row r="406" spans="2:23" ht="15" hidden="1" x14ac:dyDescent="0.25">
      <c r="I406"/>
      <c r="J406"/>
      <c r="K406"/>
      <c r="L406"/>
      <c r="M406"/>
      <c r="N406"/>
      <c r="O406"/>
      <c r="P406"/>
      <c r="Q406"/>
      <c r="R406"/>
      <c r="S406"/>
      <c r="T406"/>
    </row>
    <row r="407" spans="2:23" ht="15" hidden="1" x14ac:dyDescent="0.25">
      <c r="I407"/>
      <c r="J407"/>
      <c r="K407"/>
      <c r="L407"/>
      <c r="M407"/>
      <c r="N407"/>
      <c r="O407"/>
      <c r="P407"/>
      <c r="Q407"/>
      <c r="R407"/>
      <c r="S407"/>
      <c r="T407"/>
    </row>
    <row r="408" spans="2:23" ht="15" hidden="1" x14ac:dyDescent="0.25">
      <c r="I408"/>
      <c r="J408"/>
      <c r="K408"/>
      <c r="L408"/>
      <c r="M408"/>
      <c r="N408"/>
      <c r="O408"/>
      <c r="P408"/>
      <c r="Q408"/>
      <c r="R408"/>
      <c r="S408"/>
      <c r="T408"/>
    </row>
    <row r="409" spans="2:23" ht="15" hidden="1" x14ac:dyDescent="0.25">
      <c r="I409"/>
      <c r="J409"/>
      <c r="K409"/>
      <c r="L409"/>
      <c r="M409"/>
      <c r="N409"/>
      <c r="O409"/>
      <c r="P409"/>
      <c r="Q409"/>
      <c r="R409"/>
      <c r="S409"/>
      <c r="T409"/>
    </row>
    <row r="410" spans="2:23" ht="15" hidden="1" x14ac:dyDescent="0.25">
      <c r="I410"/>
      <c r="J410"/>
      <c r="K410"/>
      <c r="L410"/>
      <c r="M410"/>
      <c r="N410"/>
      <c r="O410"/>
      <c r="P410"/>
      <c r="Q410"/>
      <c r="R410"/>
      <c r="S410"/>
      <c r="T410"/>
    </row>
    <row r="411" spans="2:23" ht="15" hidden="1" x14ac:dyDescent="0.25">
      <c r="I411"/>
      <c r="J411"/>
      <c r="K411"/>
      <c r="L411"/>
      <c r="M411"/>
      <c r="N411"/>
      <c r="O411"/>
      <c r="P411"/>
      <c r="Q411"/>
      <c r="R411"/>
      <c r="S411"/>
      <c r="T411"/>
    </row>
    <row r="412" spans="2:23" ht="15" hidden="1" x14ac:dyDescent="0.25">
      <c r="I412"/>
      <c r="J412"/>
      <c r="K412"/>
      <c r="L412"/>
      <c r="M412"/>
      <c r="N412"/>
      <c r="O412"/>
      <c r="P412"/>
      <c r="Q412"/>
      <c r="R412"/>
      <c r="S412"/>
      <c r="T412"/>
    </row>
    <row r="413" spans="2:23" ht="15" hidden="1" x14ac:dyDescent="0.25">
      <c r="I413"/>
      <c r="J413"/>
      <c r="K413"/>
      <c r="L413"/>
      <c r="M413"/>
      <c r="N413"/>
      <c r="O413"/>
      <c r="P413"/>
      <c r="Q413"/>
      <c r="R413"/>
      <c r="S413"/>
      <c r="T413"/>
    </row>
    <row r="414" spans="2:23" ht="15" hidden="1" x14ac:dyDescent="0.25">
      <c r="I414"/>
      <c r="J414"/>
      <c r="K414"/>
      <c r="L414"/>
      <c r="M414"/>
      <c r="N414"/>
      <c r="O414"/>
      <c r="P414"/>
      <c r="Q414"/>
      <c r="R414"/>
      <c r="S414"/>
      <c r="T414"/>
    </row>
    <row r="415" spans="2:23" ht="15" hidden="1" x14ac:dyDescent="0.25">
      <c r="I415"/>
      <c r="J415"/>
      <c r="K415"/>
      <c r="L415"/>
      <c r="M415"/>
      <c r="N415"/>
      <c r="O415"/>
      <c r="P415"/>
      <c r="Q415"/>
      <c r="R415"/>
      <c r="S415"/>
      <c r="T415"/>
    </row>
    <row r="416" spans="2:23" ht="15" hidden="1" x14ac:dyDescent="0.25">
      <c r="I416"/>
      <c r="J416"/>
      <c r="K416"/>
      <c r="L416"/>
      <c r="M416"/>
      <c r="N416"/>
      <c r="O416"/>
      <c r="P416"/>
      <c r="Q416"/>
      <c r="R416"/>
      <c r="S416"/>
      <c r="T416"/>
    </row>
    <row r="417" spans="9:20" ht="15" hidden="1" x14ac:dyDescent="0.25">
      <c r="I417"/>
      <c r="J417"/>
      <c r="K417"/>
      <c r="L417"/>
      <c r="M417"/>
      <c r="N417"/>
      <c r="O417"/>
      <c r="P417"/>
      <c r="Q417"/>
      <c r="R417"/>
      <c r="S417"/>
      <c r="T417"/>
    </row>
    <row r="418" spans="9:20" ht="15" hidden="1" x14ac:dyDescent="0.25">
      <c r="I418"/>
      <c r="J418"/>
      <c r="K418"/>
      <c r="L418"/>
      <c r="M418"/>
      <c r="N418"/>
      <c r="O418"/>
      <c r="P418"/>
      <c r="Q418"/>
      <c r="R418"/>
      <c r="S418"/>
      <c r="T418"/>
    </row>
    <row r="419" spans="9:20" ht="15" hidden="1" x14ac:dyDescent="0.25">
      <c r="I419"/>
      <c r="J419"/>
      <c r="K419"/>
      <c r="L419"/>
      <c r="M419"/>
      <c r="N419"/>
      <c r="O419"/>
      <c r="P419"/>
      <c r="Q419"/>
      <c r="R419"/>
      <c r="S419"/>
      <c r="T419"/>
    </row>
    <row r="420" spans="9:20" ht="15" hidden="1" x14ac:dyDescent="0.25">
      <c r="I420"/>
      <c r="J420"/>
      <c r="K420"/>
      <c r="L420"/>
      <c r="M420"/>
      <c r="N420"/>
      <c r="O420"/>
      <c r="P420"/>
      <c r="Q420"/>
      <c r="R420"/>
      <c r="S420"/>
      <c r="T420"/>
    </row>
    <row r="421" spans="9:20" ht="15" hidden="1" x14ac:dyDescent="0.25">
      <c r="I421"/>
      <c r="J421"/>
      <c r="K421"/>
      <c r="L421"/>
      <c r="M421"/>
      <c r="N421"/>
      <c r="O421"/>
      <c r="P421"/>
      <c r="Q421"/>
      <c r="R421"/>
      <c r="S421"/>
      <c r="T421"/>
    </row>
    <row r="422" spans="9:20" ht="15" hidden="1" x14ac:dyDescent="0.25">
      <c r="I422"/>
      <c r="J422"/>
      <c r="K422"/>
      <c r="L422"/>
      <c r="M422"/>
      <c r="N422"/>
      <c r="O422"/>
      <c r="P422"/>
      <c r="Q422"/>
      <c r="R422"/>
      <c r="S422"/>
      <c r="T422"/>
    </row>
    <row r="423" spans="9:20" ht="15" hidden="1" x14ac:dyDescent="0.25">
      <c r="I423"/>
      <c r="J423"/>
      <c r="K423"/>
      <c r="L423"/>
      <c r="M423"/>
      <c r="N423"/>
      <c r="O423"/>
      <c r="P423"/>
      <c r="Q423"/>
      <c r="R423"/>
      <c r="S423"/>
      <c r="T423"/>
    </row>
    <row r="424" spans="9:20" ht="15" hidden="1" x14ac:dyDescent="0.25">
      <c r="I424"/>
      <c r="J424"/>
      <c r="K424"/>
      <c r="L424"/>
      <c r="M424"/>
      <c r="N424"/>
      <c r="O424"/>
      <c r="P424"/>
      <c r="Q424"/>
      <c r="R424"/>
      <c r="S424"/>
      <c r="T424"/>
    </row>
    <row r="425" spans="9:20" ht="15" hidden="1" x14ac:dyDescent="0.25">
      <c r="I425"/>
      <c r="J425"/>
      <c r="K425"/>
      <c r="L425"/>
      <c r="M425"/>
      <c r="N425"/>
      <c r="O425"/>
      <c r="P425"/>
      <c r="Q425"/>
      <c r="R425"/>
      <c r="S425"/>
      <c r="T425"/>
    </row>
    <row r="426" spans="9:20" ht="15" hidden="1" x14ac:dyDescent="0.25">
      <c r="I426"/>
      <c r="J426"/>
      <c r="K426"/>
      <c r="L426"/>
      <c r="M426"/>
      <c r="N426"/>
      <c r="O426"/>
      <c r="P426"/>
      <c r="Q426"/>
      <c r="R426"/>
      <c r="S426"/>
      <c r="T426"/>
    </row>
    <row r="427" spans="9:20" ht="15" hidden="1" x14ac:dyDescent="0.25">
      <c r="I427"/>
      <c r="J427"/>
      <c r="K427"/>
      <c r="L427"/>
      <c r="M427"/>
      <c r="N427"/>
      <c r="O427"/>
      <c r="P427"/>
      <c r="Q427"/>
      <c r="R427"/>
      <c r="S427"/>
      <c r="T427"/>
    </row>
    <row r="428" spans="9:20" ht="15" hidden="1" x14ac:dyDescent="0.25">
      <c r="I428"/>
      <c r="J428"/>
      <c r="K428"/>
      <c r="L428"/>
      <c r="M428"/>
      <c r="N428"/>
      <c r="O428"/>
      <c r="P428"/>
      <c r="Q428"/>
      <c r="R428"/>
      <c r="S428"/>
      <c r="T428"/>
    </row>
    <row r="429" spans="9:20" ht="15" hidden="1" x14ac:dyDescent="0.25">
      <c r="I429"/>
      <c r="J429"/>
      <c r="K429"/>
      <c r="L429"/>
      <c r="M429"/>
      <c r="N429"/>
      <c r="O429"/>
      <c r="P429"/>
      <c r="Q429"/>
      <c r="R429"/>
      <c r="S429"/>
      <c r="T429"/>
    </row>
    <row r="430" spans="9:20" ht="15" hidden="1" x14ac:dyDescent="0.25">
      <c r="I430"/>
      <c r="J430"/>
      <c r="K430"/>
      <c r="L430"/>
      <c r="M430"/>
      <c r="N430"/>
      <c r="O430"/>
      <c r="P430"/>
      <c r="Q430"/>
      <c r="R430"/>
      <c r="S430"/>
      <c r="T430"/>
    </row>
    <row r="431" spans="9:20" x14ac:dyDescent="0.2"/>
    <row r="432" spans="9:20" x14ac:dyDescent="0.2"/>
    <row r="433" x14ac:dyDescent="0.2"/>
    <row r="434" x14ac:dyDescent="0.2"/>
  </sheetData>
  <mergeCells count="54">
    <mergeCell ref="K403:R403"/>
    <mergeCell ref="A385:E385"/>
    <mergeCell ref="F59:F60"/>
    <mergeCell ref="G1:I1"/>
    <mergeCell ref="G2:I2"/>
    <mergeCell ref="G3:I3"/>
    <mergeCell ref="A5:F5"/>
    <mergeCell ref="G5:H5"/>
    <mergeCell ref="I5:S5"/>
    <mergeCell ref="F229:F230"/>
    <mergeCell ref="F104:F105"/>
    <mergeCell ref="F108:F109"/>
    <mergeCell ref="F116:F117"/>
    <mergeCell ref="F163:F164"/>
    <mergeCell ref="F173:F175"/>
    <mergeCell ref="F181:F182"/>
    <mergeCell ref="T5:U5"/>
    <mergeCell ref="F8:F12"/>
    <mergeCell ref="F33:F35"/>
    <mergeCell ref="F48:F49"/>
    <mergeCell ref="F50:F51"/>
    <mergeCell ref="F185:F187"/>
    <mergeCell ref="F191:F192"/>
    <mergeCell ref="F205:F206"/>
    <mergeCell ref="F215:F216"/>
    <mergeCell ref="F217:F226"/>
    <mergeCell ref="F297:F298"/>
    <mergeCell ref="F233:F237"/>
    <mergeCell ref="F238:F240"/>
    <mergeCell ref="F245:F246"/>
    <mergeCell ref="F256:F258"/>
    <mergeCell ref="F261:F262"/>
    <mergeCell ref="F265:F266"/>
    <mergeCell ref="F267:F273"/>
    <mergeCell ref="F274:F275"/>
    <mergeCell ref="F278:F279"/>
    <mergeCell ref="F280:F281"/>
    <mergeCell ref="F285:F286"/>
    <mergeCell ref="F375:F376"/>
    <mergeCell ref="F378:F380"/>
    <mergeCell ref="B399:H399"/>
    <mergeCell ref="T399:V399"/>
    <mergeCell ref="F299:F300"/>
    <mergeCell ref="F305:F306"/>
    <mergeCell ref="F337:F338"/>
    <mergeCell ref="F351:F352"/>
    <mergeCell ref="F369:F370"/>
    <mergeCell ref="F372:F373"/>
    <mergeCell ref="A387:F387"/>
    <mergeCell ref="G387:H387"/>
    <mergeCell ref="I387:S387"/>
    <mergeCell ref="T387:U387"/>
    <mergeCell ref="B382:H382"/>
    <mergeCell ref="T382:V382"/>
  </mergeCells>
  <pageMargins left="0.7" right="0.7" top="0.75" bottom="0.75" header="0.3" footer="0.3"/>
  <pageSetup scale="1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POAI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PC</cp:lastModifiedBy>
  <cp:lastPrinted>2022-11-17T23:03:52Z</cp:lastPrinted>
  <dcterms:created xsi:type="dcterms:W3CDTF">2021-11-19T14:52:05Z</dcterms:created>
  <dcterms:modified xsi:type="dcterms:W3CDTF">2023-04-21T17:20:06Z</dcterms:modified>
</cp:coreProperties>
</file>