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11 - Noviembre\Revisados\"/>
    </mc:Choice>
  </mc:AlternateContent>
  <xr:revisionPtr revIDLastSave="0" documentId="13_ncr:1_{4F062289-8988-4CFC-9BB7-5C41D31984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7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17" l="1"/>
  <c r="N10" i="17"/>
  <c r="N9" i="17"/>
  <c r="N11" i="17" s="1"/>
  <c r="U10" i="17" l="1"/>
  <c r="U9" i="17"/>
  <c r="U11" i="17" s="1"/>
  <c r="AA10" i="17"/>
  <c r="AB10" i="17" s="1"/>
  <c r="AA9" i="17"/>
  <c r="AB9" i="17" s="1"/>
  <c r="AA11" i="17" l="1"/>
  <c r="AB11" i="17" s="1"/>
  <c r="AC11" i="17"/>
  <c r="Z11" i="17"/>
  <c r="Y11" i="17"/>
  <c r="X11" i="17"/>
  <c r="W11" i="17"/>
  <c r="V11" i="17"/>
  <c r="T11" i="17"/>
  <c r="S11" i="17"/>
  <c r="R11" i="17"/>
  <c r="Q11" i="17"/>
  <c r="P11" i="17"/>
</calcChain>
</file>

<file path=xl/sharedStrings.xml><?xml version="1.0" encoding="utf-8"?>
<sst xmlns="http://schemas.openxmlformats.org/spreadsheetml/2006/main" count="65" uniqueCount="52">
  <si>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</si>
  <si>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</si>
  <si>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</si>
  <si>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</si>
  <si>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</si>
  <si>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</si>
  <si>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</si>
  <si>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</si>
  <si>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</si>
  <si>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</si>
  <si>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</si>
  <si>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</si>
  <si>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</si>
  <si>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</si>
  <si>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</si>
  <si>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</si>
  <si>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</si>
  <si>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</si>
  <si>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</si>
  <si>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</si>
  <si>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</si>
  <si>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</si>
  <si>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</si>
  <si>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</si>
  <si>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</si>
  <si>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</si>
  <si>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</si>
  <si>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</si>
  <si>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</si>
  <si>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</si>
  <si>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</si>
  <si>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</si>
  <si>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</si>
  <si>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</si>
  <si>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</si>
  <si>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</si>
  <si>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</si>
  <si>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</si>
  <si>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</si>
  <si>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</si>
  <si>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</si>
  <si>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</si>
  <si>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</si>
  <si>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</si>
  <si>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</si>
  <si>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</si>
  <si>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</si>
  <si>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</si>
  <si>
    <t>2.1.2.02.02.008
2.4.5.01.04
2.1.2.02.01.003
2.1.2.01.01.001.02.08</t>
  </si>
  <si>
    <t>2.1.2.02.01.003
2.1.2.02.02.007
2.4.5.01.04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</si>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</sst>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5" fontId="7" fillId="2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/>
    <xf numFmtId="14" fontId="3" fillId="3" borderId="0" xfId="0" applyNumberFormat="1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0" xfId="0" applyFont="1" applyFill="1"/>
    <xf numFmtId="0" fontId="3" fillId="3" borderId="6" xfId="0" applyFont="1" applyFill="1" applyBorder="1"/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42" fontId="3" fillId="0" borderId="0" xfId="11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4" xfId="111" applyNumberFormat="1" applyFont="1" applyBorder="1" applyAlignment="1">
      <alignment horizontal="left" vertical="center" wrapText="1"/>
    </xf>
    <xf numFmtId="2" fontId="7" fillId="0" borderId="5" xfId="111" applyNumberFormat="1" applyFont="1" applyBorder="1" applyAlignment="1">
      <alignment horizontal="left" vertical="center" wrapText="1"/>
    </xf>
    <xf numFmtId="2" fontId="7" fillId="0" borderId="3" xfId="111" applyNumberFormat="1" applyFont="1" applyBorder="1" applyAlignment="1">
      <alignment horizontal="left" vertical="center" wrapText="1"/>
    </xf>
    <xf numFmtId="2" fontId="7" fillId="0" borderId="2" xfId="111" applyNumberFormat="1" applyFont="1" applyBorder="1" applyAlignment="1">
      <alignment horizontal="left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Normal 2 2" xfId="111" xr:uid="{C2E3144D-FCC3-455A-B6D0-F4F5FD1859C7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44956" cy="66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G1" zoomScale="74" zoomScaleNormal="74" zoomScaleSheetLayoutView="74" workbookViewId="0">
      <selection activeCell="AC2" sqref="AC2:AE4"/>
    </sheetView>
  </sheetViews>
  <sheetFormatPr baseColWidth="10" defaultColWidth="11.25" defaultRowHeight="14.25" x14ac:dyDescent="0.2"/>
  <cols>
    <col min="1" max="1" width="5.25" style="34" customWidth="1"/>
    <col min="2" max="2" width="15.75" style="34" customWidth="1"/>
    <col min="3" max="3" width="17.5" style="34" customWidth="1"/>
    <col min="4" max="4" width="13.625" style="34" customWidth="1"/>
    <col min="5" max="6" width="32.75" style="34" customWidth="1"/>
    <col min="7" max="7" width="7.75" style="34" bestFit="1" customWidth="1"/>
    <col min="8" max="9" width="12" style="34" bestFit="1" customWidth="1"/>
    <col min="10" max="10" width="11.5" style="34" customWidth="1"/>
    <col min="11" max="11" width="12.375" style="34" customWidth="1"/>
    <col min="12" max="12" width="12.5" style="34" bestFit="1" customWidth="1"/>
    <col min="13" max="13" width="10.125" style="34" bestFit="1" customWidth="1"/>
    <col min="14" max="14" width="8.75" style="34" bestFit="1" customWidth="1"/>
    <col min="15" max="15" width="19.5" style="34" customWidth="1"/>
    <col min="16" max="16" width="12.875" style="34" customWidth="1"/>
    <col min="17" max="17" width="6.625" style="34" customWidth="1"/>
    <col min="18" max="18" width="6.75" style="34" customWidth="1"/>
    <col min="19" max="19" width="16.25" style="34" customWidth="1"/>
    <col min="20" max="20" width="7.75" style="34" bestFit="1" customWidth="1"/>
    <col min="21" max="21" width="14.625" style="34" bestFit="1" customWidth="1"/>
    <col min="22" max="22" width="13" style="34" customWidth="1"/>
    <col min="23" max="23" width="6.125" style="34" customWidth="1"/>
    <col min="24" max="24" width="6.625" style="34" customWidth="1"/>
    <col min="25" max="25" width="16.875" style="34" customWidth="1"/>
    <col min="26" max="26" width="9.125" style="34" customWidth="1"/>
    <col min="27" max="27" width="15.625" style="34" customWidth="1"/>
    <col min="28" max="28" width="13.25" style="34" customWidth="1"/>
    <col min="29" max="29" width="16.875" style="34" customWidth="1"/>
    <col min="30" max="30" width="14.75" style="34" customWidth="1"/>
    <col min="31" max="31" width="15.375" style="34" customWidth="1"/>
    <col min="32" max="16384" width="11.25" style="34"/>
  </cols>
  <sheetData>
    <row r="1" spans="1:31" ht="15" x14ac:dyDescent="0.2">
      <c r="A1" s="55"/>
      <c r="B1" s="56" t="s">
        <v>36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8" t="s">
        <v>45</v>
      </c>
      <c r="AD1" s="58"/>
      <c r="AE1" s="58"/>
    </row>
    <row r="2" spans="1:31" ht="15" x14ac:dyDescent="0.2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9" t="s">
        <v>50</v>
      </c>
      <c r="AD2" s="60"/>
      <c r="AE2" s="61"/>
    </row>
    <row r="3" spans="1:31" ht="15" customHeight="1" x14ac:dyDescent="0.2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9" t="s">
        <v>51</v>
      </c>
      <c r="AD3" s="60"/>
      <c r="AE3" s="61"/>
    </row>
    <row r="4" spans="1:31" ht="15" x14ac:dyDescent="0.2">
      <c r="A4" s="55"/>
      <c r="B4" s="56"/>
      <c r="C4" s="56"/>
      <c r="D4" s="56"/>
      <c r="E4" s="56"/>
      <c r="F4" s="56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62" t="s">
        <v>33</v>
      </c>
      <c r="AD4" s="62"/>
      <c r="AE4" s="62"/>
    </row>
    <row r="5" spans="1:31" ht="15" x14ac:dyDescent="0.2">
      <c r="A5" s="50" t="s">
        <v>31</v>
      </c>
      <c r="B5" s="50"/>
      <c r="C5" s="50"/>
      <c r="D5" s="51">
        <v>44900</v>
      </c>
      <c r="E5" s="51"/>
      <c r="F5" s="51"/>
      <c r="G5" s="51"/>
      <c r="H5" s="35"/>
      <c r="I5" s="35"/>
      <c r="J5" s="35"/>
      <c r="K5" s="35"/>
      <c r="L5" s="35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7"/>
    </row>
    <row r="6" spans="1:31" ht="15" x14ac:dyDescent="0.2">
      <c r="A6" s="52" t="s">
        <v>32</v>
      </c>
      <c r="B6" s="52"/>
      <c r="C6" s="52"/>
      <c r="D6" s="51">
        <v>44895</v>
      </c>
      <c r="E6" s="51"/>
      <c r="F6" s="51"/>
      <c r="G6" s="53"/>
      <c r="H6" s="35"/>
      <c r="I6" s="35"/>
      <c r="J6" s="35"/>
      <c r="K6" s="35"/>
      <c r="L6" s="35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8"/>
      <c r="AE6" s="39"/>
    </row>
    <row r="7" spans="1:31" ht="15" x14ac:dyDescent="0.2">
      <c r="A7" s="40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4" t="s">
        <v>26</v>
      </c>
      <c r="M7" s="54"/>
      <c r="N7" s="54"/>
      <c r="O7" s="54" t="s">
        <v>24</v>
      </c>
      <c r="P7" s="54"/>
      <c r="Q7" s="54"/>
      <c r="R7" s="54"/>
      <c r="S7" s="54"/>
      <c r="T7" s="54"/>
      <c r="U7" s="54"/>
      <c r="V7" s="54" t="s">
        <v>18</v>
      </c>
      <c r="W7" s="54"/>
      <c r="X7" s="54"/>
      <c r="Y7" s="54"/>
      <c r="Z7" s="54"/>
      <c r="AA7" s="54"/>
      <c r="AB7" s="49" t="s">
        <v>19</v>
      </c>
      <c r="AC7" s="49" t="s">
        <v>27</v>
      </c>
      <c r="AD7" s="49" t="s">
        <v>25</v>
      </c>
      <c r="AE7" s="49"/>
    </row>
    <row r="8" spans="1:31" ht="45" x14ac:dyDescent="0.2">
      <c r="A8" s="33" t="s">
        <v>30</v>
      </c>
      <c r="B8" s="32" t="s">
        <v>1</v>
      </c>
      <c r="C8" s="33" t="s">
        <v>6</v>
      </c>
      <c r="D8" s="33" t="s">
        <v>2</v>
      </c>
      <c r="E8" s="33" t="s">
        <v>7</v>
      </c>
      <c r="F8" s="32" t="s">
        <v>20</v>
      </c>
      <c r="G8" s="32" t="s">
        <v>15</v>
      </c>
      <c r="H8" s="32" t="s">
        <v>3</v>
      </c>
      <c r="I8" s="32" t="s">
        <v>16</v>
      </c>
      <c r="J8" s="32" t="s">
        <v>22</v>
      </c>
      <c r="K8" s="32" t="s">
        <v>23</v>
      </c>
      <c r="L8" s="32" t="s">
        <v>4</v>
      </c>
      <c r="M8" s="32" t="s">
        <v>5</v>
      </c>
      <c r="N8" s="32" t="s">
        <v>0</v>
      </c>
      <c r="O8" s="33" t="s">
        <v>9</v>
      </c>
      <c r="P8" s="32" t="s">
        <v>35</v>
      </c>
      <c r="Q8" s="32" t="s">
        <v>8</v>
      </c>
      <c r="R8" s="32" t="s">
        <v>28</v>
      </c>
      <c r="S8" s="32" t="s">
        <v>34</v>
      </c>
      <c r="T8" s="32" t="s">
        <v>12</v>
      </c>
      <c r="U8" s="32" t="s">
        <v>21</v>
      </c>
      <c r="V8" s="32" t="s">
        <v>35</v>
      </c>
      <c r="W8" s="32" t="s">
        <v>8</v>
      </c>
      <c r="X8" s="32" t="s">
        <v>28</v>
      </c>
      <c r="Y8" s="32" t="s">
        <v>34</v>
      </c>
      <c r="Z8" s="32" t="s">
        <v>12</v>
      </c>
      <c r="AA8" s="32" t="s">
        <v>29</v>
      </c>
      <c r="AB8" s="49"/>
      <c r="AC8" s="49"/>
      <c r="AD8" s="32" t="s">
        <v>13</v>
      </c>
      <c r="AE8" s="32" t="s">
        <v>14</v>
      </c>
    </row>
    <row r="9" spans="1:31" ht="72.599999999999994" customHeight="1" x14ac:dyDescent="0.2">
      <c r="A9" s="6">
        <v>36</v>
      </c>
      <c r="B9" s="30" t="s">
        <v>37</v>
      </c>
      <c r="C9" s="30" t="s">
        <v>47</v>
      </c>
      <c r="D9" s="30" t="s">
        <v>44</v>
      </c>
      <c r="E9" s="26" t="s">
        <v>38</v>
      </c>
      <c r="F9" s="15" t="s">
        <v>39</v>
      </c>
      <c r="G9" s="41" t="s">
        <v>46</v>
      </c>
      <c r="H9" s="41" t="s">
        <v>46</v>
      </c>
      <c r="I9" s="41"/>
      <c r="J9" s="42">
        <v>44566</v>
      </c>
      <c r="K9" s="42">
        <v>44926</v>
      </c>
      <c r="L9" s="16">
        <v>24</v>
      </c>
      <c r="M9" s="23">
        <v>24</v>
      </c>
      <c r="N9" s="43">
        <f>IF(M9/L9&gt;100%,100%,M9/L9)</f>
        <v>1</v>
      </c>
      <c r="O9" s="41" t="s">
        <v>48</v>
      </c>
      <c r="P9" s="28"/>
      <c r="Q9" s="28"/>
      <c r="R9" s="28"/>
      <c r="S9" s="28">
        <v>601647302</v>
      </c>
      <c r="T9" s="19"/>
      <c r="U9" s="25">
        <f>SUM(P9:T9)</f>
        <v>601647302</v>
      </c>
      <c r="V9" s="20"/>
      <c r="W9" s="21"/>
      <c r="X9" s="44"/>
      <c r="Y9" s="28">
        <v>601647302</v>
      </c>
      <c r="Z9" s="45"/>
      <c r="AA9" s="31">
        <f>SUM(V9:Z9)</f>
        <v>601647302</v>
      </c>
      <c r="AB9" s="17">
        <f>IFERROR(AA9/U9,"-")</f>
        <v>1</v>
      </c>
      <c r="AC9" s="46"/>
      <c r="AD9" s="27" t="s">
        <v>40</v>
      </c>
      <c r="AE9" s="47" t="s">
        <v>43</v>
      </c>
    </row>
    <row r="10" spans="1:31" ht="72.599999999999994" customHeight="1" x14ac:dyDescent="0.2">
      <c r="A10" s="33">
        <v>37</v>
      </c>
      <c r="B10" s="30" t="s">
        <v>37</v>
      </c>
      <c r="C10" s="30" t="s">
        <v>47</v>
      </c>
      <c r="D10" s="30" t="s">
        <v>44</v>
      </c>
      <c r="E10" s="26" t="s">
        <v>41</v>
      </c>
      <c r="F10" s="14" t="s">
        <v>42</v>
      </c>
      <c r="G10" s="1" t="s">
        <v>46</v>
      </c>
      <c r="H10" s="1" t="s">
        <v>46</v>
      </c>
      <c r="I10" s="41"/>
      <c r="J10" s="42">
        <v>44566</v>
      </c>
      <c r="K10" s="42">
        <v>44926</v>
      </c>
      <c r="L10" s="16">
        <v>3</v>
      </c>
      <c r="M10" s="24">
        <v>3</v>
      </c>
      <c r="N10" s="43">
        <f>IF(M9/L9&gt;100%,100%,M9/L9)</f>
        <v>1</v>
      </c>
      <c r="O10" s="48" t="s">
        <v>49</v>
      </c>
      <c r="P10" s="29"/>
      <c r="Q10" s="29"/>
      <c r="R10" s="29"/>
      <c r="S10" s="29">
        <v>127705037</v>
      </c>
      <c r="T10" s="22"/>
      <c r="U10" s="25">
        <f>SUM(P10:T10)</f>
        <v>127705037</v>
      </c>
      <c r="V10" s="20"/>
      <c r="W10" s="21"/>
      <c r="X10" s="44"/>
      <c r="Y10" s="29">
        <v>101419014</v>
      </c>
      <c r="Z10" s="45"/>
      <c r="AA10" s="31">
        <f>SUM(V10:Z10)</f>
        <v>101419014</v>
      </c>
      <c r="AB10" s="17">
        <f>IFERROR(AA10/U10,"-")</f>
        <v>0.79416612204575765</v>
      </c>
      <c r="AC10" s="18"/>
      <c r="AD10" s="27" t="s">
        <v>40</v>
      </c>
      <c r="AE10" s="47" t="s">
        <v>43</v>
      </c>
    </row>
    <row r="11" spans="1:31" ht="15" x14ac:dyDescent="0.2">
      <c r="A11" s="7">
        <f>SUM(--(FREQUENCY(A9:A10,A9:A10)&gt;0))</f>
        <v>2</v>
      </c>
      <c r="B11" s="9"/>
      <c r="C11" s="10"/>
      <c r="D11" s="10"/>
      <c r="E11" s="10"/>
      <c r="F11" s="10"/>
      <c r="G11" s="10"/>
      <c r="H11" s="10"/>
      <c r="I11" s="10"/>
      <c r="J11" s="10"/>
      <c r="K11" s="11"/>
      <c r="L11" s="12"/>
      <c r="M11" s="8" t="s">
        <v>17</v>
      </c>
      <c r="N11" s="2">
        <f>IFERROR(AVERAGE(N9:N10),"-")</f>
        <v>1</v>
      </c>
      <c r="O11" s="3"/>
      <c r="P11" s="13">
        <f>SUM(P9:P10)</f>
        <v>0</v>
      </c>
      <c r="Q11" s="13">
        <f t="shared" ref="Q11:T11" si="0">SUM(Q9:Q10)</f>
        <v>0</v>
      </c>
      <c r="R11" s="13">
        <f t="shared" si="0"/>
        <v>0</v>
      </c>
      <c r="S11" s="13">
        <f t="shared" si="0"/>
        <v>729352339</v>
      </c>
      <c r="T11" s="13">
        <f t="shared" si="0"/>
        <v>0</v>
      </c>
      <c r="U11" s="4">
        <f>SUM(U9:U10)</f>
        <v>729352339</v>
      </c>
      <c r="V11" s="13">
        <f>SUM(V9:V10)</f>
        <v>0</v>
      </c>
      <c r="W11" s="13">
        <f t="shared" ref="W11:Z11" si="1">SUM(W9:W10)</f>
        <v>0</v>
      </c>
      <c r="X11" s="13">
        <f t="shared" si="1"/>
        <v>0</v>
      </c>
      <c r="Y11" s="13">
        <f t="shared" si="1"/>
        <v>703066316</v>
      </c>
      <c r="Z11" s="13">
        <f t="shared" si="1"/>
        <v>0</v>
      </c>
      <c r="AA11" s="4">
        <f>SUM(AA9:AA10)</f>
        <v>703066316</v>
      </c>
      <c r="AB11" s="5">
        <f>IFERROR(AA11/U11,"-")</f>
        <v>0.96395977417987</v>
      </c>
      <c r="AC11" s="4">
        <f>SUM(AC9:AC10)</f>
        <v>0</v>
      </c>
      <c r="AD11" s="3"/>
      <c r="AE11" s="3"/>
    </row>
  </sheetData>
  <mergeCells count="18">
    <mergeCell ref="A1:A4"/>
    <mergeCell ref="B1:AB4"/>
    <mergeCell ref="AC1:AE1"/>
    <mergeCell ref="AC2:AE2"/>
    <mergeCell ref="AC3:AE3"/>
    <mergeCell ref="AC4:AE4"/>
    <mergeCell ref="AD7:AE7"/>
    <mergeCell ref="A5:C5"/>
    <mergeCell ref="D5:G5"/>
    <mergeCell ref="A6:C6"/>
    <mergeCell ref="D6:G6"/>
    <mergeCell ref="B7:F7"/>
    <mergeCell ref="G7:K7"/>
    <mergeCell ref="L7:N7"/>
    <mergeCell ref="O7:U7"/>
    <mergeCell ref="V7:AA7"/>
    <mergeCell ref="AB7:AB8"/>
    <mergeCell ref="AC7:AC8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5" right="0.25" top="0.75" bottom="0.75" header="0.3" footer="0.3"/>
  <pageSetup paperSize="119" scale="60" orientation="landscape" r:id="rId1"/>
  <colBreaks count="1" manualBreakCount="1">
    <brk id="15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2022-12-05T21:17:38Z</cp:lastPrinted>
  <dcterms:created xsi:type="dcterms:W3CDTF">2008-07-08T21:30:46Z</dcterms:created>
  <dcterms:modified xsi:type="dcterms:W3CDTF">2023-01-16T16:01:51Z</dcterms:modified>
</cp:coreProperties>
</file>