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wnloads\Septiembre2021\"/>
    </mc:Choice>
  </mc:AlternateContent>
  <xr:revisionPtr revIDLastSave="0" documentId="13_ncr:1_{F3C21FAD-0ACF-490B-A81A-262E0625A21F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4" l="1"/>
  <c r="P15" i="14" l="1"/>
  <c r="AC15" i="14" l="1"/>
  <c r="N13" i="14"/>
  <c r="N14" i="14"/>
  <c r="N11" i="14"/>
  <c r="N9" i="14"/>
  <c r="AA14" i="14"/>
  <c r="AA13" i="14"/>
  <c r="AB13" i="14" s="1"/>
  <c r="AA10" i="14"/>
  <c r="AA9" i="14"/>
  <c r="U14" i="14"/>
  <c r="U13" i="14"/>
  <c r="U11" i="14"/>
  <c r="U10" i="14"/>
  <c r="U9" i="14"/>
  <c r="Q15" i="14"/>
  <c r="R15" i="14"/>
  <c r="S15" i="14"/>
  <c r="T15" i="14"/>
  <c r="W15" i="14"/>
  <c r="X15" i="14"/>
  <c r="Y15" i="14"/>
  <c r="Z15" i="14"/>
  <c r="V15" i="14"/>
  <c r="AB14" i="14" l="1"/>
  <c r="U15" i="14"/>
  <c r="AB9" i="14"/>
  <c r="AA11" i="14"/>
  <c r="AA15" i="14" s="1"/>
  <c r="AB15" i="14" s="1"/>
  <c r="AB10" i="14"/>
  <c r="N15" i="14"/>
  <c r="A15" i="14"/>
  <c r="AB11" i="14" l="1"/>
</calcChain>
</file>

<file path=xl/sharedStrings.xml><?xml version="1.0" encoding="utf-8"?>
<sst xmlns="http://schemas.openxmlformats.org/spreadsheetml/2006/main" count="99" uniqueCount="69">
  <si>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</si>
  <si>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</si>
  <si>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</si>
  <si>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</si>
  <si>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</si>
  <si>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</si>
  <si>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</si>
  <si>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</si>
  <si>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</si>
  <si>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</si>
  <si>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</si>
  <si>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</si>
  <si>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</si>
  <si>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</si>
  <si>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</si>
  <si>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</si>
  <si>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</si>
  <si>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</si>
  <si>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</si>
  <si>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</si>
  <si>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</si>
  <si>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</si>
  <si>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</si>
  <si>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</si>
  <si>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</si>
  <si>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</si>
  <si>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</si>
  <si>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</si>
  <si>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</si>
  <si>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</si>
  <si>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</si>
  <si>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</si>
  <si>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</si>
  <si>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</si>
  <si>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</si>
  <si>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</si>
  <si>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</si>
  <si>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</si>
  <si>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</si>
  <si>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</si>
  <si>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</si>
  <si>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</si>
  <si>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</si>
  <si>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</si>
  <si>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</si>
  <si>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</si>
  <si>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</si>
  <si>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 xml:space="preserve">2.3.2.02.02.008.4599031.201 
2.3.2.02.02.007.3502012.201 
2.3.2.02.02.008.3502019.201 
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</si>
  <si>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</si>
  <si>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</si>
  <si>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</si>
  <si>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</si>
  <si>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</si>
  <si>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 xml:space="preserve">2.3.2.02.02.008.4599031.201  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</si>
  <si>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</si>
  <si>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</si>
  <si>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A LA GESTION OPERATIVA DE LA OFICINA DE VALORIZACION DEL MUNICIPIO DE BUCARAMANGA</t>
  </si>
  <si>
    <t>Alcanzar el 80% del recaudo por concepto de Contribución de Valorización</t>
  </si>
  <si>
    <t xml:space="preserve">2.3.2.02.02.008.4599031.201 </t>
  </si>
  <si>
    <t>Realizar (3) acciones administrativas desarrolladas para mejorar la eficiencia y productividad en la gestión del recaudo, fiscalización y cobro coactivo municipal.</t>
  </si>
  <si>
    <t>2.3.2.02.02.008.4599031.201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</si>
  <si>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</si>
  <si>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</si>
  <si>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La secretaria y subsecretaria de hacienda con apoyo de la ofina TIC han realizado socialización por medio de la plataforma digital Teams de temas de interés general para los contribuyentes del Municipio.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</si>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</sst>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/>
    <xf numFmtId="0" fontId="0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left" vertical="center" wrapText="1"/>
    </xf>
    <xf numFmtId="165" fontId="0" fillId="0" borderId="2" xfId="108" applyNumberFormat="1" applyFont="1" applyBorder="1" applyAlignment="1">
      <alignment horizontal="right" vertical="center"/>
    </xf>
    <xf numFmtId="165" fontId="8" fillId="0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Border="1" applyAlignment="1">
      <alignment horizontal="right" vertical="center"/>
    </xf>
    <xf numFmtId="9" fontId="6" fillId="0" borderId="2" xfId="107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/>
    </xf>
    <xf numFmtId="165" fontId="8" fillId="0" borderId="4" xfId="108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9" fontId="6" fillId="0" borderId="2" xfId="107" applyNumberFormat="1" applyFont="1" applyFill="1" applyBorder="1" applyAlignment="1">
      <alignment horizontal="center" vertical="center" wrapText="1"/>
    </xf>
    <xf numFmtId="165" fontId="0" fillId="0" borderId="0" xfId="0" applyNumberFormat="1" applyFont="1"/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50" zoomScaleNormal="50" workbookViewId="0">
      <selection activeCell="D6" sqref="D6:L6"/>
    </sheetView>
  </sheetViews>
  <sheetFormatPr baseColWidth="10" defaultColWidth="11.25" defaultRowHeight="14.25" x14ac:dyDescent="0.2"/>
  <cols>
    <col min="1" max="1" width="9.75" style="1" customWidth="1"/>
    <col min="2" max="2" width="25.5" style="1" customWidth="1"/>
    <col min="3" max="4" width="21.125" style="1" customWidth="1"/>
    <col min="5" max="5" width="46.75" style="1" customWidth="1"/>
    <col min="6" max="6" width="43.125" style="1" customWidth="1"/>
    <col min="7" max="7" width="21.625" style="1" customWidth="1"/>
    <col min="8" max="8" width="47.625" style="1" customWidth="1"/>
    <col min="9" max="9" width="38.75" style="1" customWidth="1"/>
    <col min="10" max="10" width="11.375" style="1" bestFit="1" customWidth="1"/>
    <col min="11" max="11" width="16" style="1" customWidth="1"/>
    <col min="12" max="13" width="14.875" style="1" customWidth="1"/>
    <col min="14" max="14" width="11.25" style="1" bestFit="1" customWidth="1"/>
    <col min="15" max="15" width="25.75" style="1" customWidth="1"/>
    <col min="16" max="16" width="25.875" style="1" customWidth="1"/>
    <col min="17" max="19" width="20.25" style="1" customWidth="1"/>
    <col min="20" max="22" width="25.875" style="1" customWidth="1"/>
    <col min="23" max="24" width="20.875" style="1" customWidth="1"/>
    <col min="25" max="25" width="25.875" style="1" customWidth="1"/>
    <col min="26" max="26" width="16.875" style="1" customWidth="1"/>
    <col min="27" max="27" width="20.875" style="1" customWidth="1"/>
    <col min="28" max="28" width="16.25" style="1" customWidth="1"/>
    <col min="29" max="29" width="21.25" style="1" customWidth="1"/>
    <col min="30" max="31" width="22" style="1" customWidth="1"/>
    <col min="32" max="16384" width="11.25" style="1"/>
  </cols>
  <sheetData>
    <row r="1" spans="1:31" ht="15" x14ac:dyDescent="0.2">
      <c r="A1" s="75"/>
      <c r="B1" s="80" t="s">
        <v>66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5" t="s">
        <v>68</v>
      </c>
      <c r="AD1" s="85"/>
      <c r="AE1" s="85"/>
    </row>
    <row r="2" spans="1:31" ht="15" x14ac:dyDescent="0.2">
      <c r="A2" s="75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6" t="s">
        <v>37</v>
      </c>
      <c r="AD2" s="86"/>
      <c r="AE2" s="86"/>
    </row>
    <row r="3" spans="1:31" ht="15" x14ac:dyDescent="0.2">
      <c r="A3" s="75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6" t="s">
        <v>34</v>
      </c>
      <c r="AD3" s="86"/>
      <c r="AE3" s="86"/>
    </row>
    <row r="4" spans="1:31" ht="15" x14ac:dyDescent="0.2">
      <c r="A4" s="75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6" t="s">
        <v>33</v>
      </c>
      <c r="AD4" s="86"/>
      <c r="AE4" s="86"/>
    </row>
    <row r="5" spans="1:31" ht="15" x14ac:dyDescent="0.2">
      <c r="A5" s="76" t="s">
        <v>31</v>
      </c>
      <c r="B5" s="76"/>
      <c r="C5" s="76"/>
      <c r="D5" s="78">
        <v>44477</v>
      </c>
      <c r="E5" s="78"/>
      <c r="F5" s="78"/>
      <c r="G5" s="78"/>
      <c r="H5" s="78"/>
      <c r="I5" s="78"/>
      <c r="J5" s="78"/>
      <c r="K5" s="78"/>
      <c r="L5" s="7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77" t="s">
        <v>32</v>
      </c>
      <c r="B6" s="77"/>
      <c r="C6" s="77"/>
      <c r="D6" s="79">
        <v>44469</v>
      </c>
      <c r="E6" s="79"/>
      <c r="F6" s="79"/>
      <c r="G6" s="79"/>
      <c r="H6" s="79"/>
      <c r="I6" s="79"/>
      <c r="J6" s="79"/>
      <c r="K6" s="79"/>
      <c r="L6" s="7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6"/>
      <c r="B7" s="82" t="s">
        <v>10</v>
      </c>
      <c r="C7" s="82"/>
      <c r="D7" s="82"/>
      <c r="E7" s="82"/>
      <c r="F7" s="82"/>
      <c r="G7" s="82" t="s">
        <v>11</v>
      </c>
      <c r="H7" s="82"/>
      <c r="I7" s="82"/>
      <c r="J7" s="82"/>
      <c r="K7" s="82"/>
      <c r="L7" s="82" t="s">
        <v>26</v>
      </c>
      <c r="M7" s="82"/>
      <c r="N7" s="82"/>
      <c r="O7" s="82" t="s">
        <v>24</v>
      </c>
      <c r="P7" s="82"/>
      <c r="Q7" s="82"/>
      <c r="R7" s="82"/>
      <c r="S7" s="82"/>
      <c r="T7" s="82"/>
      <c r="U7" s="82"/>
      <c r="V7" s="82" t="s">
        <v>18</v>
      </c>
      <c r="W7" s="82"/>
      <c r="X7" s="82"/>
      <c r="Y7" s="82"/>
      <c r="Z7" s="82"/>
      <c r="AA7" s="82"/>
      <c r="AB7" s="83" t="s">
        <v>19</v>
      </c>
      <c r="AC7" s="83" t="s">
        <v>27</v>
      </c>
      <c r="AD7" s="83" t="s">
        <v>25</v>
      </c>
      <c r="AE7" s="83"/>
    </row>
    <row r="8" spans="1:31" ht="33.6" customHeight="1" x14ac:dyDescent="0.2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84"/>
      <c r="AC8" s="84"/>
      <c r="AD8" s="17" t="s">
        <v>13</v>
      </c>
      <c r="AE8" s="17" t="s">
        <v>14</v>
      </c>
    </row>
    <row r="9" spans="1:31" ht="85.5" x14ac:dyDescent="0.2">
      <c r="A9" s="18">
        <v>181</v>
      </c>
      <c r="B9" s="22" t="s">
        <v>40</v>
      </c>
      <c r="C9" s="22" t="s">
        <v>41</v>
      </c>
      <c r="D9" s="22" t="s">
        <v>42</v>
      </c>
      <c r="E9" s="23" t="s">
        <v>43</v>
      </c>
      <c r="F9" s="24" t="s">
        <v>44</v>
      </c>
      <c r="G9" s="25">
        <v>20200680010179</v>
      </c>
      <c r="H9" s="26" t="s">
        <v>45</v>
      </c>
      <c r="I9" s="27" t="s">
        <v>46</v>
      </c>
      <c r="J9" s="28">
        <v>44267</v>
      </c>
      <c r="K9" s="28">
        <v>44561</v>
      </c>
      <c r="L9" s="29">
        <v>1</v>
      </c>
      <c r="M9" s="30">
        <v>0.2</v>
      </c>
      <c r="N9" s="31">
        <f>IFERROR(IF(M9/L9&gt;100%,100%,M9/L9),"-")</f>
        <v>0.2</v>
      </c>
      <c r="O9" s="32" t="s">
        <v>47</v>
      </c>
      <c r="P9" s="33">
        <v>12007700000</v>
      </c>
      <c r="Q9" s="34"/>
      <c r="R9" s="34"/>
      <c r="S9" s="34"/>
      <c r="T9" s="19"/>
      <c r="U9" s="35">
        <f>SUM(P9:T9)</f>
        <v>12007700000</v>
      </c>
      <c r="V9" s="36">
        <v>1963606000</v>
      </c>
      <c r="W9" s="34"/>
      <c r="X9" s="34"/>
      <c r="Y9" s="34"/>
      <c r="Z9" s="19"/>
      <c r="AA9" s="35">
        <f>SUM(V9:Z9)</f>
        <v>1963606000</v>
      </c>
      <c r="AB9" s="57">
        <f>IFERROR(AA9/U9,"-")</f>
        <v>0.16352890228769873</v>
      </c>
      <c r="AC9" s="37"/>
      <c r="AD9" s="38" t="s">
        <v>48</v>
      </c>
      <c r="AE9" s="38" t="s">
        <v>49</v>
      </c>
    </row>
    <row r="10" spans="1:31" ht="71.25" x14ac:dyDescent="0.2">
      <c r="A10" s="18">
        <v>303</v>
      </c>
      <c r="B10" s="39" t="s">
        <v>38</v>
      </c>
      <c r="C10" s="39" t="s">
        <v>39</v>
      </c>
      <c r="D10" s="39" t="s">
        <v>50</v>
      </c>
      <c r="E10" s="40" t="s">
        <v>51</v>
      </c>
      <c r="F10" s="41" t="s">
        <v>52</v>
      </c>
      <c r="G10" s="25">
        <v>20210680010001</v>
      </c>
      <c r="H10" s="26" t="s">
        <v>67</v>
      </c>
      <c r="I10" s="59" t="s">
        <v>59</v>
      </c>
      <c r="J10" s="28">
        <v>44384</v>
      </c>
      <c r="K10" s="28">
        <v>44561</v>
      </c>
      <c r="L10" s="42">
        <v>0.2</v>
      </c>
      <c r="M10" s="43">
        <v>0.14000000000000001</v>
      </c>
      <c r="N10" s="44">
        <f>IFERROR(IF(M10/L10&gt;100%,100%,M10/L10),"-")</f>
        <v>0.70000000000000007</v>
      </c>
      <c r="O10" s="45" t="s">
        <v>53</v>
      </c>
      <c r="P10" s="46">
        <v>60000000</v>
      </c>
      <c r="Q10" s="34"/>
      <c r="R10" s="34"/>
      <c r="S10" s="34"/>
      <c r="T10" s="19"/>
      <c r="U10" s="35">
        <f>SUM(P10:T10)</f>
        <v>60000000</v>
      </c>
      <c r="V10" s="36">
        <v>39916667</v>
      </c>
      <c r="W10" s="34"/>
      <c r="X10" s="34"/>
      <c r="Y10" s="34"/>
      <c r="Z10" s="19"/>
      <c r="AA10" s="35">
        <f>SUM(V10:Z10)</f>
        <v>39916667</v>
      </c>
      <c r="AB10" s="47">
        <f>IFERROR(AA10/U10,"-")</f>
        <v>0.66527778333333332</v>
      </c>
      <c r="AC10" s="37"/>
      <c r="AD10" s="38" t="s">
        <v>48</v>
      </c>
      <c r="AE10" s="38" t="s">
        <v>49</v>
      </c>
    </row>
    <row r="11" spans="1:31" ht="73.150000000000006" customHeight="1" x14ac:dyDescent="0.2">
      <c r="A11" s="18">
        <v>304</v>
      </c>
      <c r="B11" s="60" t="s">
        <v>38</v>
      </c>
      <c r="C11" s="60" t="s">
        <v>39</v>
      </c>
      <c r="D11" s="59" t="s">
        <v>50</v>
      </c>
      <c r="E11" s="61" t="s">
        <v>54</v>
      </c>
      <c r="F11" s="52" t="s">
        <v>55</v>
      </c>
      <c r="G11" s="25">
        <v>20200680010134</v>
      </c>
      <c r="H11" s="26" t="s">
        <v>56</v>
      </c>
      <c r="I11" s="39" t="s">
        <v>57</v>
      </c>
      <c r="J11" s="48">
        <v>44212</v>
      </c>
      <c r="K11" s="28">
        <v>44561</v>
      </c>
      <c r="L11" s="70">
        <v>1</v>
      </c>
      <c r="M11" s="71">
        <v>1</v>
      </c>
      <c r="N11" s="73">
        <f>IFERROR(IF(M11/L11&gt;100%,100%,M11/L11),"-")</f>
        <v>1</v>
      </c>
      <c r="O11" s="49" t="s">
        <v>58</v>
      </c>
      <c r="P11" s="33">
        <v>353652618</v>
      </c>
      <c r="Q11" s="34"/>
      <c r="R11" s="34"/>
      <c r="S11" s="34"/>
      <c r="T11" s="19"/>
      <c r="U11" s="74">
        <f>SUM(P11:T12)</f>
        <v>1828852618</v>
      </c>
      <c r="V11" s="36">
        <v>353652618</v>
      </c>
      <c r="W11" s="34"/>
      <c r="X11" s="34"/>
      <c r="Y11" s="34"/>
      <c r="Z11" s="19"/>
      <c r="AA11" s="64">
        <f>SUM(V11:Z12)</f>
        <v>1679539284.6700001</v>
      </c>
      <c r="AB11" s="66">
        <f>IFERROR(AA11/U11,"-")</f>
        <v>0.91835682555257714</v>
      </c>
      <c r="AC11" s="68"/>
      <c r="AD11" s="62" t="s">
        <v>48</v>
      </c>
      <c r="AE11" s="62" t="s">
        <v>49</v>
      </c>
    </row>
    <row r="12" spans="1:31" ht="73.150000000000006" customHeight="1" x14ac:dyDescent="0.2">
      <c r="A12" s="18">
        <v>304</v>
      </c>
      <c r="B12" s="60" t="s">
        <v>38</v>
      </c>
      <c r="C12" s="60" t="s">
        <v>39</v>
      </c>
      <c r="D12" s="59" t="s">
        <v>50</v>
      </c>
      <c r="E12" s="61" t="s">
        <v>54</v>
      </c>
      <c r="F12" s="52" t="s">
        <v>55</v>
      </c>
      <c r="G12" s="25">
        <v>20210680010001</v>
      </c>
      <c r="H12" s="26" t="s">
        <v>67</v>
      </c>
      <c r="I12" s="39" t="s">
        <v>59</v>
      </c>
      <c r="J12" s="48">
        <v>44214</v>
      </c>
      <c r="K12" s="28">
        <v>44561</v>
      </c>
      <c r="L12" s="70"/>
      <c r="M12" s="72"/>
      <c r="N12" s="73"/>
      <c r="O12" s="49" t="s">
        <v>60</v>
      </c>
      <c r="P12" s="33">
        <v>1475200000</v>
      </c>
      <c r="Q12" s="34"/>
      <c r="R12" s="50"/>
      <c r="S12" s="34"/>
      <c r="T12" s="19"/>
      <c r="U12" s="74"/>
      <c r="V12" s="36">
        <v>1325886666.6700001</v>
      </c>
      <c r="W12" s="34"/>
      <c r="X12" s="34"/>
      <c r="Y12" s="34"/>
      <c r="Z12" s="19"/>
      <c r="AA12" s="65"/>
      <c r="AB12" s="67"/>
      <c r="AC12" s="69"/>
      <c r="AD12" s="63"/>
      <c r="AE12" s="63"/>
    </row>
    <row r="13" spans="1:31" ht="94.9" customHeight="1" x14ac:dyDescent="0.2">
      <c r="A13" s="18">
        <v>305</v>
      </c>
      <c r="B13" s="39" t="s">
        <v>38</v>
      </c>
      <c r="C13" s="39" t="s">
        <v>39</v>
      </c>
      <c r="D13" s="39" t="s">
        <v>50</v>
      </c>
      <c r="E13" s="51" t="s">
        <v>61</v>
      </c>
      <c r="F13" s="41" t="s">
        <v>62</v>
      </c>
      <c r="G13" s="21"/>
      <c r="H13" s="52"/>
      <c r="I13" s="41" t="s">
        <v>63</v>
      </c>
      <c r="J13" s="52"/>
      <c r="K13" s="52"/>
      <c r="L13" s="53">
        <v>1</v>
      </c>
      <c r="M13" s="54">
        <v>2</v>
      </c>
      <c r="N13" s="44">
        <f>IFERROR(IF(M13/L13&gt;100%,100%,M13/L13),"-")</f>
        <v>1</v>
      </c>
      <c r="O13" s="49" t="s">
        <v>60</v>
      </c>
      <c r="P13" s="36">
        <v>2807395</v>
      </c>
      <c r="Q13" s="34"/>
      <c r="R13" s="34"/>
      <c r="S13" s="34"/>
      <c r="T13" s="19"/>
      <c r="U13" s="35">
        <f>SUM(P13:T13)</f>
        <v>2807395</v>
      </c>
      <c r="V13" s="36"/>
      <c r="W13" s="34"/>
      <c r="X13" s="34"/>
      <c r="Y13" s="34"/>
      <c r="Z13" s="19"/>
      <c r="AA13" s="35">
        <f>SUM(V13:Z13)</f>
        <v>0</v>
      </c>
      <c r="AB13" s="47">
        <f>IFERROR(AA13/U13,"-")</f>
        <v>0</v>
      </c>
      <c r="AC13" s="37"/>
      <c r="AD13" s="38" t="s">
        <v>48</v>
      </c>
      <c r="AE13" s="38" t="s">
        <v>49</v>
      </c>
    </row>
    <row r="14" spans="1:31" ht="71.25" x14ac:dyDescent="0.2">
      <c r="A14" s="18">
        <v>306</v>
      </c>
      <c r="B14" s="39" t="s">
        <v>38</v>
      </c>
      <c r="C14" s="39" t="s">
        <v>39</v>
      </c>
      <c r="D14" s="39" t="s">
        <v>50</v>
      </c>
      <c r="E14" s="51" t="s">
        <v>64</v>
      </c>
      <c r="F14" s="41" t="s">
        <v>65</v>
      </c>
      <c r="G14" s="55"/>
      <c r="H14" s="20"/>
      <c r="I14" s="27"/>
      <c r="J14" s="56"/>
      <c r="K14" s="28"/>
      <c r="L14" s="53">
        <v>0</v>
      </c>
      <c r="M14" s="43"/>
      <c r="N14" s="44" t="str">
        <f>IFERROR(IF(M14/L14&gt;100%,100%,M14/L14),"-")</f>
        <v>-</v>
      </c>
      <c r="O14" s="45"/>
      <c r="P14" s="46"/>
      <c r="Q14" s="34"/>
      <c r="R14" s="34"/>
      <c r="S14" s="34"/>
      <c r="T14" s="19"/>
      <c r="U14" s="35">
        <f>SUM(P14:T14)</f>
        <v>0</v>
      </c>
      <c r="V14" s="36"/>
      <c r="W14" s="34"/>
      <c r="X14" s="34"/>
      <c r="Y14" s="34"/>
      <c r="Z14" s="19"/>
      <c r="AA14" s="35">
        <f>SUM(V14:Z14)</f>
        <v>0</v>
      </c>
      <c r="AB14" s="47" t="str">
        <f>IFERROR(AA14/U14,"-")</f>
        <v>-</v>
      </c>
      <c r="AC14" s="37"/>
      <c r="AD14" s="38" t="s">
        <v>48</v>
      </c>
      <c r="AE14" s="38" t="s">
        <v>49</v>
      </c>
    </row>
    <row r="15" spans="1:31" ht="18.600000000000001" customHeight="1" x14ac:dyDescent="0.2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0.72500000000000009</v>
      </c>
      <c r="O15" s="13"/>
      <c r="P15" s="14">
        <f>SUM(P9:P14)</f>
        <v>13899360013</v>
      </c>
      <c r="Q15" s="14">
        <f t="shared" ref="Q15:Z15" si="0">SUM(Q9:Q14)</f>
        <v>0</v>
      </c>
      <c r="R15" s="14">
        <f t="shared" si="0"/>
        <v>0</v>
      </c>
      <c r="S15" s="14">
        <f t="shared" si="0"/>
        <v>0</v>
      </c>
      <c r="T15" s="14">
        <f t="shared" si="0"/>
        <v>0</v>
      </c>
      <c r="U15" s="16">
        <f>SUM(U9:U14)</f>
        <v>13899360013</v>
      </c>
      <c r="V15" s="14">
        <f>SUM(V9:V14)</f>
        <v>3683061951.6700001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16">
        <f>SUM(AA9:AA14)</f>
        <v>3683061951.6700001</v>
      </c>
      <c r="AB15" s="15">
        <f>IFERROR(AA15/U15,"-")</f>
        <v>0.2649806860334038</v>
      </c>
      <c r="AC15" s="16">
        <f>SUM(AC9:AC14)</f>
        <v>0</v>
      </c>
      <c r="AD15" s="13"/>
      <c r="AE15" s="13"/>
    </row>
    <row r="18" spans="22:22" x14ac:dyDescent="0.2">
      <c r="V18" s="58"/>
    </row>
    <row r="19" spans="22:22" x14ac:dyDescent="0.2">
      <c r="V19" s="58"/>
    </row>
  </sheetData>
  <mergeCells count="27">
    <mergeCell ref="AC1:AE1"/>
    <mergeCell ref="AC2:AE2"/>
    <mergeCell ref="AC3:AE3"/>
    <mergeCell ref="AC4:AE4"/>
    <mergeCell ref="AC7:AC8"/>
    <mergeCell ref="AD7:AE7"/>
    <mergeCell ref="L11:L12"/>
    <mergeCell ref="M11:M12"/>
    <mergeCell ref="N11:N12"/>
    <mergeCell ref="U11:U12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E11:AE12"/>
    <mergeCell ref="AA11:AA12"/>
    <mergeCell ref="AB11:AB12"/>
    <mergeCell ref="AC11:AC12"/>
    <mergeCell ref="AD11:AD12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2022-10-04T00:54:02Z</dcterms:modified>
</cp:coreProperties>
</file>