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3 - Marzo\"/>
    </mc:Choice>
  </mc:AlternateContent>
  <xr:revisionPtr revIDLastSave="0" documentId="13_ncr:1_{CA0C6816-1A0D-43CE-8945-86AB8B9C3BA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1" i="12" l="1"/>
  <c r="Y11" i="12" s="1"/>
  <c r="X10" i="12"/>
  <c r="M12" i="12"/>
  <c r="Y10" i="12"/>
  <c r="Y9" i="12"/>
  <c r="Y8" i="12"/>
  <c r="Y7" i="12"/>
  <c r="Y6" i="12"/>
  <c r="T12" i="12"/>
  <c r="S11" i="12"/>
  <c r="O11" i="12"/>
  <c r="S9" i="12"/>
  <c r="X12" i="12" l="1"/>
  <c r="Y12" i="12" s="1"/>
  <c r="Z12" i="12"/>
  <c r="U12" i="12"/>
  <c r="V12" i="12"/>
  <c r="W12" i="12"/>
  <c r="O12" i="12"/>
  <c r="P12" i="12"/>
  <c r="Q12" i="12"/>
  <c r="R12" i="12"/>
  <c r="M11" i="12"/>
  <c r="M10" i="12"/>
  <c r="M9" i="12"/>
  <c r="M8" i="12"/>
  <c r="M7" i="12"/>
  <c r="M6" i="12"/>
  <c r="X9" i="12"/>
  <c r="X8" i="12"/>
  <c r="X7" i="12"/>
  <c r="X6" i="12"/>
  <c r="S8" i="12" l="1"/>
  <c r="S10" i="12"/>
  <c r="S7" i="12"/>
  <c r="S6" i="12"/>
  <c r="S12" i="12" l="1"/>
</calcChain>
</file>

<file path=xl/sharedStrings.xml><?xml version="1.0" encoding="utf-8"?>
<sst xmlns="http://schemas.openxmlformats.org/spreadsheetml/2006/main" count="90" uniqueCount="64">
  <si>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</si>
  <si>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</si>
  <si>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</si>
  <si>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</si>
  <si>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</si>
  <si>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</si>
  <si>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</si>
  <si>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</si>
  <si>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</si>
  <si>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</si>
  <si>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</si>
  <si>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</si>
  <si>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</si>
  <si>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</si>
  <si>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</si>
  <si>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</si>
  <si>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</si>
  <si>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</si>
  <si>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</si>
  <si>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</si>
  <si>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</si>
  <si>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</si>
  <si>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</si>
  <si>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</si>
  <si>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</si>
  <si>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</si>
  <si>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</si>
  <si>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</si>
  <si>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</si>
  <si>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</si>
  <si>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</si>
  <si>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</si>
  <si>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</si>
  <si>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</si>
  <si>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</si>
  <si>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</si>
  <si>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</si>
  <si>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</si>
  <si>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</si>
  <si>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</si>
  <si>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</si>
  <si>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</si>
  <si>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</si>
  <si>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</si>
  <si>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</si>
  <si>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</si>
  <si>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</si>
  <si>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</si>
  <si>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</si>
  <si>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</si>
  <si>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OATIC</t>
  </si>
  <si>
    <t>FORTALECIMIENTO DE LA POLÍTICA DE GOBIERNO DIGITAL EN LA ALCALDÍA DE BUCARAMANGA</t>
  </si>
  <si>
    <t>IMPLEMENTACIÓN DE ACCIONES PARA EL FORTALECIMIENTO A LA INFRAESTRUCTURA DE TECNOLOGÍAS DE LA INFORMACIÓN PARA GARANTIZAR LA ATENCIÓN AL CIUDADANO EN LA ALCALDÍA DE BUCARAMANGA</t>
  </si>
  <si>
    <t xml:space="preserve">PLAN DE ACCIÓN
OFICINA ASESORA TIC </t>
  </si>
  <si>
    <t>Lograr un 52.8% de porcentaje en el índice de uso y apropiación de servicios digitales</t>
  </si>
  <si>
    <t>Implementar (7) herramientas tecnológicas</t>
  </si>
  <si>
    <t>Edson Gómez</t>
  </si>
  <si>
    <t>RECURSOS GESTIONADOS</t>
  </si>
  <si>
    <t>N/A</t>
  </si>
  <si>
    <t>SGR</t>
  </si>
  <si>
    <t>TOTAL EJECUTADO</t>
  </si>
  <si>
    <t>2.1.2.02.02.008.2302086.201</t>
  </si>
  <si>
    <t>2.3.2.02.01.004.2301075.201 $500.000.000
2.3.2.02.01.004.2302086.201 $400.000.000
2.3.2.02.02.008.2301075.201 $200.000.000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</si>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</sst>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166" fontId="1" fillId="0" borderId="2" xfId="108" applyNumberFormat="1" applyFont="1" applyFill="1" applyBorder="1" applyAlignment="1">
      <alignment vertical="center" wrapText="1"/>
    </xf>
    <xf numFmtId="165" fontId="7" fillId="2" borderId="2" xfId="108" applyNumberFormat="1" applyFont="1" applyFill="1" applyBorder="1" applyAlignment="1">
      <alignment vertical="center"/>
    </xf>
    <xf numFmtId="5" fontId="1" fillId="4" borderId="2" xfId="108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/>
    </xf>
    <xf numFmtId="1" fontId="12" fillId="0" borderId="1" xfId="0" applyNumberFormat="1" applyFont="1" applyFill="1" applyBorder="1" applyAlignment="1">
      <alignment vertical="center" wrapText="1"/>
    </xf>
    <xf numFmtId="166" fontId="2" fillId="3" borderId="2" xfId="108" applyNumberFormat="1" applyFont="1" applyFill="1" applyBorder="1" applyAlignment="1">
      <alignment horizontal="center" vertical="center"/>
    </xf>
    <xf numFmtId="5" fontId="1" fillId="0" borderId="1" xfId="10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5" fontId="1" fillId="4" borderId="1" xfId="10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165" fontId="1" fillId="0" borderId="2" xfId="108" applyNumberFormat="1" applyFont="1" applyFill="1" applyBorder="1" applyAlignment="1">
      <alignment horizontal="center" vertical="center" wrapText="1"/>
    </xf>
    <xf numFmtId="165" fontId="7" fillId="0" borderId="2" xfId="108" applyNumberFormat="1" applyFont="1" applyFill="1" applyBorder="1" applyAlignment="1">
      <alignment horizontal="center" vertical="center" wrapText="1"/>
    </xf>
    <xf numFmtId="165" fontId="1" fillId="4" borderId="2" xfId="108" applyNumberFormat="1" applyFont="1" applyFill="1" applyBorder="1" applyAlignment="1">
      <alignment horizontal="center" vertical="center" wrapText="1"/>
    </xf>
    <xf numFmtId="165" fontId="2" fillId="0" borderId="2" xfId="108" applyNumberFormat="1" applyFont="1" applyBorder="1"/>
    <xf numFmtId="165" fontId="1" fillId="0" borderId="2" xfId="108" applyNumberFormat="1" applyFont="1" applyFill="1" applyBorder="1" applyAlignment="1">
      <alignment vertical="center" wrapText="1"/>
    </xf>
    <xf numFmtId="165" fontId="1" fillId="4" borderId="1" xfId="108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justify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937217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topLeftCell="I1" zoomScale="40" zoomScaleNormal="40" zoomScaleSheetLayoutView="70" workbookViewId="0">
      <pane ySplit="5" topLeftCell="A6" activePane="bottomLeft" state="frozen"/>
      <selection pane="bottomLeft" activeCell="X12" sqref="X12"/>
    </sheetView>
  </sheetViews>
  <sheetFormatPr baseColWidth="10" defaultColWidth="11" defaultRowHeight="15" x14ac:dyDescent="0.25"/>
  <cols>
    <col min="1" max="1" width="25.5" style="9" customWidth="1"/>
    <col min="2" max="3" width="23" style="1" customWidth="1"/>
    <col min="4" max="4" width="47.59765625" style="1" customWidth="1"/>
    <col min="5" max="5" width="45.09765625" style="1" customWidth="1"/>
    <col min="6" max="6" width="22.19921875" style="1" customWidth="1"/>
    <col min="7" max="8" width="39.6992187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6.09765625" style="1" customWidth="1"/>
    <col min="15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F1" s="73" t="s">
        <v>53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Y1" s="82" t="s">
        <v>28</v>
      </c>
      <c r="Z1" s="82"/>
    </row>
    <row r="2" spans="1:28" x14ac:dyDescent="0.25">
      <c r="A2" s="18">
        <v>44286</v>
      </c>
      <c r="B2" s="17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Y2" s="82"/>
      <c r="Z2" s="82"/>
    </row>
    <row r="3" spans="1:28" ht="15.6" x14ac:dyDescent="0.25"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Y3" s="48"/>
      <c r="Z3" s="42"/>
    </row>
    <row r="4" spans="1:28" s="32" customFormat="1" ht="15.6" x14ac:dyDescent="0.25">
      <c r="A4" s="77" t="s">
        <v>10</v>
      </c>
      <c r="B4" s="78"/>
      <c r="C4" s="78"/>
      <c r="D4" s="78"/>
      <c r="E4" s="78"/>
      <c r="F4" s="77" t="s">
        <v>11</v>
      </c>
      <c r="G4" s="78"/>
      <c r="H4" s="78"/>
      <c r="I4" s="78"/>
      <c r="J4" s="78"/>
      <c r="K4" s="79" t="s">
        <v>29</v>
      </c>
      <c r="L4" s="79"/>
      <c r="M4" s="79"/>
      <c r="N4" s="79" t="s">
        <v>26</v>
      </c>
      <c r="O4" s="79"/>
      <c r="P4" s="79"/>
      <c r="Q4" s="79"/>
      <c r="R4" s="79"/>
      <c r="S4" s="79"/>
      <c r="T4" s="77" t="s">
        <v>20</v>
      </c>
      <c r="U4" s="78"/>
      <c r="V4" s="78"/>
      <c r="W4" s="78"/>
      <c r="X4" s="83"/>
      <c r="Y4" s="80" t="s">
        <v>21</v>
      </c>
      <c r="Z4" s="80" t="s">
        <v>57</v>
      </c>
      <c r="AA4" s="76" t="s">
        <v>27</v>
      </c>
      <c r="AB4" s="76"/>
    </row>
    <row r="5" spans="1:28" ht="31.2" x14ac:dyDescent="0.25">
      <c r="A5" s="44" t="s">
        <v>1</v>
      </c>
      <c r="B5" s="44" t="s">
        <v>6</v>
      </c>
      <c r="C5" s="44" t="s">
        <v>2</v>
      </c>
      <c r="D5" s="44" t="s">
        <v>7</v>
      </c>
      <c r="E5" s="43" t="s">
        <v>22</v>
      </c>
      <c r="F5" s="43" t="s">
        <v>16</v>
      </c>
      <c r="G5" s="43" t="s">
        <v>3</v>
      </c>
      <c r="H5" s="43" t="s">
        <v>17</v>
      </c>
      <c r="I5" s="43" t="s">
        <v>24</v>
      </c>
      <c r="J5" s="43" t="s">
        <v>25</v>
      </c>
      <c r="K5" s="43" t="s">
        <v>4</v>
      </c>
      <c r="L5" s="43" t="s">
        <v>5</v>
      </c>
      <c r="M5" s="43" t="s">
        <v>0</v>
      </c>
      <c r="N5" s="44" t="s">
        <v>9</v>
      </c>
      <c r="O5" s="43" t="s">
        <v>12</v>
      </c>
      <c r="P5" s="43" t="s">
        <v>8</v>
      </c>
      <c r="Q5" s="43" t="s">
        <v>59</v>
      </c>
      <c r="R5" s="43" t="s">
        <v>13</v>
      </c>
      <c r="S5" s="43" t="s">
        <v>23</v>
      </c>
      <c r="T5" s="43" t="s">
        <v>12</v>
      </c>
      <c r="U5" s="43" t="s">
        <v>8</v>
      </c>
      <c r="V5" s="43" t="s">
        <v>59</v>
      </c>
      <c r="W5" s="43" t="s">
        <v>13</v>
      </c>
      <c r="X5" s="43" t="s">
        <v>60</v>
      </c>
      <c r="Y5" s="81"/>
      <c r="Z5" s="81"/>
      <c r="AA5" s="43" t="s">
        <v>14</v>
      </c>
      <c r="AB5" s="43" t="s">
        <v>15</v>
      </c>
    </row>
    <row r="6" spans="1:28" s="8" customFormat="1" ht="121.2" customHeight="1" x14ac:dyDescent="0.25">
      <c r="A6" s="36" t="s">
        <v>30</v>
      </c>
      <c r="B6" s="36" t="s">
        <v>31</v>
      </c>
      <c r="C6" s="36" t="s">
        <v>32</v>
      </c>
      <c r="D6" s="55" t="s">
        <v>33</v>
      </c>
      <c r="E6" s="30" t="s">
        <v>34</v>
      </c>
      <c r="F6" s="39"/>
      <c r="G6" s="2" t="s">
        <v>58</v>
      </c>
      <c r="H6" s="5"/>
      <c r="I6" s="33"/>
      <c r="J6" s="33"/>
      <c r="K6" s="37">
        <v>0</v>
      </c>
      <c r="L6" s="45"/>
      <c r="M6" s="3" t="str">
        <f t="shared" ref="M6:M11" si="0">IFERROR(IF(L6/K6&gt;100%,100%,L6/K6),"-")</f>
        <v>-</v>
      </c>
      <c r="N6" s="5"/>
      <c r="O6" s="49"/>
      <c r="P6" s="50"/>
      <c r="Q6" s="50"/>
      <c r="R6" s="50"/>
      <c r="S6" s="54">
        <f>SUM(O6:R6)</f>
        <v>0</v>
      </c>
      <c r="T6" s="86"/>
      <c r="U6" s="87"/>
      <c r="V6" s="87"/>
      <c r="W6" s="87"/>
      <c r="X6" s="88">
        <f>SUM(T6:W6)</f>
        <v>0</v>
      </c>
      <c r="Y6" s="20" t="str">
        <f>IFERROR(X6/S6,"-")</f>
        <v>-</v>
      </c>
      <c r="Z6" s="19"/>
      <c r="AA6" s="6" t="s">
        <v>50</v>
      </c>
      <c r="AB6" s="7" t="s">
        <v>56</v>
      </c>
    </row>
    <row r="7" spans="1:28" s="8" customFormat="1" ht="118.8" customHeight="1" x14ac:dyDescent="0.25">
      <c r="A7" s="36" t="s">
        <v>30</v>
      </c>
      <c r="B7" s="36" t="s">
        <v>31</v>
      </c>
      <c r="C7" s="36" t="s">
        <v>32</v>
      </c>
      <c r="D7" s="55" t="s">
        <v>35</v>
      </c>
      <c r="E7" s="30" t="s">
        <v>36</v>
      </c>
      <c r="F7" s="39"/>
      <c r="G7" s="2" t="s">
        <v>58</v>
      </c>
      <c r="H7" s="5"/>
      <c r="I7" s="33"/>
      <c r="J7" s="33"/>
      <c r="K7" s="38">
        <v>0</v>
      </c>
      <c r="L7" s="46"/>
      <c r="M7" s="3" t="str">
        <f t="shared" si="0"/>
        <v>-</v>
      </c>
      <c r="N7" s="5"/>
      <c r="O7" s="49"/>
      <c r="P7" s="50"/>
      <c r="Q7" s="50"/>
      <c r="R7" s="50"/>
      <c r="S7" s="54">
        <f>SUM(O7:R7)</f>
        <v>0</v>
      </c>
      <c r="T7" s="86"/>
      <c r="U7" s="87"/>
      <c r="V7" s="87"/>
      <c r="W7" s="87"/>
      <c r="X7" s="88">
        <f>SUM(T7:W7)</f>
        <v>0</v>
      </c>
      <c r="Y7" s="20" t="str">
        <f>IFERROR(X7/S7,"-")</f>
        <v>-</v>
      </c>
      <c r="Z7" s="19"/>
      <c r="AA7" s="6" t="s">
        <v>50</v>
      </c>
      <c r="AB7" s="7" t="s">
        <v>56</v>
      </c>
    </row>
    <row r="8" spans="1:28" ht="105" x14ac:dyDescent="0.25">
      <c r="A8" s="36" t="s">
        <v>30</v>
      </c>
      <c r="B8" s="36" t="s">
        <v>31</v>
      </c>
      <c r="C8" s="36" t="s">
        <v>32</v>
      </c>
      <c r="D8" s="56" t="s">
        <v>37</v>
      </c>
      <c r="E8" s="30" t="s">
        <v>38</v>
      </c>
      <c r="F8" s="39"/>
      <c r="G8" s="2" t="s">
        <v>63</v>
      </c>
      <c r="H8" s="5"/>
      <c r="I8" s="33"/>
      <c r="J8" s="33"/>
      <c r="K8" s="37">
        <v>9</v>
      </c>
      <c r="L8" s="47"/>
      <c r="M8" s="3">
        <f t="shared" si="0"/>
        <v>0</v>
      </c>
      <c r="N8" s="5"/>
      <c r="O8" s="49"/>
      <c r="P8" s="51"/>
      <c r="Q8" s="51"/>
      <c r="R8" s="51"/>
      <c r="S8" s="54">
        <f>SUM(O8:R8)</f>
        <v>0</v>
      </c>
      <c r="T8" s="86"/>
      <c r="U8" s="89"/>
      <c r="V8" s="89"/>
      <c r="W8" s="89"/>
      <c r="X8" s="88">
        <f>SUM(T8:W8)</f>
        <v>0</v>
      </c>
      <c r="Y8" s="20" t="str">
        <f>IFERROR(X8/S8,"-")</f>
        <v>-</v>
      </c>
      <c r="Z8" s="19"/>
      <c r="AA8" s="6" t="s">
        <v>50</v>
      </c>
      <c r="AB8" s="7" t="s">
        <v>56</v>
      </c>
    </row>
    <row r="9" spans="1:28" ht="90" x14ac:dyDescent="0.25">
      <c r="A9" s="36" t="s">
        <v>39</v>
      </c>
      <c r="B9" s="36" t="s">
        <v>40</v>
      </c>
      <c r="C9" s="36" t="s">
        <v>41</v>
      </c>
      <c r="D9" s="57" t="s">
        <v>42</v>
      </c>
      <c r="E9" s="2" t="s">
        <v>43</v>
      </c>
      <c r="F9" s="39"/>
      <c r="G9" s="2" t="s">
        <v>58</v>
      </c>
      <c r="H9" s="5"/>
      <c r="I9" s="33"/>
      <c r="J9" s="33"/>
      <c r="K9" s="38">
        <v>0</v>
      </c>
      <c r="L9" s="45"/>
      <c r="M9" s="3" t="str">
        <f t="shared" si="0"/>
        <v>-</v>
      </c>
      <c r="N9" s="5"/>
      <c r="O9" s="49"/>
      <c r="P9" s="51"/>
      <c r="Q9" s="51"/>
      <c r="R9" s="51"/>
      <c r="S9" s="54">
        <f>SUM(O9:R9)</f>
        <v>0</v>
      </c>
      <c r="T9" s="86"/>
      <c r="U9" s="89"/>
      <c r="V9" s="89"/>
      <c r="W9" s="89"/>
      <c r="X9" s="88">
        <f>SUM(T9:W9)</f>
        <v>0</v>
      </c>
      <c r="Y9" s="20" t="str">
        <f>IFERROR(X9/S9,"-")</f>
        <v>-</v>
      </c>
      <c r="Z9" s="19"/>
      <c r="AA9" s="6" t="s">
        <v>50</v>
      </c>
      <c r="AB9" s="7" t="s">
        <v>56</v>
      </c>
    </row>
    <row r="10" spans="1:28" ht="90" x14ac:dyDescent="0.25">
      <c r="A10" s="36" t="s">
        <v>39</v>
      </c>
      <c r="B10" s="36" t="s">
        <v>40</v>
      </c>
      <c r="C10" s="36" t="s">
        <v>41</v>
      </c>
      <c r="D10" s="58" t="s">
        <v>44</v>
      </c>
      <c r="E10" s="40" t="s">
        <v>45</v>
      </c>
      <c r="F10" s="59">
        <v>20200680010120</v>
      </c>
      <c r="G10" s="84" t="s">
        <v>51</v>
      </c>
      <c r="H10" s="41" t="s">
        <v>54</v>
      </c>
      <c r="I10" s="65">
        <v>44218</v>
      </c>
      <c r="J10" s="65">
        <v>44561</v>
      </c>
      <c r="K10" s="37">
        <v>1</v>
      </c>
      <c r="L10" s="45">
        <v>0.3</v>
      </c>
      <c r="M10" s="3">
        <f t="shared" si="0"/>
        <v>0.3</v>
      </c>
      <c r="N10" s="5" t="s">
        <v>61</v>
      </c>
      <c r="O10" s="49">
        <v>850000000</v>
      </c>
      <c r="P10" s="49"/>
      <c r="Q10" s="51"/>
      <c r="R10" s="51"/>
      <c r="S10" s="54">
        <f>SUM(O10:R10)</f>
        <v>850000000</v>
      </c>
      <c r="T10" s="86">
        <v>634679430</v>
      </c>
      <c r="U10" s="86"/>
      <c r="V10" s="89"/>
      <c r="W10" s="89"/>
      <c r="X10" s="88">
        <f>SUM(T10:W10)</f>
        <v>634679430</v>
      </c>
      <c r="Y10" s="20">
        <f>IFERROR(X10/S10,"-")</f>
        <v>0.74668168235294119</v>
      </c>
      <c r="Z10" s="19"/>
      <c r="AA10" s="6" t="s">
        <v>50</v>
      </c>
      <c r="AB10" s="7" t="s">
        <v>56</v>
      </c>
    </row>
    <row r="11" spans="1:28" ht="158.4" customHeight="1" x14ac:dyDescent="0.25">
      <c r="A11" s="36" t="s">
        <v>39</v>
      </c>
      <c r="B11" s="2" t="s">
        <v>46</v>
      </c>
      <c r="C11" s="2" t="s">
        <v>47</v>
      </c>
      <c r="D11" s="92" t="s">
        <v>48</v>
      </c>
      <c r="E11" s="68" t="s">
        <v>49</v>
      </c>
      <c r="F11" s="67">
        <v>20210680010008</v>
      </c>
      <c r="G11" s="85" t="s">
        <v>52</v>
      </c>
      <c r="H11" s="64" t="s">
        <v>55</v>
      </c>
      <c r="I11" s="65">
        <v>44232</v>
      </c>
      <c r="J11" s="65">
        <v>45291</v>
      </c>
      <c r="K11" s="69">
        <v>2</v>
      </c>
      <c r="L11" s="70">
        <v>1</v>
      </c>
      <c r="M11" s="71">
        <f t="shared" si="0"/>
        <v>0.5</v>
      </c>
      <c r="N11" s="5" t="s">
        <v>62</v>
      </c>
      <c r="O11" s="60">
        <f>500000000+400000000+200000000</f>
        <v>1100000000</v>
      </c>
      <c r="P11" s="52"/>
      <c r="Q11" s="52"/>
      <c r="R11" s="52"/>
      <c r="S11" s="72">
        <f>SUM(O11:R11)</f>
        <v>1100000000</v>
      </c>
      <c r="T11" s="86">
        <v>68918969</v>
      </c>
      <c r="U11" s="90"/>
      <c r="V11" s="90"/>
      <c r="W11" s="90"/>
      <c r="X11" s="91">
        <f>SUM(T11:W11)</f>
        <v>68918969</v>
      </c>
      <c r="Y11" s="66">
        <f>IFERROR(X11/S11,"-")</f>
        <v>6.2653608181818185E-2</v>
      </c>
      <c r="Z11" s="61"/>
      <c r="AA11" s="62" t="s">
        <v>50</v>
      </c>
      <c r="AB11" s="63" t="s">
        <v>56</v>
      </c>
    </row>
    <row r="12" spans="1:28" ht="17.399999999999999" x14ac:dyDescent="0.25">
      <c r="A12" s="24"/>
      <c r="B12" s="25"/>
      <c r="C12" s="25"/>
      <c r="D12" s="25"/>
      <c r="E12" s="31"/>
      <c r="F12" s="25"/>
      <c r="G12" s="25"/>
      <c r="H12" s="35"/>
      <c r="I12" s="25"/>
      <c r="J12" s="25"/>
      <c r="K12" s="26"/>
      <c r="L12" s="34" t="s">
        <v>19</v>
      </c>
      <c r="M12" s="21">
        <f>AVERAGE(M6:M11)</f>
        <v>0.26666666666666666</v>
      </c>
      <c r="N12" s="22"/>
      <c r="O12" s="53">
        <f t="shared" ref="O12:R12" si="1">SUM(O6:O11)</f>
        <v>1950000000</v>
      </c>
      <c r="P12" s="53">
        <f t="shared" si="1"/>
        <v>0</v>
      </c>
      <c r="Q12" s="53">
        <f t="shared" si="1"/>
        <v>0</v>
      </c>
      <c r="R12" s="53">
        <f t="shared" si="1"/>
        <v>0</v>
      </c>
      <c r="S12" s="23">
        <f>SUM(S6:S11)</f>
        <v>1950000000</v>
      </c>
      <c r="T12" s="53">
        <f>SUM(T6:T11)</f>
        <v>703598399</v>
      </c>
      <c r="U12" s="53">
        <f t="shared" ref="T12:W12" si="2">SUM(U6:U11)</f>
        <v>0</v>
      </c>
      <c r="V12" s="53">
        <f t="shared" si="2"/>
        <v>0</v>
      </c>
      <c r="W12" s="53">
        <f t="shared" si="2"/>
        <v>0</v>
      </c>
      <c r="X12" s="23">
        <f>SUM(X6:X11)</f>
        <v>703598399</v>
      </c>
      <c r="Y12" s="27">
        <f>IFERROR(X12/S12,"-")</f>
        <v>0.36081969179487178</v>
      </c>
      <c r="Z12" s="23">
        <f>SUM(Z6:Z11)</f>
        <v>0</v>
      </c>
      <c r="AA12" s="28"/>
      <c r="AB12" s="29"/>
    </row>
    <row r="13" spans="1:28" s="11" customFormat="1" x14ac:dyDescent="0.25">
      <c r="A13" s="12"/>
      <c r="B13" s="13"/>
      <c r="C13" s="13"/>
      <c r="D13" s="13"/>
      <c r="E13" s="13"/>
      <c r="G13" s="14"/>
      <c r="H13" s="14"/>
      <c r="I13" s="14"/>
      <c r="J13" s="14"/>
      <c r="K13" s="14"/>
      <c r="L13" s="15"/>
      <c r="M13" s="15"/>
      <c r="N13" s="14"/>
    </row>
    <row r="14" spans="1:28" s="11" customFormat="1" x14ac:dyDescent="0.25">
      <c r="A14" s="12"/>
      <c r="B14" s="13"/>
      <c r="C14" s="13"/>
      <c r="D14" s="13"/>
      <c r="E14" s="13"/>
      <c r="G14" s="14"/>
      <c r="H14" s="14"/>
      <c r="I14" s="14"/>
      <c r="J14" s="14"/>
      <c r="K14" s="14"/>
      <c r="L14" s="15"/>
      <c r="M14" s="15"/>
      <c r="N14" s="14"/>
    </row>
    <row r="15" spans="1:28" s="11" customFormat="1" x14ac:dyDescent="0.25">
      <c r="A15" s="12"/>
      <c r="B15" s="13"/>
      <c r="C15" s="13"/>
      <c r="D15" s="13"/>
      <c r="G15" s="14"/>
      <c r="H15" s="14"/>
      <c r="I15" s="14"/>
      <c r="J15" s="14"/>
      <c r="K15" s="14"/>
      <c r="L15" s="15"/>
      <c r="M15" s="15"/>
      <c r="N15" s="14"/>
    </row>
    <row r="16" spans="1:28" s="11" customFormat="1" x14ac:dyDescent="0.25">
      <c r="A16" s="12"/>
      <c r="B16" s="13"/>
      <c r="C16" s="13"/>
      <c r="D16" s="13"/>
      <c r="G16" s="14"/>
      <c r="H16" s="14"/>
      <c r="I16" s="14"/>
      <c r="J16" s="14"/>
      <c r="K16" s="14"/>
      <c r="L16" s="15"/>
      <c r="M16" s="15"/>
      <c r="N16" s="14"/>
    </row>
    <row r="17" spans="1:14" s="11" customFormat="1" x14ac:dyDescent="0.25">
      <c r="A17" s="12"/>
      <c r="B17" s="13"/>
      <c r="C17" s="13"/>
      <c r="D17" s="13"/>
      <c r="G17" s="14"/>
      <c r="H17" s="14"/>
      <c r="I17" s="14"/>
      <c r="J17" s="14"/>
      <c r="K17" s="14"/>
      <c r="L17" s="15"/>
      <c r="M17" s="15"/>
      <c r="N17" s="14"/>
    </row>
    <row r="18" spans="1:14" s="11" customFormat="1" x14ac:dyDescent="0.25">
      <c r="A18" s="12"/>
      <c r="B18" s="13"/>
      <c r="C18" s="13"/>
      <c r="D18" s="13"/>
      <c r="G18" s="14"/>
      <c r="H18" s="14"/>
      <c r="I18" s="14"/>
      <c r="J18" s="14"/>
      <c r="K18" s="14"/>
      <c r="L18" s="15"/>
      <c r="M18" s="15"/>
      <c r="N18" s="14"/>
    </row>
    <row r="19" spans="1:14" s="11" customFormat="1" x14ac:dyDescent="0.25">
      <c r="A19" s="12"/>
      <c r="B19" s="13"/>
      <c r="C19" s="13"/>
      <c r="D19" s="13"/>
      <c r="E19" s="13"/>
      <c r="G19" s="14"/>
      <c r="H19" s="14"/>
      <c r="I19" s="14"/>
      <c r="J19" s="14"/>
      <c r="K19" s="14"/>
      <c r="L19" s="15"/>
      <c r="M19" s="15"/>
      <c r="N19" s="14"/>
    </row>
    <row r="20" spans="1:14" s="11" customFormat="1" x14ac:dyDescent="0.25">
      <c r="A20" s="10"/>
    </row>
    <row r="21" spans="1:14" s="11" customFormat="1" x14ac:dyDescent="0.25">
      <c r="A21" s="10"/>
    </row>
    <row r="22" spans="1:14" s="11" customFormat="1" x14ac:dyDescent="0.25">
      <c r="A22" s="10"/>
    </row>
    <row r="23" spans="1:14" s="11" customFormat="1" x14ac:dyDescent="0.25">
      <c r="A23" s="12"/>
      <c r="B23" s="13"/>
      <c r="C23" s="13"/>
      <c r="D23" s="13"/>
      <c r="E23" s="13"/>
      <c r="G23" s="14"/>
      <c r="H23" s="14"/>
      <c r="I23" s="14"/>
      <c r="J23" s="14"/>
      <c r="K23" s="14"/>
      <c r="L23" s="16"/>
      <c r="M23" s="16"/>
      <c r="N23" s="14"/>
    </row>
    <row r="24" spans="1:14" s="11" customFormat="1" x14ac:dyDescent="0.25">
      <c r="A24" s="10"/>
    </row>
    <row r="25" spans="1:14" s="11" customFormat="1" x14ac:dyDescent="0.25">
      <c r="A25" s="10"/>
    </row>
    <row r="26" spans="1:14" s="11" customFormat="1" x14ac:dyDescent="0.25">
      <c r="A26" s="10"/>
    </row>
  </sheetData>
  <mergeCells count="10">
    <mergeCell ref="A4:E4"/>
    <mergeCell ref="N4:S4"/>
    <mergeCell ref="F1:Q3"/>
    <mergeCell ref="AA4:AB4"/>
    <mergeCell ref="F4:J4"/>
    <mergeCell ref="K4:M4"/>
    <mergeCell ref="Z4:Z5"/>
    <mergeCell ref="Y1:Z2"/>
    <mergeCell ref="T4:X4"/>
    <mergeCell ref="Y4:Y5"/>
  </mergeCells>
  <conditionalFormatting sqref="M6:M11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2021-04-10T14:51:57Z</dcterms:modified>
</cp:coreProperties>
</file>