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3" i="8"/>
  <c r="N13" i="8"/>
  <c r="L14" i="8"/>
  <c r="N14" i="8"/>
  <c r="L15" i="8"/>
  <c r="N15" i="8"/>
  <c r="N16" i="8"/>
  <c r="L18" i="8"/>
  <c r="N18" i="8"/>
  <c r="L19" i="8"/>
  <c r="N19" i="8"/>
  <c r="L20" i="8"/>
  <c r="N20" i="8"/>
  <c r="L21" i="8"/>
  <c r="N21" i="8"/>
  <c r="L22" i="8"/>
  <c r="N22" i="8"/>
  <c r="L23" i="8"/>
  <c r="N23" i="8"/>
  <c r="I16" i="8"/>
  <c r="I22" i="8"/>
  <c r="I23" i="8"/>
  <c r="I21" i="8"/>
  <c r="I20" i="8"/>
  <c r="I19" i="8"/>
  <c r="I18" i="8"/>
  <c r="I15" i="8"/>
  <c r="I14" i="8"/>
  <c r="I13" i="8"/>
  <c r="I12" i="8"/>
  <c r="R24" i="8"/>
  <c r="T24" i="8"/>
  <c r="P24" i="8"/>
  <c r="Q24" i="8"/>
  <c r="S24" i="8"/>
  <c r="L16" i="8"/>
  <c r="N24" i="8"/>
  <c r="M12" i="8"/>
  <c r="M13" i="8"/>
  <c r="M14" i="8"/>
  <c r="M15" i="8"/>
  <c r="M16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</calcChain>
</file>

<file path=xl/sharedStrings.xml><?xml version="1.0" encoding="utf-8"?>
<sst xmlns="http://schemas.openxmlformats.org/spreadsheetml/2006/main" count="52" uniqueCount="46">
  <si>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</si>
  <si>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</si>
  <si>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</si>
  <si>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</si>
  <si>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</si>
  <si>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</si>
  <si>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</si>
  <si>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</si>
  <si>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</si>
  <si>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</si>
  <si>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</si>
  <si>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</si>
  <si>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</si>
  <si>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</si>
  <si>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</si>
  <si>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</si>
  <si>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</si>
  <si>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</si>
  <si>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</si>
  <si>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</si>
  <si>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</si>
  <si>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</si>
  <si>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</si>
  <si>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</si>
  <si>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</si>
  <si>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</si>
  <si>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</si>
  <si>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JURÍDICA</t>
  </si>
  <si>
    <t>Número de informes de contratación pública elaboras y difundidas.</t>
  </si>
  <si>
    <t>Número registros implementados y mantenidos actualizados en línea de intereses privados de los secretarios y sub-secretarios así como de los asesores del despacho del alcalde.</t>
  </si>
  <si>
    <t>Número de planes de la excelencia formulados e implementados por la transparencia enfocado al mejoramiento continuo del índice ITEP en todas sus dimensiones.</t>
  </si>
  <si>
    <t>Número de estrategias integrales de gobierno actualizadas para la aplicación cabal de los postulados y mandatos de la ley 1712 de 2014 de transparencia y del derecho al acceso a la información pública.</t>
  </si>
  <si>
    <t>Número de manuales de contratación actualizados.</t>
  </si>
  <si>
    <t>Número de observatorios de acciones constitucionales (derechos de petición, tutelas, acciones populares y acciones de cumplimiento) implementados y mantenidos.</t>
  </si>
  <si>
    <t>Número de estrategias para la prevención del daño antijurídico implementadas y mantenidas.</t>
  </si>
  <si>
    <t>Número de sistemas de información misional implementados que agilice el registro, seguimiento y control de los asuntos de la secretaría jurídica.</t>
  </si>
  <si>
    <t>Número de estrategias de gobierno implementadas y mantenidas para la promoción y adopción de la Cultura de la Legalidad y la Integridad para Colombia CLIC entre los servidores públicos y la ciudadanía.</t>
  </si>
  <si>
    <t>Número de capacitaciones realizadas en materia de contratación estatal dirigida a servidores públicos.</t>
  </si>
  <si>
    <t>Número de estrategias de comunicaciones pedagógicas implementadas y mantenidas para socializar y fortalecer el sentido de la ética en la gestión pública entre las diversas dependencias.</t>
  </si>
  <si>
    <t>GOBIERNO LEGAL Y EFECTIVO</t>
  </si>
  <si>
    <t>GOBIERNO PARTICIPATIVO Y ABIERTO</t>
  </si>
  <si>
    <t>1 - GOBERNANZA DEMOCRÁTICA</t>
  </si>
  <si>
    <t>GOBIERNO TRANSPARENTE</t>
  </si>
  <si>
    <t>ACCIONES CONSTITUCIONALES Y ACCIONES LEGALES: RESPUESTA Y GESTIÓN SOCIAL Y ESTRATÉGICA</t>
  </si>
  <si>
    <t>CULTURA DE LA LEGALIDAD Y LA ÉTICA PÚBLICA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</si>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</sst>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9" fontId="6" fillId="2" borderId="4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5" fillId="3" borderId="1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71" t="s">
        <v>16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2:20" ht="20.100000000000001" customHeight="1" x14ac:dyDescent="0.2">
      <c r="B3" s="71" t="s">
        <v>19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2:20" ht="20.100000000000001" customHeight="1" x14ac:dyDescent="0.2">
      <c r="B4" s="71" t="s">
        <v>27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9">
        <v>43100</v>
      </c>
      <c r="D8" s="72" t="s">
        <v>3</v>
      </c>
      <c r="E8" s="73"/>
      <c r="F8" s="73"/>
      <c r="G8" s="73"/>
      <c r="H8" s="73"/>
      <c r="I8" s="73"/>
      <c r="J8" s="73"/>
      <c r="K8" s="7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75" t="s">
        <v>17</v>
      </c>
      <c r="C9" s="78" t="s">
        <v>18</v>
      </c>
      <c r="D9" s="80" t="s">
        <v>0</v>
      </c>
      <c r="E9" s="83" t="s">
        <v>4</v>
      </c>
      <c r="F9" s="83"/>
      <c r="G9" s="83" t="s">
        <v>5</v>
      </c>
      <c r="H9" s="83"/>
      <c r="I9" s="83"/>
      <c r="J9" s="83"/>
      <c r="K9" s="85"/>
      <c r="L9" s="5"/>
      <c r="M9" s="80" t="s">
        <v>6</v>
      </c>
      <c r="N9" s="85"/>
      <c r="O9" s="101" t="s">
        <v>24</v>
      </c>
      <c r="P9" s="102"/>
      <c r="Q9" s="102"/>
      <c r="R9" s="102"/>
      <c r="S9" s="102"/>
      <c r="T9" s="103"/>
    </row>
    <row r="10" spans="2:20" ht="17.100000000000001" customHeight="1" x14ac:dyDescent="0.2">
      <c r="B10" s="76"/>
      <c r="C10" s="79"/>
      <c r="D10" s="81"/>
      <c r="E10" s="84"/>
      <c r="F10" s="84"/>
      <c r="G10" s="84" t="s">
        <v>7</v>
      </c>
      <c r="H10" s="88" t="s">
        <v>25</v>
      </c>
      <c r="I10" s="88" t="s">
        <v>26</v>
      </c>
      <c r="J10" s="89" t="s">
        <v>1</v>
      </c>
      <c r="K10" s="86" t="s">
        <v>8</v>
      </c>
      <c r="L10" s="6"/>
      <c r="M10" s="91" t="s">
        <v>9</v>
      </c>
      <c r="N10" s="99" t="s">
        <v>10</v>
      </c>
      <c r="O10" s="104"/>
      <c r="P10" s="105"/>
      <c r="Q10" s="105"/>
      <c r="R10" s="105"/>
      <c r="S10" s="105"/>
      <c r="T10" s="106"/>
    </row>
    <row r="11" spans="2:20" ht="37.5" customHeight="1" thickBot="1" x14ac:dyDescent="0.25">
      <c r="B11" s="77"/>
      <c r="C11" s="79"/>
      <c r="D11" s="82"/>
      <c r="E11" s="10" t="s">
        <v>11</v>
      </c>
      <c r="F11" s="10" t="s">
        <v>12</v>
      </c>
      <c r="G11" s="88"/>
      <c r="H11" s="110"/>
      <c r="I11" s="111"/>
      <c r="J11" s="90"/>
      <c r="K11" s="87"/>
      <c r="L11" s="11"/>
      <c r="M11" s="92"/>
      <c r="N11" s="100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 x14ac:dyDescent="0.2">
      <c r="B12" s="96" t="s">
        <v>41</v>
      </c>
      <c r="C12" s="96" t="s">
        <v>40</v>
      </c>
      <c r="D12" s="107" t="s">
        <v>42</v>
      </c>
      <c r="E12" s="25">
        <v>42736</v>
      </c>
      <c r="F12" s="25">
        <v>43100</v>
      </c>
      <c r="G12" s="26" t="s">
        <v>28</v>
      </c>
      <c r="H12" s="27">
        <v>16</v>
      </c>
      <c r="I12" s="31" t="e">
        <f>+J12+(#REF!-#REF!)</f>
        <v>#REF!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45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 x14ac:dyDescent="0.2">
      <c r="B13" s="97"/>
      <c r="C13" s="97"/>
      <c r="D13" s="108"/>
      <c r="E13" s="23">
        <v>42736</v>
      </c>
      <c r="F13" s="23">
        <v>43100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45</v>
      </c>
      <c r="P13" s="24">
        <v>0</v>
      </c>
      <c r="Q13" s="24">
        <v>0</v>
      </c>
      <c r="R13" s="24">
        <v>0</v>
      </c>
      <c r="S13" s="46" t="str">
        <f t="shared" ref="S13:S24" si="3">IF(P13=0," -",Q13/P13)</f>
        <v xml:space="preserve"> -</v>
      </c>
      <c r="T13" s="45" t="str">
        <f t="shared" ref="T13:T24" si="4">IF(R13=0," -",IF(Q13=0,100%,R13/Q13))</f>
        <v xml:space="preserve"> -</v>
      </c>
    </row>
    <row r="14" spans="2:20" ht="75" x14ac:dyDescent="0.2">
      <c r="B14" s="97"/>
      <c r="C14" s="97"/>
      <c r="D14" s="108"/>
      <c r="E14" s="23">
        <v>42736</v>
      </c>
      <c r="F14" s="23">
        <v>43100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106190</v>
      </c>
      <c r="Q14" s="24">
        <v>102190</v>
      </c>
      <c r="R14" s="24">
        <v>0</v>
      </c>
      <c r="S14" s="46">
        <f t="shared" si="3"/>
        <v>0.96233166964874284</v>
      </c>
      <c r="T14" s="45" t="str">
        <f t="shared" si="4"/>
        <v xml:space="preserve"> -</v>
      </c>
    </row>
    <row r="15" spans="2:20" ht="90" x14ac:dyDescent="0.2">
      <c r="B15" s="97"/>
      <c r="C15" s="97"/>
      <c r="D15" s="108"/>
      <c r="E15" s="23">
        <v>42736</v>
      </c>
      <c r="F15" s="23">
        <v>43100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45</v>
      </c>
      <c r="P15" s="24">
        <v>0</v>
      </c>
      <c r="Q15" s="24">
        <v>0</v>
      </c>
      <c r="R15" s="24">
        <v>0</v>
      </c>
      <c r="S15" s="46" t="str">
        <f t="shared" si="3"/>
        <v xml:space="preserve"> -</v>
      </c>
      <c r="T15" s="45" t="str">
        <f t="shared" si="4"/>
        <v xml:space="preserve"> -</v>
      </c>
    </row>
    <row r="16" spans="2:20" ht="30.75" thickBot="1" x14ac:dyDescent="0.25">
      <c r="B16" s="97"/>
      <c r="C16" s="98"/>
      <c r="D16" s="109"/>
      <c r="E16" s="28">
        <v>42736</v>
      </c>
      <c r="F16" s="28">
        <v>43100</v>
      </c>
      <c r="G16" s="64" t="s">
        <v>32</v>
      </c>
      <c r="H16" s="29">
        <v>1</v>
      </c>
      <c r="I16" s="29" t="e">
        <f>+J16+(#REF!-#REF!)</f>
        <v>#REF!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45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2.95" customHeight="1" thickBot="1" x14ac:dyDescent="0.25">
      <c r="B17" s="97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75" x14ac:dyDescent="0.2">
      <c r="B18" s="97"/>
      <c r="C18" s="96" t="s">
        <v>39</v>
      </c>
      <c r="D18" s="107" t="s">
        <v>43</v>
      </c>
      <c r="E18" s="25">
        <v>42736</v>
      </c>
      <c r="F18" s="25">
        <v>43100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 x14ac:dyDescent="0.2">
      <c r="B19" s="97"/>
      <c r="C19" s="97"/>
      <c r="D19" s="108"/>
      <c r="E19" s="23">
        <v>42736</v>
      </c>
      <c r="F19" s="23">
        <v>43100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45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0.75" thickBot="1" x14ac:dyDescent="0.25">
      <c r="B20" s="97"/>
      <c r="C20" s="97"/>
      <c r="D20" s="109"/>
      <c r="E20" s="28">
        <v>42736</v>
      </c>
      <c r="F20" s="28">
        <v>43100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57000</v>
      </c>
      <c r="Q20" s="29">
        <v>57000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90" x14ac:dyDescent="0.2">
      <c r="B21" s="97"/>
      <c r="C21" s="97"/>
      <c r="D21" s="93" t="s">
        <v>44</v>
      </c>
      <c r="E21" s="30">
        <v>42736</v>
      </c>
      <c r="F21" s="30">
        <v>43100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45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 x14ac:dyDescent="0.2">
      <c r="B22" s="97"/>
      <c r="C22" s="97"/>
      <c r="D22" s="94"/>
      <c r="E22" s="23">
        <v>42736</v>
      </c>
      <c r="F22" s="23">
        <v>43100</v>
      </c>
      <c r="G22" s="8" t="s">
        <v>37</v>
      </c>
      <c r="H22" s="24">
        <v>8</v>
      </c>
      <c r="I22" s="24" t="e">
        <f>+J22+(#REF!-#REF!)</f>
        <v>#REF!</v>
      </c>
      <c r="J22" s="24">
        <v>2</v>
      </c>
      <c r="K22" s="33">
        <v>6</v>
      </c>
      <c r="L22" s="43">
        <f t="shared" si="0"/>
        <v>3</v>
      </c>
      <c r="M22" s="44">
        <f t="shared" si="1"/>
        <v>1</v>
      </c>
      <c r="N22" s="45">
        <f t="shared" si="2"/>
        <v>1</v>
      </c>
      <c r="O22" s="66">
        <v>0</v>
      </c>
      <c r="P22" s="24">
        <v>29750</v>
      </c>
      <c r="Q22" s="24">
        <v>23500</v>
      </c>
      <c r="R22" s="24">
        <v>0</v>
      </c>
      <c r="S22" s="46">
        <f t="shared" si="3"/>
        <v>0.78991596638655459</v>
      </c>
      <c r="T22" s="45" t="str">
        <f t="shared" si="4"/>
        <v xml:space="preserve"> -</v>
      </c>
    </row>
    <row r="23" spans="2:20" ht="90.75" thickBot="1" x14ac:dyDescent="0.25">
      <c r="B23" s="98"/>
      <c r="C23" s="98"/>
      <c r="D23" s="95"/>
      <c r="E23" s="28">
        <v>42736</v>
      </c>
      <c r="F23" s="28">
        <v>43100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45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 x14ac:dyDescent="0.25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192940</v>
      </c>
      <c r="Q24" s="21">
        <f>+SUM(Q12:Q16,Q18:Q23)</f>
        <v>182690</v>
      </c>
      <c r="R24" s="21">
        <f>+SUM(R12:R16,R18:R23)</f>
        <v>0</v>
      </c>
      <c r="S24" s="22">
        <f t="shared" si="3"/>
        <v>0.94687467606509801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2018-01-24T20:47:41Z</dcterms:modified>
</cp:coreProperties>
</file>