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N13" i="8"/>
  <c r="L14" i="8"/>
  <c r="N14" i="8"/>
  <c r="L15" i="8"/>
  <c r="N15" i="8"/>
  <c r="L16" i="8"/>
  <c r="N16" i="8"/>
  <c r="N17" i="8"/>
  <c r="I15" i="8"/>
  <c r="I14" i="8"/>
  <c r="I13" i="8"/>
  <c r="I16" i="8"/>
  <c r="I12" i="8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<sst xmlns="http://schemas.openxmlformats.org/spreadsheetml/2006/main" count="37" uniqueCount="37">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</sst>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0" ht="20.100000000000001" customHeight="1" x14ac:dyDescent="0.2">
      <c r="B3" s="56" t="s">
        <v>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ht="20.100000000000001" customHeight="1" x14ac:dyDescent="0.2">
      <c r="B4" s="56" t="s">
        <v>27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2017</v>
      </c>
      <c r="C8" s="7">
        <v>43100</v>
      </c>
      <c r="D8" s="57" t="s">
        <v>3</v>
      </c>
      <c r="E8" s="58"/>
      <c r="F8" s="58"/>
      <c r="G8" s="58"/>
      <c r="H8" s="58"/>
      <c r="I8" s="58"/>
      <c r="J8" s="58"/>
      <c r="K8" s="5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60" t="s">
        <v>17</v>
      </c>
      <c r="C9" s="63" t="s">
        <v>18</v>
      </c>
      <c r="D9" s="65" t="s">
        <v>0</v>
      </c>
      <c r="E9" s="68" t="s">
        <v>4</v>
      </c>
      <c r="F9" s="68"/>
      <c r="G9" s="68" t="s">
        <v>5</v>
      </c>
      <c r="H9" s="68"/>
      <c r="I9" s="68"/>
      <c r="J9" s="68"/>
      <c r="K9" s="70"/>
      <c r="L9" s="5"/>
      <c r="M9" s="65" t="s">
        <v>6</v>
      </c>
      <c r="N9" s="70"/>
      <c r="O9" s="80" t="s">
        <v>24</v>
      </c>
      <c r="P9" s="81"/>
      <c r="Q9" s="81"/>
      <c r="R9" s="81"/>
      <c r="S9" s="81"/>
      <c r="T9" s="82"/>
    </row>
    <row r="10" spans="2:20" ht="17.100000000000001" customHeight="1" x14ac:dyDescent="0.2">
      <c r="B10" s="61"/>
      <c r="C10" s="64"/>
      <c r="D10" s="66"/>
      <c r="E10" s="69"/>
      <c r="F10" s="69"/>
      <c r="G10" s="69" t="s">
        <v>7</v>
      </c>
      <c r="H10" s="73" t="s">
        <v>25</v>
      </c>
      <c r="I10" s="73" t="s">
        <v>26</v>
      </c>
      <c r="J10" s="74" t="s">
        <v>1</v>
      </c>
      <c r="K10" s="71" t="s">
        <v>8</v>
      </c>
      <c r="L10" s="37"/>
      <c r="M10" s="76" t="s">
        <v>9</v>
      </c>
      <c r="N10" s="78" t="s">
        <v>10</v>
      </c>
      <c r="O10" s="83"/>
      <c r="P10" s="84"/>
      <c r="Q10" s="84"/>
      <c r="R10" s="84"/>
      <c r="S10" s="84"/>
      <c r="T10" s="85"/>
    </row>
    <row r="11" spans="2:20" ht="37.5" customHeight="1" thickBot="1" x14ac:dyDescent="0.25">
      <c r="B11" s="62"/>
      <c r="C11" s="64"/>
      <c r="D11" s="67"/>
      <c r="E11" s="10" t="s">
        <v>11</v>
      </c>
      <c r="F11" s="10" t="s">
        <v>12</v>
      </c>
      <c r="G11" s="73"/>
      <c r="H11" s="86"/>
      <c r="I11" s="86"/>
      <c r="J11" s="75"/>
      <c r="K11" s="72"/>
      <c r="L11" s="38"/>
      <c r="M11" s="77"/>
      <c r="N11" s="79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53" t="s">
        <v>35</v>
      </c>
      <c r="C12" s="53" t="s">
        <v>34</v>
      </c>
      <c r="D12" s="50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 t="e">
        <f>+J12+(#REF!-#REF!)</f>
        <v>#REF!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36</v>
      </c>
      <c r="P12" s="22">
        <v>42000</v>
      </c>
      <c r="Q12" s="22">
        <v>11000</v>
      </c>
      <c r="R12" s="22">
        <v>0</v>
      </c>
      <c r="S12" s="21">
        <f>IF(P12=0," -",Q12/P12)</f>
        <v>0.26190476190476192</v>
      </c>
      <c r="T12" s="23" t="str">
        <f>IF(R12=0," -",IF(Q12=0,100%,R12/Q12))</f>
        <v xml:space="preserve"> -</v>
      </c>
    </row>
    <row r="13" spans="2:20" ht="60" x14ac:dyDescent="0.2">
      <c r="B13" s="54"/>
      <c r="C13" s="54"/>
      <c r="D13" s="51"/>
      <c r="E13" s="16">
        <v>42736</v>
      </c>
      <c r="F13" s="16">
        <v>43100</v>
      </c>
      <c r="G13" s="8" t="s">
        <v>29</v>
      </c>
      <c r="H13" s="17">
        <v>1</v>
      </c>
      <c r="I13" s="17" t="e">
        <f>+J13+(#REF!-#REF!)</f>
        <v>#REF!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54"/>
      <c r="C14" s="54"/>
      <c r="D14" s="51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75" x14ac:dyDescent="0.2">
      <c r="B15" s="54"/>
      <c r="C15" s="54"/>
      <c r="D15" s="51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18558</v>
      </c>
      <c r="R15" s="18">
        <v>0</v>
      </c>
      <c r="S15" s="44">
        <f t="shared" si="3"/>
        <v>0.46394999999999997</v>
      </c>
      <c r="T15" s="36" t="str">
        <f t="shared" si="4"/>
        <v xml:space="preserve"> -</v>
      </c>
    </row>
    <row r="16" spans="2:20" ht="30.75" thickBot="1" x14ac:dyDescent="0.25">
      <c r="B16" s="55"/>
      <c r="C16" s="55"/>
      <c r="D16" s="52"/>
      <c r="E16" s="25">
        <v>42736</v>
      </c>
      <c r="F16" s="25">
        <v>43100</v>
      </c>
      <c r="G16" s="9" t="s">
        <v>32</v>
      </c>
      <c r="H16" s="26">
        <v>1</v>
      </c>
      <c r="I16" s="26" t="e">
        <f>+J16+(#REF!-#REF!)</f>
        <v>#REF!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624693</v>
      </c>
      <c r="Q16" s="26">
        <v>624693</v>
      </c>
      <c r="R16" s="26">
        <v>482410</v>
      </c>
      <c r="S16" s="48">
        <f t="shared" si="3"/>
        <v>1</v>
      </c>
      <c r="T16" s="43">
        <f t="shared" si="4"/>
        <v>0.77223532199016154</v>
      </c>
    </row>
    <row r="17" spans="13:20" ht="21" customHeight="1" thickBot="1" x14ac:dyDescent="0.25">
      <c r="M17" s="39">
        <f>+AVERAGE(M12:M16)</f>
        <v>1</v>
      </c>
      <c r="N17" s="40">
        <f>+AVERAGE(N12:N16)</f>
        <v>1</v>
      </c>
      <c r="P17" s="49">
        <f>+SUM(P12:P16)</f>
        <v>708693</v>
      </c>
      <c r="Q17" s="31">
        <f>+SUM(Q12:Q16)</f>
        <v>656251</v>
      </c>
      <c r="R17" s="31">
        <f>+SUM(R12:R16)</f>
        <v>482410</v>
      </c>
      <c r="S17" s="32">
        <f t="shared" si="3"/>
        <v>0.926001808963825</v>
      </c>
      <c r="T17" s="30">
        <f t="shared" si="4"/>
        <v>0.73509983222882713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2018-01-24T20:47:16Z</dcterms:modified>
</cp:coreProperties>
</file>