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hidePivotFieldList="1" defaultThemeVersion="166925"/>
  <mc:AlternateContent xmlns:mc="http://schemas.openxmlformats.org/markup-compatibility/2006">
    <mc:Choice Requires="x15">
      <x15ac:absPath xmlns:x15ac="http://schemas.microsoft.com/office/spreadsheetml/2010/11/ac" url="C:\Users\DELL\Documents\1. DOCUMENTOS ALCALDÍA\ALCALDÍA 2021\#DESCARGAS#\"/>
    </mc:Choice>
  </mc:AlternateContent>
  <xr:revisionPtr revIDLastSave="0" documentId="13_ncr:1_{108B3A8B-E961-4AB5-8F71-5C41D23D756F}" xr6:coauthVersionLast="47" xr6:coauthVersionMax="47" xr10:uidLastSave="{00000000-0000-0000-0000-000000000000}"/>
  <bookViews>
    <workbookView xWindow="-110" yWindow="-110" windowWidth="19420" windowHeight="10420" xr2:uid="{00000000-000D-0000-FFFF-FFFF00000000}"/>
  </bookViews>
  <sheets>
    <sheet name="MIPG INSTITUCIONAL" sheetId="11" r:id="rId1"/>
    <sheet name="TABLA DINÁMICA" sheetId="14" state="hidden" r:id="rId2"/>
    <sheet name="Hoja3" sheetId="17" state="hidden" r:id="rId3"/>
    <sheet name="Hoja2" sheetId="16" state="hidden" r:id="rId4"/>
    <sheet name="Hoja1" sheetId="15" state="hidden" r:id="rId5"/>
    <sheet name="TABLAS" sheetId="4" state="hidden" r:id="rId6"/>
  </sheets>
  <externalReferences>
    <externalReference r:id="rId7"/>
  </externalReferences>
  <definedNames>
    <definedName name="_xlnm._FilterDatabase" localSheetId="0" hidden="1">'MIPG INSTITUCIONAL'!$B$3:$V$128</definedName>
    <definedName name="equipos">[1]ParaPriorizar!$C$65521:$C$65529</definedName>
  </definedNames>
  <calcPr calcId="191028"/>
  <pivotCaches>
    <pivotCache cacheId="0" r:id="rId8"/>
    <pivotCache cacheId="1"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6" i="15" l="1"/>
  <c r="B3" i="15" s="1"/>
  <c r="C28" i="4" l="1"/>
  <c r="C27" i="4"/>
  <c r="C26" i="4"/>
  <c r="C25" i="4"/>
  <c r="C24" i="4"/>
  <c r="C23" i="4"/>
  <c r="C22" i="4"/>
  <c r="C21" i="4"/>
  <c r="C20" i="4"/>
  <c r="C19" i="4"/>
  <c r="C18" i="4"/>
  <c r="C17" i="4"/>
  <c r="C16" i="4"/>
  <c r="C15" i="4"/>
  <c r="C14" i="4"/>
  <c r="C13" i="4"/>
  <c r="C12" i="4"/>
  <c r="I11" i="4"/>
  <c r="H13" i="4" s="1"/>
  <c r="H15" i="4" s="1"/>
  <c r="H9" i="4"/>
  <c r="C9" i="4"/>
  <c r="C8" i="4"/>
  <c r="C7" i="4"/>
  <c r="I6" i="4"/>
  <c r="I7" i="4" s="1"/>
  <c r="I8" i="4" s="1"/>
  <c r="C6" i="4"/>
  <c r="I5" i="4"/>
  <c r="C5" i="4"/>
  <c r="C4" i="4"/>
  <c r="C3" i="4"/>
  <c r="E3"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F62" authorId="0" shapeId="0" xr:uid="{00000000-0006-0000-0000-000001000000}">
      <text>
        <r>
          <rPr>
            <b/>
            <sz val="12"/>
            <color indexed="81"/>
            <rFont val="Tahoma"/>
            <family val="2"/>
          </rPr>
          <t>USUARIO:</t>
        </r>
        <r>
          <rPr>
            <sz val="12"/>
            <color indexed="81"/>
            <rFont val="Tahoma"/>
            <family val="2"/>
          </rPr>
          <t xml:space="preserve">
Unir las dos acatividades en una </t>
        </r>
      </text>
    </comment>
  </commentList>
</comments>
</file>

<file path=xl/sharedStrings.xml><?xml version="1.0" encoding="utf-8"?>
<sst xmlns="http://schemas.openxmlformats.org/spreadsheetml/2006/main" count="3641" uniqueCount="808">
  <si>
    <t>x</t>
  </si>
  <si>
    <t xml:space="preserve">PLAN DE ACCIÓN MODELO INTEGRADO DE PLANEACIÓN Y GESTIÓN MIPG 2022 - 2023
ALCALDÍA MUNICIPAL DE BUCARAMANGA </t>
  </si>
  <si>
    <t>Código: F-MC-1000-238,37-064</t>
  </si>
  <si>
    <t>Versión: 2.0</t>
  </si>
  <si>
    <t>Fecha aprobación: Agosto-12-2021</t>
  </si>
  <si>
    <t xml:space="preserve">INCREMENTO </t>
  </si>
  <si>
    <t>Página: 1 de 1</t>
  </si>
  <si>
    <t>MANTENIMIENTO</t>
  </si>
  <si>
    <t xml:space="preserve">Fecha Aprobación / Actualización Plan: </t>
  </si>
  <si>
    <t xml:space="preserve">DIMENSIÓN </t>
  </si>
  <si>
    <t>POLÍTICAS</t>
  </si>
  <si>
    <t>RESULTADO FURAG VIGENCIA ANTERIOR</t>
  </si>
  <si>
    <t>RECOMENDACIÓN DAFP</t>
  </si>
  <si>
    <t>ACTIVIDAD DE TRABAJO</t>
  </si>
  <si>
    <t>PRODUCTO / ENTREGABLE</t>
  </si>
  <si>
    <t>META</t>
  </si>
  <si>
    <t xml:space="preserve">TIPO DE META </t>
  </si>
  <si>
    <t>LOGRO</t>
  </si>
  <si>
    <t>CUMPLIMIENTO ACUMULADO</t>
  </si>
  <si>
    <t>OBSERVACIONES</t>
  </si>
  <si>
    <t>RECURSOS</t>
  </si>
  <si>
    <t>RESPONSABLE</t>
  </si>
  <si>
    <t>CRONOGRAMA DE TRABAJO</t>
  </si>
  <si>
    <t>AÑO 2022</t>
  </si>
  <si>
    <t>AÑO 2023</t>
  </si>
  <si>
    <t>III Trim</t>
  </si>
  <si>
    <t>IV Trim</t>
  </si>
  <si>
    <t>I Trim</t>
  </si>
  <si>
    <t>II Trim</t>
  </si>
  <si>
    <t>ORDEN</t>
  </si>
  <si>
    <t>Talento Humano</t>
  </si>
  <si>
    <t>Gestión estratégica del talento humano</t>
  </si>
  <si>
    <t>85,4 (mejoró en 8,5)</t>
  </si>
  <si>
    <t>Recomendación FURAG</t>
  </si>
  <si>
    <t>Realizar inducción para gerentes públicos en la entidad de manera presencial con la ESAP</t>
  </si>
  <si>
    <t>Jornada de inducción para gerentes públicos con la ESAP y/o cualquier entidad pública</t>
  </si>
  <si>
    <t>Talento Humano, Recursos Físicos y Tecnológicos</t>
  </si>
  <si>
    <t>Secretaría Administrativa</t>
  </si>
  <si>
    <t>TH-01</t>
  </si>
  <si>
    <t>Elaborar un protocolo de atención a los servidores públicos frente a los casos de acoso laboral y sexual.</t>
  </si>
  <si>
    <t>Socialización del protocolo para la prevención, atención, abordaje y seguimiento al acoso sexual yo discriminación por razón del sexo u orientación sexual en el ambito laboral con los servidores públicos públicos y/o contratistas</t>
  </si>
  <si>
    <t>TH-02</t>
  </si>
  <si>
    <t>Implementar la estrategia salas amigas de la familia lactante, en cumplimiento a lo establecido en la Ley 1823 de 2017.</t>
  </si>
  <si>
    <t>Actividades de difusión de la sala amiga de la familia lactante, en cumplimiento a lo establecido en la Ley 1823 de 2017.</t>
  </si>
  <si>
    <t>TH-03</t>
  </si>
  <si>
    <t>Verificar que el personal vinculado cuente con las competencias establecidas en el Decreto 815 de 2018, relacionadas con la orientación al usuario y al ciudadano, y en la Resolución 667 de 2018 - catálogo de competencias.</t>
  </si>
  <si>
    <t>Instrumentos para verificar las competencias  relacionadas con la orientación al usuario y al ciudadano del funcionarios a vincular, siguiendo lineamientos del   Decreto 815 de 2018, relacionadas con la orientación al usuario y al ciudadano, y en la Resolución 667 de 2018 - catálogo de competencias.</t>
  </si>
  <si>
    <t>Integridad</t>
  </si>
  <si>
    <t>80,4 (mejoró en 9,7)</t>
  </si>
  <si>
    <t>I-01</t>
  </si>
  <si>
    <t>Fomentar desde la Alta Dirección espacios de participación para todo el personal, para armonizar los valores del servicio público con los códigos de ética institucional, implementar jornadas de difusión y herramientas pedagógicas para desarrollar el hábito de actuar de forma coherente con ellos. Desde el sistema de control interno efectuar su verificación.</t>
  </si>
  <si>
    <t>Jornadas de difusión y herramientas pedagógicas para desarrollar el hábito de actuar de forma coherente con el código de integridad a los servidores públicos y/o contratistas</t>
  </si>
  <si>
    <t xml:space="preserve">Direccionamiento Estratégico y Planeación </t>
  </si>
  <si>
    <t>Planeación institucional</t>
  </si>
  <si>
    <t>82,8 (mejoró en 8,5)</t>
  </si>
  <si>
    <t>Plan de acción 2021 - 2022</t>
  </si>
  <si>
    <t>Realizar la evaluación de la planeación estratégica, contando con mecanismos que permitan relacionar el Plan Estratégico con los objetivos estratégicos y operativos, considerando alertas frente a posibles incumplimientos, necesidades de recursos, cambios en el entorno, entre otros, que garanticen el  cumplimiento del Plan de Desarrollo 2020-2023 Bucaramanga, Ciudad de Oportunidades.</t>
  </si>
  <si>
    <t>Plan Indicativo 2020 - 2023.</t>
  </si>
  <si>
    <t>Secretaría de Planeación</t>
  </si>
  <si>
    <t>Planes de Acción por dependencia.</t>
  </si>
  <si>
    <t>Plan Operativo Anual de Inversiones .</t>
  </si>
  <si>
    <t>Seguimientos al Plan de Desarrollo 2020 - 2023.</t>
  </si>
  <si>
    <t xml:space="preserve">Realizar el seguimiento a las Políticas Públicas (PIIAF, Discapacidad, Vejez, Familias) identificando las acciones realizadas que impactan a la población con enfoque diferencial (Grupos étnicos). </t>
  </si>
  <si>
    <t>Seguimiento semestral a Políticas Públicas (PIIAFF, Discapacidad, Vejez, Familias)</t>
  </si>
  <si>
    <t>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t>
  </si>
  <si>
    <t>Monitoreos al PAAC y Mapa de Riesgos de Corrupción 2022 y  PAAC y MRC 2023</t>
  </si>
  <si>
    <t>Política de Administración de Riesgos 2022 actualizada</t>
  </si>
  <si>
    <t>Monitoreos al Mapa de Riesgos de Gestión 2022 y 2023</t>
  </si>
  <si>
    <t>Plan Anticorrupción y Atención al Ciudadano y Mapa de Riesgos de Corrupción 2023 aprobados</t>
  </si>
  <si>
    <t xml:space="preserve">Mapa de Riesgos de Gestión 2023 por proceso aprobados </t>
  </si>
  <si>
    <t>Gestión presupuestal y eficiencia en el gasto público</t>
  </si>
  <si>
    <t>65,5 (desmejoró en -2,6)</t>
  </si>
  <si>
    <t xml:space="preserve">Informe mensual a todas las secretarías ejecutoras del gasto, indicando el seguimiento pormenorizado del avance de la ejecución monetaria y porcentual en cada uno de los rubros con el fin de evitar riesgos a final de año de la no ejecución de recursos programados para el normal cumplimiento de las metas trazadas en el plan de desarrollo municipal. </t>
  </si>
  <si>
    <t>Informe pormenorizado de ejecución presupuestal.</t>
  </si>
  <si>
    <t>Secretaría de Hacienda</t>
  </si>
  <si>
    <t>Seguimiento a la implementación del procedimiento de deterioro de cartera dentro del aplicativo “coactivo”.</t>
  </si>
  <si>
    <t>Procedimiento de deterioro de cartera implementado y mantenido.</t>
  </si>
  <si>
    <t>Matriz de deterioro incorporada al procedimiento de cobro coactivo, en desarrollo tecnológico, implementada.</t>
  </si>
  <si>
    <t>OATIC</t>
  </si>
  <si>
    <t xml:space="preserve">Reportar en la plataforma CHIP de la Contaduría General - CGN, la información contable conforme al cronograma establecido </t>
  </si>
  <si>
    <t xml:space="preserve">Información contable reportada a la Contaduría General de la Nación - CGN, conforme al cronograma establecido </t>
  </si>
  <si>
    <t>GP-01</t>
  </si>
  <si>
    <t>Cumplir los lineamientos del Ministerio de Hacienda y Crédito Público en relación a la capacidad de endeudamiento del Marco Fiscal de Mediano Plazo.</t>
  </si>
  <si>
    <t>Capítulo del marco fiscal de mediano plazo 2023 - 2033 incluído en el informe ejecutivo sobre el comportamiento de la deuda del ente territorial</t>
  </si>
  <si>
    <t>GP-02</t>
  </si>
  <si>
    <t>Cumplir los lineamientos del Ministerio de Hacienda y Crédito Público en relación al manejo de los pasivos ciertos o exigibles del Marco Fiscal de Mediano Plazo.</t>
  </si>
  <si>
    <t xml:space="preserve">Informe de los pasivos exigibles </t>
  </si>
  <si>
    <t>GP-03</t>
  </si>
  <si>
    <t>Verificar la coherencia de los resultados de la ejecución del presupuesto de inversión con el logro de las metas del plan de territorial de desarrollo.</t>
  </si>
  <si>
    <t>Matriz de seguimiento al Plan de Desarrollo 2020 - 2023</t>
  </si>
  <si>
    <t>Compras y Contratación Pública</t>
  </si>
  <si>
    <t>NA</t>
  </si>
  <si>
    <t>Participar en las capacitaciones dadas por Colombia Compra Eficiente u otras entidades, sobre el Modelo de Abastecimiento Estratégico.</t>
  </si>
  <si>
    <t>Capacitaciones asistidas sobre el Modelo de Abastecimiento Estratégico</t>
  </si>
  <si>
    <t>Secretaría Jurídica</t>
  </si>
  <si>
    <t xml:space="preserve">Utilizar en los procesos de contratación los documentos tipo adoptados en los sectores que a la fecha sean obligatorios según la agencia nacional de Contratación Pública Colombia Compra Eficiente.   </t>
  </si>
  <si>
    <t xml:space="preserve">Procesos de contratacion adelantados por  la administración central municipal con documentos tipo - en los sectores que a la fecha sean obligatorios según la agencia nacional de Contratación Pública Colombia Compra Eficiente.  </t>
  </si>
  <si>
    <t>Gestión con valores para resultados</t>
  </si>
  <si>
    <t>Fortalecimiento organizacional y simplificación de procesos</t>
  </si>
  <si>
    <t>83,9 (mejoró en 7,3)</t>
  </si>
  <si>
    <t>Evaluar la satisfacción de los grupos étnicos.</t>
  </si>
  <si>
    <t xml:space="preserve">Actualizar  la caracterización de la entidad donde se incluya a los grupos étnicos </t>
  </si>
  <si>
    <t xml:space="preserve">Secretaría del Interior </t>
  </si>
  <si>
    <t>Fortalecer la relación con el ciudadano según resolución No. 667 de 2018 sobre competencias funcionales de las áreas o procesos transversales.</t>
  </si>
  <si>
    <t>Módulo de competencias para la  gestión del servicio a la ciudadanía en el programa de inducción y reinducción</t>
  </si>
  <si>
    <t>FO-01</t>
  </si>
  <si>
    <t>Establecer una política o lineamientos en el tema ambiental para desarrollar en la entidad.</t>
  </si>
  <si>
    <t>Plan estratégico de la Política Pública Ambiental Municipal construido por parte del equipo técnico de Ambiente</t>
  </si>
  <si>
    <t xml:space="preserve">Secretaría  de Salud y Ambiente </t>
  </si>
  <si>
    <t>Política de Gestión Ambiental de la entidad elaborada</t>
  </si>
  <si>
    <t>Realizar seguimiento al programa de correcta disposición final de los residuos tecnológicos de acuerdo con la normatividad del gobierno nacional.</t>
  </si>
  <si>
    <t>Seguimiento al programa de correcta disposición final de los residuos tecnológicos entregados a posibles compradores de desechos tecnológicos de la Alcaldía.</t>
  </si>
  <si>
    <t>Gobierno digital</t>
  </si>
  <si>
    <t>83,8 (mejoró en 8,0)</t>
  </si>
  <si>
    <t>GD-01</t>
  </si>
  <si>
    <t>Adoptar en su totalidad el protocolo IPV6 en la entidad.</t>
  </si>
  <si>
    <t>Servicios de la Entidad implementados con Funcionalidad de IPv6.</t>
  </si>
  <si>
    <t>GD-02</t>
  </si>
  <si>
    <t>Consolidar la caracterización de los usuarios de todos los trámites de la entidad que están disponibles en línea y parcialmente en línea.</t>
  </si>
  <si>
    <t xml:space="preserve">Caracterización de usuarios de trámites y OPAS según información enviada por las dependencias </t>
  </si>
  <si>
    <t>GD-03</t>
  </si>
  <si>
    <t>Disponer en línea todos los trámites de la entidad, que sean susceptibles de disponerse en línea.</t>
  </si>
  <si>
    <t>Número de Trámites de la entidad dispuestos en línea de acuerdo a solicitud y aprobaciòn de las areas responsables de cada tramite.</t>
  </si>
  <si>
    <t>GD-04</t>
  </si>
  <si>
    <t>Elaborar el plan operacional de seguridad y privacidad de la información de la entidad, aprobarlo mediante el comité de gestión y desempeño institucional, implementarlo y actualizarlo mediante un proceso de mejora continua.</t>
  </si>
  <si>
    <t>Plan operacional de seguridad y privacidad de la información aprobado por Comité de Gestiòn y Desempeño.</t>
  </si>
  <si>
    <t>GD-05</t>
  </si>
  <si>
    <t>Elaborar informes de activación de políticas de seguridad para la implementación del Protocolo de Internet versión 6 (IPV6) en la entidad.</t>
  </si>
  <si>
    <t>Informe de activación de políticas relacionadas con la implementación de IPv6.</t>
  </si>
  <si>
    <t>GD-06</t>
  </si>
  <si>
    <t>Elaborar informes de las pruebas piloto realizadas para la implementación del Protocolo de Internet versión 6 (IPV6) en la entidad.</t>
  </si>
  <si>
    <t>Informe de pruebas piloto realizadas para la implementación del protocolo IPv6.</t>
  </si>
  <si>
    <t>GD-07</t>
  </si>
  <si>
    <t>Elaborar un acta de cumplimiento a satisfacción de la entidad sobre el funcionamiento de los elementos intervenidos en la fase de implementación del Protocolo de Internet versión 6 (IPV6).</t>
  </si>
  <si>
    <t>Acta de cumplimiento a satisfacción de los elementos intervenidos en la fase de implementación de IPv6.</t>
  </si>
  <si>
    <t>GD-09</t>
  </si>
  <si>
    <t>Habilitar funcionalidades que permitan a los usuarios hacer seguimiento al estado de los otros procedimientos administrativos disponibles en línea o parcialmente en línea.</t>
  </si>
  <si>
    <t>Funcionalidades implementadas que permitan a los usuarios hacer seguimiento al estado de los otros procedimientos administrativos disponibles en línea o parcialmente en línea.</t>
  </si>
  <si>
    <t>GD-10</t>
  </si>
  <si>
    <t>Habilitar funcionalidades que permitan a los usuarios hacer seguimiento al estado de los trámites disponibles en línea o parcialmente en línea.</t>
  </si>
  <si>
    <t>Funcionalidades implementadas que permitan a los usuarios hacer seguimiento al estado de los trámites disponibles en línea o parcialmente en línea.</t>
  </si>
  <si>
    <t>GD-12</t>
  </si>
  <si>
    <t>Promocionar los otros procedimientos administrativos disponibles en línea y parcialmente en línea para incrementar su uso.</t>
  </si>
  <si>
    <t>Actividades de promoción realizadas con respecto a los OPAS según solicitud de las dependencias responsables.</t>
  </si>
  <si>
    <t>Prensa y Comunicaciones</t>
  </si>
  <si>
    <t>GD-13</t>
  </si>
  <si>
    <t>Publicar todos los conjuntos de datos abiertos estratégicos de la entidad en el catálogo de datos del Estado Colombiano www.datos.gov.co.</t>
  </si>
  <si>
    <t xml:space="preserve">Conjunto de datos publicados y/o actualizados en el portal de datos abiertos www.datos.gov.co. </t>
  </si>
  <si>
    <t>GD-14</t>
  </si>
  <si>
    <t>Utilizar medios digitales en los ejercicios de rendición de cuentas realizados por la entidad.</t>
  </si>
  <si>
    <t>Medios digitales utilizados en la difusión y comunicación de la información de rendición de cuentas de la entidad.</t>
  </si>
  <si>
    <t xml:space="preserve">Información de rendición de cuentas de la entidad publicada en página web institucional </t>
  </si>
  <si>
    <t>GD-15</t>
  </si>
  <si>
    <t>Utilizar tecnologías emergentes de cuarta revolución industrial como la automatización robótica de procesos para mejorar la prestación de los servicios de la entidad.</t>
  </si>
  <si>
    <t>Realización de una prueba piloto a través de la utilización de un ChatBot que pemita la interacción con los ciudadanos.</t>
  </si>
  <si>
    <t>GD-16</t>
  </si>
  <si>
    <t>Utilizar tecnologías emergentes de cuarta revolución industrial como la robótica para mejorar la prestación de los servicios de la entidad.</t>
  </si>
  <si>
    <t>Diseñar una estrategia que permita a futuro involucrar tecnologías emergentes de cuarta revolución industrial como la robótica en la prestación de servicios de la entidad</t>
  </si>
  <si>
    <t>GD-17</t>
  </si>
  <si>
    <t>Utilizar tecnologías emergentes de cuarta revolución industrial para mejorar la prestación de los servicios de la entidad, como tecnologías de desintermediación, DLT (Distributed Ledger Technology), cadena de bloques (Blockchain) o contratos inteligentes, entre otros.</t>
  </si>
  <si>
    <t>Participar en una estrategia diseñada por el MINTIC para proyectar la utilizacion de tecnologías emergentes de cuarta revolución industrial en la entiidad.</t>
  </si>
  <si>
    <t>Seguridad digital</t>
  </si>
  <si>
    <t>77,8 (mejoró en 11,0)</t>
  </si>
  <si>
    <t>SD-02</t>
  </si>
  <si>
    <t>Establecer el alcance del Sistema de Gestión de Seguridad de la Información (SGSI), aprobarlo mediante la alta dirección y actualizarlo de acuerdo con los cambios en el contexto de la entidad.</t>
  </si>
  <si>
    <t>Informe con el alcance del SGSI aprobado</t>
  </si>
  <si>
    <t>Defensa Jurídica</t>
  </si>
  <si>
    <t>99,9 (mejoró en 0,8)</t>
  </si>
  <si>
    <t>Tasa de éxito procesal.</t>
  </si>
  <si>
    <t>Tasa de Éxito Procesal (Procesos Instaurados en Contra del Municipio</t>
  </si>
  <si>
    <t>Plan de acción del comité de conciliación vigencia 2023</t>
  </si>
  <si>
    <t>Plan de acción del comité de conciliación vigencia 2023.</t>
  </si>
  <si>
    <t>Servicio al ciudadano</t>
  </si>
  <si>
    <t>94,4 (mejoró en 2,7)</t>
  </si>
  <si>
    <t>SC-02</t>
  </si>
  <si>
    <t>Contar con operadores para la atención a personas con discapacidad (Ejemplo: uso de herramientas como Centro de Relevo, Sistema de Interpretación-SIEL u otros) en la línea de atención telefónica, el PBX o conmutador de la entidad.</t>
  </si>
  <si>
    <t>Contratos de personal que preste los servicios de interpretación de Lengua de Señas Colombiana</t>
  </si>
  <si>
    <t>SC-03</t>
  </si>
  <si>
    <t>Contar en la entidad con un procedimiento para traducir la información pública que solicita un grupo étnico a su respectiva lengua.</t>
  </si>
  <si>
    <t>Procedimiento de gestión de traducción de la información pública que solicite el grupo étnico.</t>
  </si>
  <si>
    <t>SC-04</t>
  </si>
  <si>
    <t>Identificar y priorizar documentos de la entidad de mayor consulta por el ciudadano, para traducirlos a lenguaje claro.</t>
  </si>
  <si>
    <t>Documentos traducidos a lenguaje claro</t>
  </si>
  <si>
    <t>SC-06</t>
  </si>
  <si>
    <t>Instalar señalización en otras lenguas o idiomas en la entidad.</t>
  </si>
  <si>
    <t xml:space="preserve">Informe de actividades de divulgación de las adecuaciones que se llevaron a cabo en el Centro de Atención Municipal Especializado CAME y en el CAM para facilitar el ingreso y la atención a los ciudadanos en condición de discapacidad. </t>
  </si>
  <si>
    <t>SC-07</t>
  </si>
  <si>
    <t>Tener capacidad en la línea de atención telefónica, el PBX o conmutador de la entidad para la atención de llamadas de personas que hablen otras lenguas o idiomas diferentes del castellano.</t>
  </si>
  <si>
    <t>Informe de servicio de llamadas que demanden el uso de otro idioma</t>
  </si>
  <si>
    <t>Racionalización de trámites</t>
  </si>
  <si>
    <t>95,7 (mejoró en 1,8)</t>
  </si>
  <si>
    <t>RT-01</t>
  </si>
  <si>
    <t>Formular en cada vigencia una estrategia de racionalización de trámites y OPAS en la entidad.</t>
  </si>
  <si>
    <t>Seguimiento en el SUIT a las actividades a realizar para el cumplimiento de los trámites y procedimientos (OPAS) priorizados para la racionalización.</t>
  </si>
  <si>
    <t>Módulo del SUIT diligenciado de acuerdo a la estrategia anti-trámite incluido en el PAAC 2023</t>
  </si>
  <si>
    <t xml:space="preserve">Estrategia de racionalización de trámites </t>
  </si>
  <si>
    <t>RT-02</t>
  </si>
  <si>
    <t>Garantizar que se lleve a cabo la racionalización de los trámites que se planeó hacer para la vigencia.</t>
  </si>
  <si>
    <t>Diagnóstico de los trámites de la entidad, susceptibles de disponerse en línea.</t>
  </si>
  <si>
    <t>Dar a conocer a los grupos de valor los beneficios que obtuvieron gracias a las acciones de racionalización de los trámites / otros procedimientos administrativos que implementó la entidad.</t>
  </si>
  <si>
    <t>Brief de beneficios obtenidos por racionalización de trámites, publicado, según requerimientos.</t>
  </si>
  <si>
    <t>Participación ciudadana en la gestión pública</t>
  </si>
  <si>
    <t>89,1 (mejoró en 5,4)</t>
  </si>
  <si>
    <t>Divulgar las acciones de mejoramiento a los ciudadanos, usuarios o grupos de interés como resultado de los ejercicios de rendición de cuentas.</t>
  </si>
  <si>
    <t>Plan de participación ciudadana 2022 actualizado</t>
  </si>
  <si>
    <t>Rendición de cuentas de la implementación de la estrategia general de presupuestos participativos realizada.</t>
  </si>
  <si>
    <t>Establecer actividades para informar directamente a los grupos de valor sobre los resultados de su participación en la gestión mediante el envío de información o la realización de reuniones o encuentros.</t>
  </si>
  <si>
    <t>Viabilidad técnica de obras de presupuestos participativos 2021</t>
  </si>
  <si>
    <t>Viabilidad técnica de obras de presupuestos participativos 2022</t>
  </si>
  <si>
    <t>Adjudicación de obras mediante el ejercicio de presupuestos participativos de vigencias anteriores</t>
  </si>
  <si>
    <t xml:space="preserve">Secretaría de Infraestructura </t>
  </si>
  <si>
    <t>CI - 1</t>
  </si>
  <si>
    <t>Contar con aplicaciones móviles, de acuerdo con las capacidades de la entidad, como estrategia para interactuar de manera virtual con los ciudadanos.</t>
  </si>
  <si>
    <t xml:space="preserve">Aplicación móvil desarrollada que permita interactuar de manera virtual con los ciudadanos. </t>
  </si>
  <si>
    <t>Mejora normativa</t>
  </si>
  <si>
    <t>53,5 (mejoró en 11,3)</t>
  </si>
  <si>
    <t>Realizar la Consulta Pública de la agenda regulatoria o de la lista de problemáticas en el sitio web para recibir comentarios y opiniones de los interesados, mínimo durante 30 días calendario</t>
  </si>
  <si>
    <t>Publicación en la página web durante 30 días calendario de la agenda regulatoria para recibir comentarios y opiniones de la ciudadanía.</t>
  </si>
  <si>
    <t>Publicar la agenda regulatoria o la lista de problemáticas final en su sitio web para conocimiento de la ciudadanía</t>
  </si>
  <si>
    <t>Agenda regulatora final publicada en página web.</t>
  </si>
  <si>
    <t>Ejecutar el cronograma de acuerdos escolares, recepción de documentación, visitas a las instituciones educativas, formulación del proyecto para la posterior emisión de la resolución de transferencia.</t>
  </si>
  <si>
    <t>Resolución de transferencia de los recursos del presupuesto a las IE beneficiadas de los proyectos viabilizados de Acuerdos Escolares 2021.</t>
  </si>
  <si>
    <t>Secretaría de Educación</t>
  </si>
  <si>
    <t>MN-03</t>
  </si>
  <si>
    <t>Publicar la agenda regulatoria o la lista de problemáticas definitiva en el  Sistema Ãšnico de Consulta Pública (SUCOP) y/o sitio web de la entidad dentro de los primeros 5 días hábiles siguiente al mes en el que se realizaron las modificaciones, con el fin de garantizar la transparencia en la planeación de la regulación.</t>
  </si>
  <si>
    <t>Procedimiento para la publicación en la Agenda Regulatoria.</t>
  </si>
  <si>
    <t>Evaluación de Resultados</t>
  </si>
  <si>
    <t xml:space="preserve">Seguimiento y evaluación del desempeño institucional </t>
  </si>
  <si>
    <t>86,0 (mejoró en 6,9)</t>
  </si>
  <si>
    <t>Realizar el seguimiento al Plan de Desarrollo Municipal en cumplimiento al Acuerdo 013 del 10 de junio de 2020 que establece la metodología de seguimiento, así como el cumplimiento a las directrices del DNP y del DAFP.</t>
  </si>
  <si>
    <t xml:space="preserve">Seguimiento al cumplimiento del Plan de Desarrollo 2020 - 2023 </t>
  </si>
  <si>
    <t xml:space="preserve">Secretaría de Planeación </t>
  </si>
  <si>
    <t>Mapa o ruta de ingreso a las instalaciones municipales traducidas  en otras lenguas</t>
  </si>
  <si>
    <t>Traducir documentos de la Entidad a lenguaje claro (Guías, Formatos, Manuales, Respuestas a PQRSD, normas).</t>
  </si>
  <si>
    <t xml:space="preserve"> 
Evaluar los resultados del uso de los documentos traducidos a lenguaje claro.
</t>
  </si>
  <si>
    <t>Encuesta de percepción digital aplicada</t>
  </si>
  <si>
    <t>SE-01</t>
  </si>
  <si>
    <t>Establecer medios de difusión que informen a los ciudadanos, grupos de interés y grupos de valor las medidas adoptadas para mejorar los problemas detectados. Desde el sistema de control interno efectuar su verificación.</t>
  </si>
  <si>
    <t>Publicar el informe en la página web de la entidad, con los resultados obtenidos en la encuesta de percepcion ciudadana</t>
  </si>
  <si>
    <t xml:space="preserve">Información y Comunicación </t>
  </si>
  <si>
    <t>Gestión documental</t>
  </si>
  <si>
    <t>82,6 (mejoró en 8,1)</t>
  </si>
  <si>
    <t>Contar con instrumentos archivísticos para recibir Fondos Documentales provenientes de entidades liquidadas, escindidas, fusionadas, suprimidas.</t>
  </si>
  <si>
    <t>Procedimiento de recepción de fondos documentales provenientes de entidades liquidadas, escindidas, fusionadas, suprimidas</t>
  </si>
  <si>
    <t>Elaborar el Inventario documental del Fondo Documental Acumulado</t>
  </si>
  <si>
    <t>Metros lineales de documentación custodiada por el archivo central inventariodo</t>
  </si>
  <si>
    <t xml:space="preserve">Elaborar y aprobar las Tablas de Valoración Documental - TVD
</t>
  </si>
  <si>
    <t xml:space="preserve">Inventario desde la vigencia 1923-1953 de las tablas de valoración documental (TVD) </t>
  </si>
  <si>
    <t>Tener inventariada la documentación de sus archivos de gestión en el Formato
Único de Inventario Documental - FUID</t>
  </si>
  <si>
    <t>Requerimiento, circular y/o comunicación para la solicitud de avance de los inventarios documentales a las áreas productoras</t>
  </si>
  <si>
    <t>Tener inventariada la documentación de su archivo central en el Formato
Único de Inventario Documental - FUID</t>
  </si>
  <si>
    <t>Formato Único de Inventario Documental - FUID diligenciado con el inventario de 150 metros líneales de documentación custodioda por el archivo central</t>
  </si>
  <si>
    <t>Realizar monitoreo y control (con equipos de medición) de condiciones ambientales.</t>
  </si>
  <si>
    <t>Monitoreo y control a equipos ambientales realizados</t>
  </si>
  <si>
    <t>GDO - 03</t>
  </si>
  <si>
    <t>Ejecutar y documentar estrategias de preservación digital (migración, conversión, refreshing) para garantizar que la información que produce esté disponible a lo largo del tiempo.</t>
  </si>
  <si>
    <t>Informe de ejecución del Plan de Preservación Digital  a Largo Plazo.</t>
  </si>
  <si>
    <t>Implementar el Plan de Preservación Digital</t>
  </si>
  <si>
    <t xml:space="preserve">Capacitaciones sobre el Plan de Preservación Digital </t>
  </si>
  <si>
    <t>Implementar las medidas establecidas para los archivos de Derechos
Humanos, Derecho Internacional Humanitario, Memoria Histórica y Conflicto Armado, según el acuerdo 04 de 2015, el protocolo de gestión de archivos de Derechos Humanos y la Circular 01 de 2017</t>
  </si>
  <si>
    <t>Matriz de identificación de listado de series y subseries simples</t>
  </si>
  <si>
    <t>Asignar recursos para la identificación, acceso, valoración y protección de archivos de derechos humanos, derecho internacional humanitario Memoria, Histórica y Conflicto Armado.</t>
  </si>
  <si>
    <t>Capacitación de identificación de documentos relacionados a los Derechos humanos</t>
  </si>
  <si>
    <t>Aplicar el procedimiento de eliminación documental aprobado por la entidad</t>
  </si>
  <si>
    <t>Actas de eliminación documental</t>
  </si>
  <si>
    <t>GDO - 05</t>
  </si>
  <si>
    <t>Identificar en las Tablas de Retención Documental los archivos de Derechos Humanos, Derecho Internacional Humanitario, Memoria Histórica y Conflicto Armado a cargo de la entidad, definiendo los tiempos de retención y disposición final.</t>
  </si>
  <si>
    <t>Inventario documental identificando el reconocimiento de Derechos Humanos, Derecho Internacional Humanitario, Memoria Histórica y Conflicto Armado a cargo de la entidad con su posible ficha de valoración documental.</t>
  </si>
  <si>
    <t>Implementar las medidas establecidas para los archivos de Derechos
Humanos, Derecho Internacional Humanitario, Memoria Histórica y Conflicto Armado, según el acuerdo 04 de 2015, el protocolo de gestión de archivos de Derechos Humanos y la Circular 01 de 2018</t>
  </si>
  <si>
    <t>Tabla de control de acceso de la información clasificada y reservada para los archivos de Derechos Humanos, Derecho Internacional Humanitario, Memoria Histórica y Conflicto Armado a cargo de la entidad.</t>
  </si>
  <si>
    <t>Transparencia, acceso a la información pública y lucha contra la corrupción</t>
  </si>
  <si>
    <t>83,1 (mejoró en 8,4)</t>
  </si>
  <si>
    <t>Información pública de interés de la ciudadanía divulgada proactivamente a nivel interno.</t>
  </si>
  <si>
    <t xml:space="preserve">Publicaciones mediante correo electrónico interno de dos temas de interés de la ciudadanía. </t>
  </si>
  <si>
    <t>Información pública de interés de la ciudadanía publicada proactivamente, de acuerdo a las solicitudes realizadas por las Dependencias.</t>
  </si>
  <si>
    <t>Socializaciones de la Estrategia de Transparencia y Acceso a la Información Pública a los servidores públicos y contratistas desde el compromiso personal para el fortalecimiento institucional.</t>
  </si>
  <si>
    <t>Socialización de la Estrategia de Transparencia y Acceso a la Información Pública a los servidores públicos y contratistas desde el compromiso personal para el fortalecimiento institucional.</t>
  </si>
  <si>
    <t>Diagnóstico de los criterios diferenciales de accesibilidad con los que cuenta la entidad respecto de lo establecido por el ordenamiento jurídico.</t>
  </si>
  <si>
    <t>Lista de chequeo resolución 1519 de 2022,  elaborada de acuerdo al diagnóstico de criterios diferenciales.</t>
  </si>
  <si>
    <t>Diagnóstico de los criterios diferenciales de accesibilidad con los que cuenta la entidad respecto de lo establecido por el ordenamiento jurídico, vigencia 2023.</t>
  </si>
  <si>
    <t xml:space="preserve">Instrumentos de gestión de información pública actualizado. </t>
  </si>
  <si>
    <t xml:space="preserve">Socialización sobre los conflictos de intereses que enfrentan los servidores públicos y contratista de prestacion de servicio que integran los equipos evaluadores en los procesos de contratacion </t>
  </si>
  <si>
    <t>Socialización sobre la importancia de la protección del derecho fundamental de petición con enfoque de prevención del daño antijurídico.</t>
  </si>
  <si>
    <t>Comisión Territorial Ciudadana para la Lucha contra la Corrupción creado e implementado.</t>
  </si>
  <si>
    <t>Comisión Territorial Ciudadana para la Lucha contra la Corrupción del Municipio de Bucaramanga creada e implementada</t>
  </si>
  <si>
    <t xml:space="preserve">Canal antifraude y de denuncia segura creado para el ciudadano, protegiendo al denunciante. </t>
  </si>
  <si>
    <t>Canal antifraude y de denuncia segura implementado en la página web del municipio para el ciudadano (asesoramiento jurídico)</t>
  </si>
  <si>
    <t>Canal antifraude y de denuncia segura implementado en la página web del municipio para el ciudadano (desarrollo tecnolológico)</t>
  </si>
  <si>
    <t>Gestión de la Información estadística</t>
  </si>
  <si>
    <t>91,8 (mejoró en 4,0)</t>
  </si>
  <si>
    <t>Utilizar manuales, metodologías y guías del DANE para implementar sus procesos de producción de información estadística.</t>
  </si>
  <si>
    <t>Cartilla Indicadores de información estadística elaborada</t>
  </si>
  <si>
    <t>IE-14</t>
  </si>
  <si>
    <t>Publicar en la página web, el documento metodológico de operaciones estadísticas, para disposición de los grupos de valor de la entidad..</t>
  </si>
  <si>
    <t>Observatorio del delito y de paz mantenido.</t>
  </si>
  <si>
    <t>Secretaría del Interior</t>
  </si>
  <si>
    <t>Gestión del Conocimiento y la innovación</t>
  </si>
  <si>
    <t>Gestión del conocimiento y la innovación</t>
  </si>
  <si>
    <t>81,2 (mejoró en 9,3)</t>
  </si>
  <si>
    <t>GC-01</t>
  </si>
  <si>
    <t>Consultar las necesidades y expectativas a sus grupos de valor para identificar las necesidades de conocimiento e innovación.</t>
  </si>
  <si>
    <t>Informe sobre las necesidades y expectativas de conocimiento e innovación identificadas en los grupos de valor .</t>
  </si>
  <si>
    <t xml:space="preserve">Control Interno </t>
  </si>
  <si>
    <t xml:space="preserve">Control interno </t>
  </si>
  <si>
    <t>79,0 (mejoró en 10,4)</t>
  </si>
  <si>
    <t>CI-01</t>
  </si>
  <si>
    <t>Seguimiento a la implementación de la aplicación móvil desarrollada para interactuar de manera virtual con los ciudadanos en Comité Institucional de Coordinación de Control Interno - CICCI</t>
  </si>
  <si>
    <t>Talento Humano 
Recursos Físicos y Tecnológicos</t>
  </si>
  <si>
    <t>OCIG</t>
  </si>
  <si>
    <t>CI-02</t>
  </si>
  <si>
    <t>Seguimiento al procedimiento para traducir información realizado en Comité Institucional de Coordinación de Control Interno - CICCI</t>
  </si>
  <si>
    <t>CI-03</t>
  </si>
  <si>
    <t>Seguimiento al Plan Operacional de Seguridad y Privacidad de la Información en Comité Institucional de Coordinación de Control Interno - CICCI</t>
  </si>
  <si>
    <t>CI-05</t>
  </si>
  <si>
    <t>Seguimiento a la Política  de Gestión Ambiental de la entidad  en Comité Institucional de Coordinación de Control Interno - CICCI</t>
  </si>
  <si>
    <t>CI-06</t>
  </si>
  <si>
    <t>Seguimiento a jornadas de difusión y herramientas pedagógicas del código de integridad a los servidores públicos y/o contratistas  en Comité Institucional de Coordinación de Control Interno - CICCI</t>
  </si>
  <si>
    <t>CI-07</t>
  </si>
  <si>
    <t>Seguimiento a publicación de datos abiertos estratégicos en www.datos.gov.co  en Comité Institucional de Coordinación de Control Interno - CICCI</t>
  </si>
  <si>
    <t>CI-08</t>
  </si>
  <si>
    <t>Verificar que el plan anual de auditoría contempla auditorías al modelo de seguridad y privacidad de la información (MSPI).</t>
  </si>
  <si>
    <t>Plan anual de auditoría donde se contemple auditorías al modelo de seguridad y privacidad de la información (MSPI).</t>
  </si>
  <si>
    <t>CI-09</t>
  </si>
  <si>
    <t>Verificar que el plan anual de auditoría contempla auditorías de accesibilidad web, conforme a los criterios de accesibilidad web del anexo 1 de la Resolución 1519 de 2020.</t>
  </si>
  <si>
    <t>Informe definitivo de auditoría  al cumplimiento de la ley de transparencia y acceso a la información y accesibilidad web elaborado</t>
  </si>
  <si>
    <t>CI-10</t>
  </si>
  <si>
    <t>Verificar que el plan anual de auditoría contempla auditorías de gestión conforme a la norma técnica NTC 6047 de infraestructura.</t>
  </si>
  <si>
    <t>Informe definitivo de auditoría de gestión enmarcada en la norma técnica NTC 6047 elaborado</t>
  </si>
  <si>
    <t>CI-11</t>
  </si>
  <si>
    <t>Seguimiento a la aplicación de los instrumentos para verificar las competencias  relacionadas con la orientación al usuario y al ciudadano del funcionarios a vincular</t>
  </si>
  <si>
    <t>Informe de seguimiento al Plan de Desarrollo 2020 - 2023</t>
  </si>
  <si>
    <t>Presentar el resultado de las auditorías internas y seguimientos a procesos institucionales a los líderes de procesos auditados y realizar la socialización en el marco del Comité Institucional de Coordinación de Control Interno.</t>
  </si>
  <si>
    <t xml:space="preserve">Informes radicados a líderes de procesos auditados </t>
  </si>
  <si>
    <t>Evaluación de la Audiencia de Rendición de Cuentas</t>
  </si>
  <si>
    <t>Informe de evaluación de la Audiencia Anual de Rendición de Cuentas</t>
  </si>
  <si>
    <t>Evaluación Semestral de Coordinación del Sistema de Control Interno.</t>
  </si>
  <si>
    <t>Informe de evaluación semestral del sistema de control interno</t>
  </si>
  <si>
    <t>Socializar ante el Comité Institucional de Coordinación de Control Interno la evaluación Semestral de Coordinación de del sistema de Control interno.</t>
  </si>
  <si>
    <t>Acta de Comité Institucional de Coordinacion de Control Interno</t>
  </si>
  <si>
    <t>Seguimiento periódico (Cuatrimestral) al PAAC y Mapas de riesgos de Corrupción.</t>
  </si>
  <si>
    <t>Informe de seguimiento al PAAC y Mapa de Riesgos de Corrupción</t>
  </si>
  <si>
    <t>Seguimiento periódico (Corte a diciembre de la vigencia anterior y un segundo seguimiento de la vigencia en curso) al Mapas de Riesgos de Gestión por procesos.</t>
  </si>
  <si>
    <t>Informe de seguimiento a Mapas de Riesgos de Gestión por procesos</t>
  </si>
  <si>
    <t>Seguimiento a los Planes de Mejoramiento Suscritos con los Entes de Control Externo.</t>
  </si>
  <si>
    <t>Informe de seguimiento a los planes de mejoramiento suscritos con la Contraloría Municipal de Bucaramanga y Contraloría General de la República</t>
  </si>
  <si>
    <t>Oficina de Prensa y Comunicaciones</t>
  </si>
  <si>
    <t>Sec. Administrativa</t>
  </si>
  <si>
    <t>Sec. de Educación</t>
  </si>
  <si>
    <t>Sec. de Hacienda</t>
  </si>
  <si>
    <t>Sec. de Infraestructura</t>
  </si>
  <si>
    <t>Sec. de Interior</t>
  </si>
  <si>
    <t>Sec. de Planeación</t>
  </si>
  <si>
    <t>Sec. de Salud y Ambiente</t>
  </si>
  <si>
    <t>Sec. Jurídica</t>
  </si>
  <si>
    <t>Total general</t>
  </si>
  <si>
    <t>Promedio de  III TRIM 20217</t>
  </si>
  <si>
    <t>Etiquetas de fila</t>
  </si>
  <si>
    <t>Promedio de I TRIM 20229</t>
  </si>
  <si>
    <t>Promedio de ACUMULADO 2021 -2022</t>
  </si>
  <si>
    <t>POLÍTICA</t>
  </si>
  <si>
    <t>ACTIVIDAD</t>
  </si>
  <si>
    <t>PRODUCTO</t>
  </si>
  <si>
    <t>TIPO DE META</t>
  </si>
  <si>
    <t>N.X</t>
  </si>
  <si>
    <t xml:space="preserve">META </t>
  </si>
  <si>
    <t>LOGRO III TRIM 2021</t>
  </si>
  <si>
    <t>LOGRO IV TRIM 2021</t>
  </si>
  <si>
    <t>LOGRO I TRIM 2022</t>
  </si>
  <si>
    <t>LOGRO II TRIM 2022</t>
  </si>
  <si>
    <t xml:space="preserve"> III TRIM 2021</t>
  </si>
  <si>
    <t xml:space="preserve"> IV TRIM 2021</t>
  </si>
  <si>
    <t>I TRIM 2022</t>
  </si>
  <si>
    <t xml:space="preserve"> II TRIM 2022</t>
  </si>
  <si>
    <t>VAL</t>
  </si>
  <si>
    <t xml:space="preserve"> III TRIM 20212</t>
  </si>
  <si>
    <t xml:space="preserve"> IV TRIM 20213</t>
  </si>
  <si>
    <t>I TRIM 20224</t>
  </si>
  <si>
    <t xml:space="preserve"> II TRIM 20225</t>
  </si>
  <si>
    <t xml:space="preserve">Calculo1 </t>
  </si>
  <si>
    <t>Calculo2</t>
  </si>
  <si>
    <t>Calculo3</t>
  </si>
  <si>
    <t>Calculo4</t>
  </si>
  <si>
    <t>Calculo5</t>
  </si>
  <si>
    <t xml:space="preserve"> III TRIM 20217</t>
  </si>
  <si>
    <t xml:space="preserve"> IV TRIM 20218</t>
  </si>
  <si>
    <t>I TRIM 20229</t>
  </si>
  <si>
    <t xml:space="preserve"> II TRIM 202210</t>
  </si>
  <si>
    <t>ACUMULADO 2021 -2022</t>
  </si>
  <si>
    <t>DEPENDENCIA</t>
  </si>
  <si>
    <t>Analizar puestos de trabajo e identificarlos para vincular personal con discapacidad.</t>
  </si>
  <si>
    <t>Puestos de trabajo identificados en donde se pueda vincular personas con discapacidad.</t>
  </si>
  <si>
    <t>INCREMENTO</t>
  </si>
  <si>
    <t>SI</t>
  </si>
  <si>
    <t>1</t>
  </si>
  <si>
    <t>4</t>
  </si>
  <si>
    <t>3</t>
  </si>
  <si>
    <t/>
  </si>
  <si>
    <t>Se realizó un análisis de ubicación de puestos de trabajo para personas con discapacidad para desempeñar sus labores del día 18 de agosto del 2021</t>
  </si>
  <si>
    <t>Profesional Especializado - TH
(Secretaría Administrativa)</t>
  </si>
  <si>
    <t>Establecer espacios para resaltar y estimular a los servidores públicos.</t>
  </si>
  <si>
    <t>Espacios que permitan resaltar y estimular a los servidores públicos como reconocimiento a sus labores.</t>
  </si>
  <si>
    <t>2</t>
  </si>
  <si>
    <t>Se programó para el 15 y 29 de octubre la Jornada de Conmemoración y exaltación de los servidores públicos de la Alcaldía de Bucaramanga. La actividad se cumplió durante el cuarto trimestre del año 2021, en cumplimiento al cronograma establecido en el presente plan.
Se realizó jornada de reconocimiento a servidores públicos, entrega de estímulos a mejores servidores públicos por evaluación de desempeño</t>
  </si>
  <si>
    <t>Subsecretario Administrativo - TH
(Secretaría Administrativa)</t>
  </si>
  <si>
    <t>Realizar informes sobre las razones de retiro de los servidores públicos.</t>
  </si>
  <si>
    <t xml:space="preserve">Informes analizados acerca de las razones de retiro que genere insumos para el plan de previsión del talento humano. </t>
  </si>
  <si>
    <t>0%</t>
  </si>
  <si>
    <t>Se realizó informe de razones de retiro de servidores públicos, correspondiente al periodo comprendido entre el 1 de enero a 31 de diciembre de 2021, según se evidencia en pantallazo enviado.</t>
  </si>
  <si>
    <t>Consolidar  estadísticas de la información del talento humano.</t>
  </si>
  <si>
    <t>Estadísticas de la información de Gestión Estratégica de Talento Humano consolidadas.</t>
  </si>
  <si>
    <t>Se realizó encuesta "Maestro de empleados" que contiene información de los servidores públicos de planta, se presenta informe con los resultados de la encuesta maestra de empleados</t>
  </si>
  <si>
    <t>Técnico Operativo
(Secretaría Administrativa)</t>
  </si>
  <si>
    <t>Analizar y tomar las medidas de mejora que contribuyan al fortalecimiento del clima laboral en la entidad. Desde el sistema de control interno efectuar su verificación.</t>
  </si>
  <si>
    <t>Socialización de los resultados de la medición del clima laboral vigencia 2021</t>
  </si>
  <si>
    <t xml:space="preserve">Se realizó estudio de medición del clima laboral, y se socializó a 58 servidores públicos y contratistas el día 05 de noviembre, se anexa pantallazo de las diapositivas socializadas y tabla de Excel de asistencia.  </t>
  </si>
  <si>
    <t>Establecer incentivos especiales para el personal de servicio al ciudadano y otros estímulos para quienes se encuentren con distinto tipo de vinculación (provisionales, contratistas, etc.) en la entidad.</t>
  </si>
  <si>
    <t>Cuadro de mérito del personal del Centro de Atención Especializado- CAME.</t>
  </si>
  <si>
    <t>Se realizó el reconocimiento a tres personas que prestan el servicio en el  CAME de acuerdo con la evaluación de satisfacción realizada por los usuarios. Se adjunta informe de la acción de fecha del segundo semestre del 2021</t>
  </si>
  <si>
    <t xml:space="preserve">Analizar que los resultados de la evaluación de desempeño laboral y de los acuerdos de gestión sean coherentes con el cumplimiento de las metas de la entidad. </t>
  </si>
  <si>
    <t>Informe de análisis de los resultados de las evaluaciones de desempeño laboral y los acuerdos de gestión.</t>
  </si>
  <si>
    <t>Se realizó el análisis de los resultados de las evaluaciones de desempeño correspondientes al primer semestre del año 2021 a corte 30 de septiembre de 2021</t>
  </si>
  <si>
    <t>Desarrollar jornadas de capacitación y/o divulgación a sus servidores y contratistas sobre participación ciudadana, rendición de cuentas y control social.</t>
  </si>
  <si>
    <t>Jornadas de capacitación y/o divulgación a los  servidores públicos  y contratistas en los temas de participación ciudadana, rendición de cuentas y control social.</t>
  </si>
  <si>
    <t xml:space="preserve">Se realizó capacitación en temas de rendición de cuentas, participación ciudadana a los servidores públicos y contratistas de la administración, el cual se puede evidenciar mediante la convocatoria por correo electrónico del día 18 de noviembre de 2021
Se realizó capacitación el día 1 y 6 de marzo de 2022, sobre participación ciudadana, rendición de cuentas y control social, se adjunta planillas de asistencias. </t>
  </si>
  <si>
    <t>Implementar mecanismos para transferir el conocimiento de las personas que se retiran a quienes continúan vinculados.</t>
  </si>
  <si>
    <t>Herramienta  implementada y mantenida, a través del uso del formato de transferencia de conocimiento o retiro del servicio F-GAT-8100-238,37-195.</t>
  </si>
  <si>
    <t>100%</t>
  </si>
  <si>
    <t>Se estableció en el formato F-GAT-8100-238,37-036,la inclusión del formato F-GAT-8100-238,37-195  como uno de los requisitos de entrega de puesto de trabajo el cual todos los servidores los cuales se retiraron diligenciaron a cabalidad el formato</t>
  </si>
  <si>
    <t xml:space="preserve">Fomentar espacios de participación para todo el personal, para armonizar los valores del servicio público con los códigos de ética institucional, implementar jornadas de difusión y herramientas pedagógicas para desarrollar el hábito de actuar de forma coherente con ellos. </t>
  </si>
  <si>
    <t>Jornadas de apropiación del código de integridad.</t>
  </si>
  <si>
    <t>Se han realizado Jornadas de capacitación y sensibilización del código de integridad y se puede evidenciar en el informe consolidado de las socializaciones al Código de integridad de la vigencia 2021
*Viernes de Valores: Agosto 27 de 2021.
*Muro de integridad: septiembre 17 de 2021.
*Recordación digital, reto diligencia con cada uno de los valores del código de integridad: lunes 06 de septiembre de 2021</t>
  </si>
  <si>
    <t>Establecer al interior de su entidad un proceso para la gestión de los conflictos de interés, donde el servidor público pueda tener claridad de cómo se reporta un posible caso y cuál es el conducto regular a seguir. .</t>
  </si>
  <si>
    <t>Campañas de divulgación para promover el correo de cod.integridad@bucaramanga.gov.co, como un canal para conocer opiniones y denuncias sobre faltas al código de integridad.</t>
  </si>
  <si>
    <t xml:space="preserve">A través del correo cod.integridad@bucaramanga.gov.co se ha enviado mensajes a los servidores públicos y contratistas de la alcaldía, informando que a través de este medio pueden realizar las denuncias sobre faltas al código de integridad. Se anexa "Pantallazo" correo de promoción y divulgación del correo del código de integridad de fecha 06 de diciembre del 2021
También se ha utilizado para realizar los Retos digitales  de los valores del código de integridad. </t>
  </si>
  <si>
    <t>Formular y desarrollar un mecanismo para el registro, seguimiento y monitoreo a las declaraciones de conflictos de interés por parte de los servidores públicos que laboran dentro de la entidad.</t>
  </si>
  <si>
    <t>Informe de seguimiento del registro de la declaración de conflicto de intereses de los directivos que se rinden en la plataforma de función pública.</t>
  </si>
  <si>
    <t>La actividad se cumplió en el primer trimestre de 2022, de acuerdo con el cronograma establecido en el presente plan.
Se realizó un informe de seguimiento para el registro, seguimiento y monitoreo a las declaraciones de conflictos de interés para el periodo comprendido entre el 1 de enero y el 31 de marzo de 2022.  (se adjunta base datos).</t>
  </si>
  <si>
    <t xml:space="preserve">La Secretaría de Planeación actualizó el Plan Indicativo para la vigencia, el cual se encuentra publicado en la página web de la Alcaldía en el siguiente enlace: https://www.bucaramanga.gov.co/transparencia/planes-de-accion/
</t>
  </si>
  <si>
    <t>Profesional Especializado
(Secretaría de Planeación)</t>
  </si>
  <si>
    <t>La Secretaría de Planeación cuenta con los 21 planes de acción por dependencia con corte a 31 de marzo de 2022, los cuales se encuentran publicados en la página web de la entidad. Enlace: https://www.bucaramanga.gov.co/transparencia/planes-de-accion/</t>
  </si>
  <si>
    <t>La Secretaría de Planeación cuenta con el Plan Operativo Anual de Inversiones, el cual se encuentra  publicado e la página web institucional.</t>
  </si>
  <si>
    <t>La Secretaría de Planeación ha realizado el seguimiento al Plan de Desarrollo 2020 - 2023 en los meses de Enero, Febrero y Marzo de 2022, el cual se encuentra publicado en el siguiente enlace: https://datastudio.google.com/u/0/reporting/0cd5b24f-8127-4cbb-84eb-83a7ebaac49c?s=hojYat79zQ4</t>
  </si>
  <si>
    <t>Actualizar el tablero de indicadores para hacer seguimiento  y evaluación del desempeño de los procesos de la entidad.</t>
  </si>
  <si>
    <t>Tablero de desempeño de indicadores de los procesos de la entidad actualizado.</t>
  </si>
  <si>
    <t>Profesional Especializado
(Secretaría Administrativa)</t>
  </si>
  <si>
    <t xml:space="preserve">Realizar el seguimiento a las Políticas Públicas (PIIAF, Discapacidad) identificando las acciones realizadas que impactan a la población con enfoque diferencial (Grupos étnicos). </t>
  </si>
  <si>
    <t>Seguimiento a Políticas Públicas (PIIAFF, Discapacidad)</t>
  </si>
  <si>
    <t>La Secretaría de Planeación realizó seguimiento con corte a 30 de septiembre del PIIAFF y se presentó al Consejo Municipal de Política Social el 8 de noviembre de 2021. Se cuenta como evidencia el informe de seguimiento y la presentación Power Point. Así mismo, se consolidó la información del seguimiento a la Política de Discapacidad con corte a 30 de junio junto con la Secretaría de Salud en mesa de trabajo realizada el día 28 de septiembre (Seguimiento semestral). Se cuenta como evidencia la matriz del Plan de acción, Circular 46 y acta de reunión del 28 de septiembre 2021.
Por otra parte, se realizó seguimiento al PIIAFF con corte a 31 de diciembre 2021 se consolidó la información en el Tablero de Control, se encuentra pendiente socialización en Mesa de Primera Infancia, Infancia y Adolescencia. Link: https://datastudio.google.com/reporting/7cd66de3-3096-4e31-af7b-548fc4e24c26/page/p_7zw0le1qoc. Así mismo, el 18 de enero de 2022 se solicitó el reporte de seguimiento Plan de Acción de Discapacidad con corte a 31 de diciembre de 2021 mediante la circular No. 1 de 2022 a las secretarías, oficinas e institutos descentralizados.</t>
  </si>
  <si>
    <t xml:space="preserve">Informes cumplimiento Plan Anticorrupción 2021 </t>
  </si>
  <si>
    <t>Se elaboró el informe de avance del PAAC correspondiente a la Secretaría de Planeación, con corte a 31 de agosto de 2021 de acuerdo a lo estipulado en la ley. El informe de seguimiento se encuentra publicado en la página web.  De igual manera, en enero 2022 se elaboró el informe para el seguimiento y cierre del PAAC con corte a 31 de diciembre de 2021, el cual se encuentra publicado en el siguiente enlace: https://www.bucaramanga.gov.co/transparencia/plan-anticorrupcion-y-de-atencion-al-ciudadano-2/  https://www.bucaramanga.gov.co/wp-content/uploads/2022/01/CONSOLIDADO-TERCER-SEGUIMIENTO-PAAC-2021-DEF.xls</t>
  </si>
  <si>
    <t xml:space="preserve">Monitoreos al Mapa de Riesgos de Corrupción 2021 </t>
  </si>
  <si>
    <t xml:space="preserve">Se realizó monitoreo al Mapa de Riesgos de Corrupción del proceso de Planeación y Direccionamiento estratégico con corte a 30 de septiembre 2021 y a 31 de diciembre de 2021.Se cuenta con actas de monitoreo </t>
  </si>
  <si>
    <t>Política de Administración de Riesgos 2021 actualizada</t>
  </si>
  <si>
    <t>La Política de Administración de Riesgos se actualizó en el mes de julio de 2021 de acuerdo a los lineamientos del DAFP.</t>
  </si>
  <si>
    <t xml:space="preserve">Mapa de Riesgos de Gestión 2021 por proceso aprobados </t>
  </si>
  <si>
    <t>Los Mapa de Riesgos de Gestión fueron aprobados por el Comité de Coordinación Institucional de Control Interno y por el Comité Institución de Gestión y desempeño - MIPG.</t>
  </si>
  <si>
    <t>Monitoreos al Mapa de Riesgos de Gestión 2021</t>
  </si>
  <si>
    <t>La Secretaría de Planeación realizó el monitoreo a los 24 Mapas de Riesgos de Gestión por proceso de acuerdo a los lineamientos del DAFP y la Política de Administración de Riesgos.</t>
  </si>
  <si>
    <t>Plan Anticorrupción y Atención al Ciudadano - PAAC 2022</t>
  </si>
  <si>
    <t>La Secretaría de Planeación, mediante Circular No. 92 del 17 de noviembre de 2021,  programó mesas de trabajo para la construcción de los mapas de riesgos de corrupción 2022 con las 17 dependencias, como resultado del ejercicio se identificaron 42 riesgos de corrupción. Por otra parte, para la formulación del PAAC 2022, se emitió la Circular No. 98 del 3 de diciembre de 2021, mediante la cual se convocó a líderes y enlaces de las dependencias de la Administración Central, a las mesas de trabajo, donde se socializó los lineamientos metodológicos impartidos por el DAFP y se elaboraron los 6 componentes del PAAC 2022. De igual manera, se emitió la Circular No. 2 de enero de 2022, por medio de la cual se convocó a líderes de procesos, enlaces y equipos de trabajo para continuar con el proceso de construcción del Plan Anticorrupción 2022 para ajustar los componentes. El referido documento, se encuentra publicado en página web institucional; link https://www.bucaramanga.gov.co/transparencia/plan-anticorrupcion-y-de-atencion-al-ciudadano-2/</t>
  </si>
  <si>
    <t xml:space="preserve">Mapa de Riesgos de Gestión 2022 por proceso aprobados </t>
  </si>
  <si>
    <t xml:space="preserve">Se emitió la Circular No. 2 de enero de 2022, por medio de la cual se convocó a líderes de procesos, enlaces y equipos de trabajo para continuar con el proceso de construcción del Plan Anticorrupción 2022 para ajustar los componentes, a fin de dar cumplimiento a la Circular Externa No. 100-020 del Departamento Administrativo de la Función Pública del 10 de diciembre de 2021, en la cual se estableció la actualización de la metodología para la construcción del PAAC 2022. Los Mapa de riesgos de Gestión de Gestión, fueron aprobados en el CICCI el 25 de enero de 2022 y en Comité Institucional de Gestión y Desempeño MIPG el 26 de enero de 2022. </t>
  </si>
  <si>
    <t>Realizar la publicación en la sección "transparencia y acceso a la información pública" de la página web oficial de la entidad, información actualizada sobre los planes estratégicos, sectoriales e institucionales según sea el caso.</t>
  </si>
  <si>
    <t xml:space="preserve">Planes Estratégicos Sectoriales e Institucionales publicados                       </t>
  </si>
  <si>
    <t>Los planes estratégicos sectoriales e interinstucionales se encuentran publicados en la página web de la alcaldía en el link : https://www.bucaramanga.gov.co/planes-institucionales-mipg/ como soportes se encuentran las solicitudes de publicación recibidas por el web máster.</t>
  </si>
  <si>
    <t>Asesor TIC
(Oficina de las TIC)</t>
  </si>
  <si>
    <t>Se efectúa el seguimiento pormenorizado a las ejecuciones presupuestales, por medio de los informes de gestión de la oficina de presupuesto, el cual se socializa a través  de Oficios dirigidos a los Ordenadores de Gasto, con el fin de que se conozca el avance presupuestal y el porcentaje ejecutado a la fecha y se fijen metas, para dar cumplimiento a la disponibilidades presupuestales pendientes de ejecución (Se adjunta evidencias;  informes de ejecución  los meses de Enero, febrero y marzo  del 2022) Presentación Informe de Ejecución del presupuesto enero 2022.</t>
  </si>
  <si>
    <t>Oficina de Presupuesto
(Secretaría de Hacienda)</t>
  </si>
  <si>
    <t>Este procedimiento comprende: Desde  el  análisis  de  grado  de  cobrabilidad  de  la  cartera  presente,  hasta  la  generación  del informe consolidado de deterioro de cartera de cuentas por cobrar que se envía a Contabilidad. La Tesorería General presenta Informe de seguimiento a la implementación del procedimiento del deterioro de Cartera dentro del aplicativo "COACTIVO" con corte a 31/MARZO/2022.</t>
  </si>
  <si>
    <t>Tesorero
(Secretaría de Hacienda)</t>
  </si>
  <si>
    <t xml:space="preserve">Teniendo en cuenta los recursos disponibles en la oficina TIC, el desarrollo no se ha iniciado de manera formal, se ha establecido una ruta de acción con miras a agilizar el proceso y avanzar de manera rápida y oportuna durante el segundo trimestre del 2022. </t>
  </si>
  <si>
    <t>Elaborar la información contable de manera oportuna</t>
  </si>
  <si>
    <t>Información Contable Oportuna.</t>
  </si>
  <si>
    <t>La información contable es subida trimestralmente en la plataforma CHIP de la Contaduría General CGN conforme al cronograma establecido por dicha entidad, quien es la Autoridad nacional contable. Presentamos rendición oportuna de la Información Contable a corte 31/DIC/2021 y como evidencia se adjunta pantallazo correo de aceptación de la CGN. Evidencia: 1 archivo en pdf</t>
  </si>
  <si>
    <t>Profesional Especializado
(Secretaría de Hacienda)</t>
  </si>
  <si>
    <t>Establecer en la planta de personal de la entidad (o documento que contempla los empleos de la entidad) los empleos suficientes para cumplir con los planes y proyectos.</t>
  </si>
  <si>
    <t>Fase III del diseño del proceso de modernización Alcaldía de Bucaramanga.</t>
  </si>
  <si>
    <t xml:space="preserve">En cuando a la Fase III del diseño del proceso de modernización de la Alcaldía de Bucaramanga se cumplió con el 100% en el tercer trimestre de 2021.Por ser un proceso que se efectuó en el transcurso del año 2021,  por cuanto se adjunta digitalmente  toda la evidencia relacionada en esta acción en el link </t>
  </si>
  <si>
    <t>Subsecretario de Bienes y Servicios
(Secretaría Administrativa)</t>
  </si>
  <si>
    <t>Adoptar acciones o planes para optimizar el uso de vehículos institucionales.</t>
  </si>
  <si>
    <t>Informe de instalación de horómetros a  las 5 volquetas de la Alcaldía de Bucaramanga.</t>
  </si>
  <si>
    <t xml:space="preserve">Se elabora un informe con la instalación de 3 horómetros en el III trimestre del 24 de agosto al 30 de septiembre del 2021  y 2 horómetros en el IV trimestre desde el 01 de octubre al 22 de diciembre del 2021, a las volquetas de la administración municipal, cumpliendo así el 100% en la meta de la instalación de los 5 horómetros. </t>
  </si>
  <si>
    <t xml:space="preserve">Verificar que el inventario de bienes de la entidad coincide totalmente con lo registrado en la contabilidad. </t>
  </si>
  <si>
    <t>Actas de tomas físicas de inventario a las dependencias de la Alcaldía de Bucaramanga.</t>
  </si>
  <si>
    <t>Entre el 22 de julio al 30 de septiembre se han llevado a cabo 32 tomas físicas de inventarios, para lo cual se cuenta con los formatos de tomas físicas diligenciados. Cumpliendo con el 100% de la presente actividad.</t>
  </si>
  <si>
    <t>Almacenista
(Secretaría Administrativa)</t>
  </si>
  <si>
    <t>Establecer la política o lineamientos para el uso de bienes con material reciclado.</t>
  </si>
  <si>
    <t>Lineamientos para el uso de bienes con material reciclado formulados y socializados.</t>
  </si>
  <si>
    <t>Se adjunta documento el cual será socializado con la Oficina TICS y Oficina Recursos de Bienes y Servicios ya que a Tics le corresponde la emisión de conceptos técnicos por el daño u obsolescencia de los equipos ya que es el encargado de diseñar u  organizar el programa, monitorearlo y retroalimentarlo  
Almacén General: es quien contribuye al diseño del plan, recepción y viabiliza los conceptos técnicos de la oficina de TICS, autoriza el desplazamiento de los RAEE (residuos de aparatos eléctricos y electrónicos) hasta su lugar de almacenamiento y realiza las labores administrativas legales para excluir el bien del inventario de la institución y entregarlo al aliado estratégico en la disposición final. 
Se presenta como evidencia Acta de reunión de fecha febrero 4 de 2022 referente a socialización y Lineamientos para la Gestión de residuos de aparatos eléctricos y electrónicos. Así mismo, se presenta correo electrónico de fecha 25 de abril de 2022 enviado a TIC y a Bienes y servicios referente a Lineamientos para la Gestión de residuos de aparatos eléctricos y electrónicos. De igual forma se relaciona Oficio S-SdSyA2605-2022 referente a remisión a la Secretaria Administrativa de los Lineamientos para la Gestión de residuos de aparatos eléctricos y electrónicos RAEE.
La Subsecretaría de Ambiente realizará entrega de los lineamientos para el uso de bienes con material reciclado a la Secretaría Administrativa, quien es la encargada de la disposición final de los RAEE a través de la oficina de bienes y servicios. Se presenta documento con Lineamientos para la Gestión de residuos de aparatos eléctricos y electrónicos RAEE.</t>
  </si>
  <si>
    <t>Subsecretario de Medio Ambiente
(Subsecretaría de Medio Ambiente)</t>
  </si>
  <si>
    <t>Actualizar  el plan Estratégico de Tecnologías de Información del Municipio de Bucaramanga  2020-2023.</t>
  </si>
  <si>
    <t>PETI (Plan Estratégico de Tecnologías de Información del Municipio de Bucaramanga) actualizado vigencia 2020-2023.</t>
  </si>
  <si>
    <t>El documento del plan estratégico de tecnologías de información se actualizó y se trabajó con el área de Gestión de Calidad, el cuál se presentó ante el Comité interno y en el Comité de Gestión y Desempeño MIPG para su debida aprobación. El documento fue publicado en la página Web conforme lo estipula el Departamento Administrativo de Función Pública y el Decreto 612 de 2018. Enlace: https://www.bucaramanga.gov.co/planes-institucionales-mipg/</t>
  </si>
  <si>
    <t>Asesor Despacho
(Oficina TIC)</t>
  </si>
  <si>
    <t>Actualizar y documentar una arquitectura de referencia y una arquitectura de solución para todas las soluciones tecnológicas de la entidad, con el propósito de mejorar la gestión de sus sistemas de información.</t>
  </si>
  <si>
    <t>Documento de arquitectura de referencia para los sistemas de información de la entidad</t>
  </si>
  <si>
    <t xml:space="preserve">Se continuó con la elaboración del documento de arquitectura de referencia en conjunto con  metodología de desarrollo de software de la entidad. Durante el segundo trimestre del 2022 se espera tener una  versión para revisión. </t>
  </si>
  <si>
    <t xml:space="preserve">Desarrollar el Piloto de servicios ciudadanos digitales alineado con el marco de interoperabilidad X-Road </t>
  </si>
  <si>
    <t>Piloto de servicios ciudadanos digitales alineado al marco de interoperabilidad X-Road desarrollado.</t>
  </si>
  <si>
    <t xml:space="preserve">Meta cumplida en la vigencia 2021. Se finalizó el piloto establecido para el proceso de X-ROAD y se formalizó ante el MINTIC logrando la certificación de Nivel 3 por parte de la AND. </t>
  </si>
  <si>
    <t>Contar con la consulta y radicación de peticiones, quejas, reclamos, solicitudes y denuncias (PQRSD) de la entidad, diseñada y habilitada para su uso en dispositivos móviles (ubicuidad o responsive).</t>
  </si>
  <si>
    <t>Arquitectura de información del sitio web conforme al diseño de servicios ciudadanos digitales, cumpliendo normatividad A y AA de accesibilidad (ubicuidad o responsive).</t>
  </si>
  <si>
    <t xml:space="preserve">El sitio web de la entidad  para el tramite de PQRs  se ha ido ajustando de acuerdo a a la validación de la normatividad A y AA de la entidad. </t>
  </si>
  <si>
    <t>Implementar primera fase proyecto de ciudades inteligentes en tema de conectividad.</t>
  </si>
  <si>
    <t>Primera fase proyecto de ciudades inteligentes en tema de conectividad implementada.</t>
  </si>
  <si>
    <t xml:space="preserve">En el mes de febrero se logró la implementación del 100% al proyecto de ciudades inteligentes el cual contempla la puesta en marcha de puntos de conectividad y zonas Wifi. </t>
  </si>
  <si>
    <t>Implementar piloto de prueba para la transición del protocolo IPV6 en la entidad.</t>
  </si>
  <si>
    <t>Piloto de prueba para la transición del protocolo IPv4 a IPv6 implementada.</t>
  </si>
  <si>
    <t>Con base en el documento del plan de implementación del proyecto de transición del IPv4 a IPv6, se ha venido avanzado en actividades del mismo tendiente a dar cumplimiento con este ítem a diciembre de 2022  de acuerdo a los requerimientos del MINTIC.</t>
  </si>
  <si>
    <t>Implementar el Sistema de Gestión de Documentos Electrónicos de Archivo -SGDEA en la entidad.</t>
  </si>
  <si>
    <t>Plataforma de PQRSD adecuada ligada a la implementación del sistema de Gestión de Documento Electrónico de Archivo.</t>
  </si>
  <si>
    <t xml:space="preserve">El proyecto de SGDEA se inició realizando el estudio de mercados y actualizando los requerimientos técnicos del mismo, ya se realizó la solicitud de cotizaciones para generar el documento definitivo y hacer apertura del proceso durante el segundo trimestre de 2022. </t>
  </si>
  <si>
    <t>Actualizar el catálogo de todos los sistemas de información.</t>
  </si>
  <si>
    <t>Catálogo de sistemas de información actualizado</t>
  </si>
  <si>
    <t xml:space="preserve">El catálogo de sistema de información se encuentra actualizado a marzo de 2022 </t>
  </si>
  <si>
    <t>Actualizar y aprobar el inventario de activos de seguridad y privacidad de la información de la entidad, de acuerdo con los criterios establecidos.</t>
  </si>
  <si>
    <t>Inventario de seguridad y privacidad de la información de la entidad actualizado y aprobado.</t>
  </si>
  <si>
    <t>Se continuó con la actualización del inventario de seguridad y privacidad de la información, tomando en cuenta las recomendaciones realizadas en monitoreos y seguimientos de la Secretaría de Planeación y la Oficina de Control Interno.</t>
  </si>
  <si>
    <t>Implementar un programa de correcta disposición final de los residuos tecnológicos de acuerdo con la normatividad del gobierno nacional.</t>
  </si>
  <si>
    <t>Lineamientos de correcta disposición final de los residuos tecnológicos entregados a posibles compradores de desechos tecnológicos de la Alcaldía.</t>
  </si>
  <si>
    <t>La Subsecretaría de Medio Ambiente tiene pendiente con el agendamiento de la mesa de trabajo con TIC y Bienes y servicios para finiquitar los  Lineamientos para la Gestión de residuos de aparatos eléctricos y electrónicos RAEE de acuerdo con la normatividad legal vigente.</t>
  </si>
  <si>
    <t>Secretario de Salud y Ambiente 
(Secretaría de Salud y Ambiente)</t>
  </si>
  <si>
    <t>Mantener actualizada la documentación técnica y funcional para cada uno de los sistemas de información de la entidad.</t>
  </si>
  <si>
    <t>Documentación técnica y funcional para cada uno de los sistemas de información de la entidad actualizada.</t>
  </si>
  <si>
    <t>Cada uno de los sistemas de información cuenta con los manuales técnicos y funcionales.</t>
  </si>
  <si>
    <t>Actualización de la página web de la Alcaldía para que cumpla con la normatividad A y AA de acuerdo a la norma NTC5854</t>
  </si>
  <si>
    <t>Página web de la Alcaldía actualizada y con cumplimiento de normatividad A y AA de acuerdo a la norma NTC5854</t>
  </si>
  <si>
    <t>Meta cumplida en la vigencia 2021. La página web de la alcaldía ya se encuentra actualizada y cumple con los estándares de accesibilidad de acuerdo a la norma NTC5854</t>
  </si>
  <si>
    <t>Implementar criterios de usabilidad para vínculos visitados, campos de formulario y ventanas emergentes en el sitio web</t>
  </si>
  <si>
    <t>Criterios de usabilidad para vínculos visitados, campos de formulario y ventanas emergentes en el sitio web implementados.</t>
  </si>
  <si>
    <t>Meta cumplida en la vigencia 2021. La página web ya cuenta con criterios de usabilidad implementados en conjunto con los estándares de gov.co, como parte del proceso de mejora continua los mismos serán revisados de manera periódica y ajustados de ser necesarios.</t>
  </si>
  <si>
    <t>Definir Acuerdos de Nivel de Servicios (SLA por sus siglas en inglés) con terceros y Acuerdos de Niveles de Operación (OLA por sus siglas en inglés) para la gestión de tecnologías de la información (TI) de la entidad.</t>
  </si>
  <si>
    <t>Acuerdos de nivel de servicios con terceros y acuerdos de niveles de operación implementados a través de los procesos de contratación.</t>
  </si>
  <si>
    <t>Meta cumplida en la vigencia 2021. Cada uno de los contratos realizados con terceros, así como las licitaciones que se realizan se hacen incluyendo acuerdos de niveles de servicio (ANS) que permitan garantizar que los procesos contratados se ejecuten de la mejor manera posible.</t>
  </si>
  <si>
    <t>Mantener el procedimiento para atender los incidentes y requerimientos de soporte de los servicios de TI, tipo mesa de ayuda.</t>
  </si>
  <si>
    <t>Procedimiento para atender requerimientos de soporte de los servicios de TI mantenido.</t>
  </si>
  <si>
    <t>El procedimiento P-TIC-1400-170-009 Red Soporte Técnico, para atender los requerimientos de servicios de TI fue revisado y actualizado, el mismo se aplica y gestiona por medio de la plataforma sts.bucaramanga.gov.co</t>
  </si>
  <si>
    <t>Actualizar el catálogo de servicios de TI para la gestión de tecnologías de la información (TI) de la entidad.</t>
  </si>
  <si>
    <t>Catálogo de servicios de TI actualizado.</t>
  </si>
  <si>
    <t>Se ha continuado con la actualización del catálogo de servicios de TI, el cual se encuentra actualizado a marzo de 2022.</t>
  </si>
  <si>
    <t>Elaborar informes de actualización de políticas de seguridad para la implementación del Protocolo de Internet versión 6 (IPV6) en la entidad.</t>
  </si>
  <si>
    <t>Política de Seguridad y Privacidad de la Información actualizada.</t>
  </si>
  <si>
    <t>La política de seguridad y privacidad de la información fue actualizada y aprobada por el Comité Institucional de Coordinación de Control Interno y el Comité de Gestión y Desempeño MIPG, se está avanzado en la actualización del decreto en coordinación con el área jurídica, aún esta en proceso el concepto y estructuración de la actualización del mismo.</t>
  </si>
  <si>
    <t>Implementar un Sistema de Gestión de Seguridad de la Información (SGSI) en la entidad a partir de las necesidades identificadas, y formalizarlo mediante un acto administrativo.</t>
  </si>
  <si>
    <t>Sistema de Gestión de Seguridad de la Información (SGSI)</t>
  </si>
  <si>
    <t>Se continuó avanzando en las autoevaluaciones y el diseño de la estrategia de implementación del SGSI, se ha establecido una ruta de trabajo la cual se implementará en el II trimestre 2022.</t>
  </si>
  <si>
    <t>Actualizar los conjuntos de datos abiertos estratégicos de la entidad en el catálogo de datos del Estado Colombiano www.datos.gov.co.</t>
  </si>
  <si>
    <t>Conjuntos de datos abiertos estratégicos de la entidad actualizados en el catálogo de datos del Estado Colombiano www.datos.gov.co</t>
  </si>
  <si>
    <t>Actualmente se encuentra actualizada la información de la entidad en el portal de datos abiertos www.datos.gov.co, de acuerdo a las bases de datos entregadas por cada una de las áreas responsables del envío de información.</t>
  </si>
  <si>
    <t>Actualizar e implementar el plan operacional de seguridad y privacidad de la información de la entidad</t>
  </si>
  <si>
    <t>Plan operacional de seguridad y privacidad de la información de la entidad implementado.</t>
  </si>
  <si>
    <t>Se continuó avanzando en la hoja de ruta para la implementación del Plan Operacional de Seguridad y Privacidad de la Información y durante el segundo trimestre de 2022 se espera avanzar en la implementación del mismo.</t>
  </si>
  <si>
    <t>Fortalecer las capacidades en seguridad digital de la entidad a través de ejercicios de simulación de incidentes de seguridad digital al interior de la entidad.</t>
  </si>
  <si>
    <t>Documentos de resultados de análisis de vulnerabilidad realizados.</t>
  </si>
  <si>
    <t>Se realizó un análisis de vulnerabilidades al interior de la entidad y de acuerdo al informe se generaron algunas recomendaciones las cuales fueron revisadas y validadas durante el primer trimestre del 2022.</t>
  </si>
  <si>
    <t>Continuar trabajando para mantener los resultados alcanzados y propender por un mejoramiento continuo.</t>
  </si>
  <si>
    <t>Se realizó el cálculo de la tasa de éxito procesal con corte 31 de diciembre de 2021, lo cual se puede consultar en la nube, ya que es medida mediante e indicadores adoptados en el SIGC, actividad realizada el 2 de febrero de 2022.</t>
  </si>
  <si>
    <t>Asesor de Despacho 
(Secretaría Jurídica)</t>
  </si>
  <si>
    <t>Plan de acción del comité de conciliación vigencia 2022.</t>
  </si>
  <si>
    <t>El plan de acción del comité de conciliaciones para la vigencia 2022 se realizó durante el último trimestre de 2021 como lo establece el cronograma del presente plan, el cual reposa en el subproceso de conciliaciones y se encuentra firmado por el secretario técnico del comité de conciliaciones. Se anexa plan de acción de conciliaciones de fecha 17 de diciembre de 2021.</t>
  </si>
  <si>
    <t>Profesional Especializado
(Secretaría Jurídica)</t>
  </si>
  <si>
    <t xml:space="preserve">Realizar de forma periódica un análisis de la suficiencia del talento humano asignado a cada uno de los canales de atención. </t>
  </si>
  <si>
    <t>Diagnóstico de talento humano y/o herramientas para los diferentes canales de atención.</t>
  </si>
  <si>
    <t>X</t>
  </si>
  <si>
    <t>Durante el I trimestre 2022 se realizó diagnóstico de talento humano y/o herramientas para los diferentes canales de atención, de fecha 28 de marzo de 2022.</t>
  </si>
  <si>
    <t>Alinear la política o estrategia de servicio al ciudadano con el plan sectorial, Plan Nacional de Desarrollo y/o Plan de Desarrollo Territorial.</t>
  </si>
  <si>
    <t>Estrategia de servicio al ciudadano articulada con el Plan de Desarrollo Municipal e implementada.</t>
  </si>
  <si>
    <t>El día 18 de agosto de 2021 se adoptó la estrategia para la implementación de acciones de mejora en la atención y servicio a la ciudadanía de la Alcaldía de Bucaramanga 2021-2023, la cual se encuentra alineada con las metas del plan de desarrollo Bucaramanga, ciudad de oportunidades 2020-2023 y se está implementando.
I TRIMESTRE2022: La estrategia ya se actualizó a la versión 001 y se encuentra implementándose. los soportes están en el SharePoint</t>
  </si>
  <si>
    <t>Secretario Administrativo 
(Secretaría Administrativa)</t>
  </si>
  <si>
    <t>Aprobar recursos para la contratación de talento humano que atienda las necesidades de los grupos de valor, con el fin de promover la accesibilidad y atender las necesidades particulares.</t>
  </si>
  <si>
    <t>Contrato de servicios de interpretación de Lengua de Señas Colombiana.</t>
  </si>
  <si>
    <t>Se aprobó el proyecto BPIN No. 2021680010139, para realizar la contratación de prestación de servicios para 2 personas (interprete de lengua de señas colombiana). contrato 2938 del 24 de noviembre del del 2021 y 1862 del 05 de noviembre del 2021</t>
  </si>
  <si>
    <t>Aprobar recursos para la adquisición e instalación de tecnología que permita y facilite la comunicación de personas con discapacidad auditiva, con el fin de promover la accesibilidad y atender las necesidades particulares.</t>
  </si>
  <si>
    <t>Video traducido en el Lengua de Señas Colombiana.</t>
  </si>
  <si>
    <t>Se aprobó el proyecto BPIN No. 2021680010139, para realizar la contratación de prestación de servicios para 2 personas (intérpretes de lengua de señas colombiana), quienes apoyarán en la traducción de videos en la lengua de señas colombiana. Como evidencia se adjunta una filmación de 34 segundos fomentando el servicio de interpretación con lenguaje de señas para que se realice los respectivos trámites.</t>
  </si>
  <si>
    <t>Diseñar los indicadores para medir las características y preferencias de los ciudadanos en la medición y seguimiento del desempeño en el marco de la política de servicio al ciudadano de la entidad. Desde el sistema de control interno efectuar su verificación.</t>
  </si>
  <si>
    <t>Informe de caracterización de los ciudadanos.</t>
  </si>
  <si>
    <t>Se aplicaron las encuestas de caracterización del 16 de septiembre al 01 de octubre del 2021, elaborándose un informe consolidado el 17 de noviembre del 2021.</t>
  </si>
  <si>
    <t>Disponer, de acuerdo con las capacidades de la entidad de un canal de atención itinerante (ejemplo, puntos móviles de atención, ferias, caravanas de servicio, etc.) para la ciudadanía.</t>
  </si>
  <si>
    <t>Informe de la participación en las  ferias institucionales, como canal itinerante de atención a la ciudadanía.</t>
  </si>
  <si>
    <t>Se elaboró un informe con corte a 30 de septiembre y otro a 30 de noviembre de 2021.</t>
  </si>
  <si>
    <t xml:space="preserve">Instalar señalización en otras lenguas o idiomas en la entidad.
</t>
  </si>
  <si>
    <t xml:space="preserve">Adecuaciones en el Centro de Atención Municipal Especializado CAME, para facilitar el ingreso y la atención a los ciudadanos en condición de discapacidad. </t>
  </si>
  <si>
    <t>Se aprobó el proyecto BPIN No. 2021680010139, para realizar la contratación de "COMPRA E INSTALACION DE SEÑALETICA PARA EL CENTRO ADMINISTRATIVO MUNICIPAL Y DEMÁS CENTROS EXTERNOS DE LA ALCALDIA DE BUCARAMANGA QUE LO REQUIERAN" con número de contrato 273 del 14 de octubre del 2021, señalética para realizar las adecuaciones en el Centro de Atención Municipal especializado CAME, para facilitar el ingreso y la atención a los ciudadanos en condición de discapacidad y fue ejecutado mediante contrato 273 del 14 de octubre del 2021</t>
  </si>
  <si>
    <t>Adecuar canales de atención virtuales para garantizar la atención de personas con discapacidad, adultos mayores, niños, etnias y otros grupos de valor.</t>
  </si>
  <si>
    <t>Canal de atención virtual adecuado para la  atención de personas con discapacidad, adultos mayores, niños, etnias y otros grupos de valor.</t>
  </si>
  <si>
    <t>Actualmente no se ha avanzado en este producto ya que es necesario generar una mesa de  trabajo con algunas Secretarías de la entidad definiendo lo alcances y diseño de este canal.</t>
  </si>
  <si>
    <t>Aplicación móvil implementada para interactuar con los ciudadanos.</t>
  </si>
  <si>
    <t>Se encuentra programada para el segundo trimestre 2022.</t>
  </si>
  <si>
    <t>Implementar la estrategia de racionalización de trámites – Plan Anticorrupción y Atención al Ciudadano para la vigencia 2021 y se encuentra registrada en la plataforma del SUIT.</t>
  </si>
  <si>
    <t xml:space="preserve">La Secretaría de Planeación realizó seguimientos durante el IV trimestre a la estrategia de racionalización de trámites.  Igualmente, se realizó el monitoreo a la estrategia durante la semana del 13 al 17 de diciembre 2021, de acuerdo al cronograma establecido.  Se tiene como evidencia, actas de las reuniones organizadas con OATIC, correos y matriz de seguimiento diligenciadas del componente 2, oficio enviado a Control Interno acerca de la fecha de realización del monitoreo.
Así mismo, durante el I trimestre 2022 realizó seguimiento al reporte estadístico mensual, el cual es registrado  por los respectivos enlaces en la plataforma SUIT, se tiene como evidencia pantallazos del módulo gestión de operaciones plataforma SUIT, así como también, actas de reunión del seguimiento de los avances de los trámites a racionalizar en la vigencia 2022 - Componente 2 PAAC.
</t>
  </si>
  <si>
    <t>Profesional Universitario
(Secretaría de Planeación)</t>
  </si>
  <si>
    <t>Módulo del SUIT diligenciado de acuerdo a la estrategia anti-trámite incluido en el PAAC 2021 y PAAC 2022</t>
  </si>
  <si>
    <t>La Secretaría de Planeación realizó ajuste al cronograma de finalización de la estrategia de Racionalización de trámites, el cual fue presentado y aprobado en el Comité Institucional de Gestión y Desempeño MIPG. Se cuenta como evidencia el PAAC 2021 ajustado 5, link de publicación y acta.  
Por otra parte, durante el primer trimestre de 2022, la Secretaría de Planeación realizó el registro de la priorización de los trámites en el módulo "Gestión de Racionalización" para el periodo 2022 en la plataforma SUIT, los cuales se encuentran registrados en el Componente 2 del PAAC 2022 dando cumplimiento en los términos de ley.</t>
  </si>
  <si>
    <t>Disponer en línea los trámites de la entidad, que sean susceptibles de disponerse en línea.</t>
  </si>
  <si>
    <t>Se encuentran en fase de prueba final con la plataforma de pago, los 3 trámites incluidos dentro del PAAC 2021, correspondientes a Impuesto a la Publicidad visual exterior, Impuesto de espectáculos públicos e Impuesto de desguello al ganado menor. Se proyecta su entrega en mayo de 2022.</t>
  </si>
  <si>
    <t>Implementar acciones de racionalización que permitan reducir los pasos de los trámites / otros procedimientos administrativos de la entidad.</t>
  </si>
  <si>
    <t>Estrategia de racionalización de trámites y procedimientos de la entidad fortalecida.</t>
  </si>
  <si>
    <t xml:space="preserve">La Secretaría de Planeación, realizó el monitoreo a la estrategia de racionalización del componente 2 del PAAC, como evidencia se cuenta con el documento Seguimiento Estrategia de Racionalización y trámites racionalizados, extraídos de la plataforma SUIT.
Durante el primer trimestre 2022 se ha venido fortaleciendo la estrategia de racionalización de trámites y procedimientos, mediante mesas de trabajo, reuniones y correos de solicitud de requerimientos para dar inicio al desarrollo de los aplicativos. 
Se realizó avance en la integración de la información de catastro con POT online,  estructuración de la base de datos, flujograma para el desarrollo de la aplicación y el prototipado de las interfases del usuario. Por otra parte, se realizó el levantamiento de los requerimientos de Planeación, Salud, Hacienda y DADEP. Se incluyó el botón de pago en línea dentro de los aplicativos de los trámites: Contribución por valorización, Impuesto a la Publicidad visual exterior, Impuesto de espectáculos públicos e Impuesto de degüello al ganado menor. </t>
  </si>
  <si>
    <t>Implementar la Guía metodológica de buenas prácticas de racionalización de trámites .</t>
  </si>
  <si>
    <t>Guía metodológica de buenas prácticas de racionalización de trámites implementada.</t>
  </si>
  <si>
    <t>Se establecerá una hoja de ruta para avanzar en el diseño y elaboración de la guía, con el fin hacer entrega durante el segundo trimestre de 2022.</t>
  </si>
  <si>
    <t>En el primer trimestre de 2022, se atendieron 10 requerimientos para comunicar el paso a paso de inscripción a becas de educación superior, el procedimiento para que personas con discapacidad accedan al servicio de asesoría jurídica, la nueva ruta para declarar el impuesto de Industria y Comercio, y la navegación en diferentes idiomas en la página web de la Alcaldía.</t>
  </si>
  <si>
    <t>Jefe de Prensa y Comunicaciones
(Oficina de Prensa y Comunicaciones)</t>
  </si>
  <si>
    <t>Emplear diferentes medios digitales en los ejercicios de participación realizados por la entidad.</t>
  </si>
  <si>
    <t>Se realizó la priorización de barrios y veredas por parte de las JAL para el desarrollo del ejercicio de Presupuestos Participativos de la vigencia 2021. Se priorizaron 54 proyectos.
Se presenta matriz de Seguimiento de viabilidad de proyectos vigencia 2021 del ejercicio de acuerdo de comuna o corregimiento que hacen parte de la estrategia general de presupuestos participativos. El día 28 de marzo de 2022 se llevó a cabo el primer Comité de Presupuestos Participativos, en el cual se presentó informe de las visitas técnicas adelantadas de los proyectos priorizados por las comunidades según el Decreto 0159 de 2021. De los 60 proyectos aprobados se analizan los conceptos técnicos de 54 propuestas de proyectos Los 6 Barrios restantes por adelantar el ejercicio de Acuerdos de Comuna o Corregimiento y presentar las propuestas de proyectos restantes se adelantan las reuniones con la comunidad de los barrios Chapinero, el Cinal, Modelo y Mutualidad de la comuna 1 y los Barrios Altos del Lago y Balcón del Lago de la Comuna 16. Una vez se presente la documentación respectiva, se adelantarán las visitas técnicas a los territorios.
Evidencia: Informes de Conceptos Técnicos proyectos aprobados y matriz de Seguimiento de viabilidad de proyectos vigencia 2021.</t>
  </si>
  <si>
    <t>Talento Humano, Recursos Financieros, Físicos y Tecnológicos</t>
  </si>
  <si>
    <t>Subsecretario de Despacho
(Secretaría de Planeación)</t>
  </si>
  <si>
    <t>Los ejercicios de Presupuestos Participativos de cada una de las vigencias, están proyectados para iniciar la implementación del ejercicio, durante el tercer (3er) trimestre de cada vigencia y las visitas técnicas con sus respectivos informes de cada uno de los ejercicios, se realizan durante el cuarto (4to) trimestre y el primer (1er) trimestre de la vigencia inmediatamente siguiente; por lo tanto los ejercicios que integran la Estrategia General de Presupuestos Participativos para la vigencia 2022 se implementarán en el tercer (3er) trimestre de la vigencia 2022 y sus respectivas visitas técnicas como la emisión de sus informes técnicos de las propuestas de proyectos se realizarán durante el cuarto (4to) trimestre de la vigencia 2022 y el primer (1er) trimestre de la vigencia 2023.</t>
  </si>
  <si>
    <t>Obras adjudicadas del ejercicio de presupuestos participativos vigencia 2020.</t>
  </si>
  <si>
    <t xml:space="preserve">•El contrato adjudicado a la adecuación de andenes, escaleras y pasamanos, viabilizados por el ejercicio de presupuestos participativos, mediante el proceso de contratación SI-LP-003-2020, el cual fue adjudicado en el mes de diciembre del 2020, está en etapa de recibo de obra. Dentro del proceso se encuentran los contratos: 
Contrato No. 271-2020 - Cumplimiento del 100%.
Contrato No. 275-2020 - Cumplimiento del 100%. 
•El contrato adjudicado al mejoramiento y adecuación de equipamiento urbanos, viabilizado por el ejercicio de presupuestos participativos, mediante el proceso de contratación SI-LP-004-2020, el cual fue adjudicado el 11 de diciembre de 2020, está en proceso de reparación por una reclamación de la ciudadanía. Dentro del proceso se encuentra el contrato: 
Contrato No. 301-2020.  Ejecución del 98% de avance. 
•El contrato adjudicado al mejoramiento de la red urbano, viabilizado por el ejercicio de presupuesto participativos, mediante el proceso de contratación SI-LP-001-2021, el cual fue adjudicado en el mes de mayo del 2021, está en etapa de terminación de obra. Dentro del proceso se encuentran los contratos: 
Contrato No. - 82-2021. Ejecución del 90% de avance. 
Contrato No. - 81-2021. Ejecución del 90% de avance. 
Contrato No. - 84-2021. Ejecución del 90% de avance. 
• Se realizo la adjudicación de la adecuación de equipamiento urbano, viabilizados por el ejercicio de presupuestos participativos, mediante el proceso de contratación SI-LP-15-2021, el cual fue adjudicado en el mes de febrero del 2022. Dentro del proceso se encuentran los contratos:  
Contrato No. 24-2022 - Lote 1. Inicio de obra en el mes de marzo 2022. 
Contrato No. 25-2022 - Lote 2. Inicio de obra en el mes de marzo 2022. 
Contrato No. 26-2022 - Lote 3. Inicio de obra en el mes de marzo 2022. 
Contrato No. 27-2022 - Lote 4. Inicio de obra en el mes de marzo 2022. 
•Se está en etapa de estructuración los documentos base para el proceso licitatorio que tiene como objeto el mantenimiento de acueductos veredales.                                                                  </t>
  </si>
  <si>
    <t>Secretario de Despacho
(Secretaría de Infraestructura)</t>
  </si>
  <si>
    <t>Resolución de transferencia de los recursos del presupuesto a las IE beneficiadas de los proyectos viabilizados de Acuerdos Escolares 2020.</t>
  </si>
  <si>
    <t xml:space="preserve">En cumplimiento de la meta en la vigencia 2021 se certificaron dos proyectos ante el  Banco de Programas y Proyectos de Inversión Municipal.
El primer proyecto de inversión fue  "DOTACIÓN DE EQUIPOS, MULTIMEDIA, MATERIAL DIDÁCTICO Y MOBILIARIO ESCOLAR PARA LAS INSTITUCIONES EDUCATIVAS OFICIALES DEL MUNICIPIO"  con  BPIN  2021680010117 , en el cual se expidieron dos resoluciones para el giro de  recursos económicos  por un valor de $1.157.740.638,03 : • Resolución  No. 2509 del 28 de octubre de 2021 y • Resolución No. 2510 del 28 de octubre de 2021
El segundo Proyecto fue  "MEJORAMIENTO DE LA INFRAESTRUCTURA EDUCATIVA EN LAS INSTITUCIONES EDUCATIVAS OFICIALES DEL MUNICIPIO DE BUCARAMANGA" con BPIN 2021680010103, en el cual e expidieron dos resoluciones para el giro de  recursos económicos  por un valor de  $ 2.349.522.365,94: • Resolución  No. 2763  del 26 de noviembre  de 2021 y • Resolución No. 2764  del  26 de noviembre  de 2021
En el primer trimestre de la vigencia 2022, dando cumplimiento al ejercicio de Acuerdos Escolares 2021, que serán ejecutados en la vigencia 2022, a continuación, se presenta el avance en su gestión durante el primer trimestre de la actual vigencia:
– El 15 de marzo de 2022 se emitió la Circular 97 de 2022 informando a todas las instituciones sobre el lanzamiento de la estrategia de acuerdos escolares 2021, los cuales se realizarán durante la presente vigencia. En dicha circular se incluyó la asignación presupuestal máxima a la que puede aspirar cada IE en la presentación de sus propuestas y el cronograma de actividades del ejercicio de acuerdos escolares.
– El 16 de marzo se realizó la primera reunión presencial en la IE Politécnico con los rectores de las Instituciones Educativas donde se socializó el contenido de la circular 97.
– El 23 de marzo se realizó reunión vía Teams dirigida a la comunidad educativa en general para dar a conocer el proceso de acuerdos escolares vigencia 2021.
</t>
  </si>
  <si>
    <t>Secretario de Despacho
(Secretaría de Educación)</t>
  </si>
  <si>
    <t>Considerar los resultados de los espacios de participación y/o rendición de cuentas con ciudadanos para llevar a cabo mejoras a los procesos y procedimientos de la entidad.</t>
  </si>
  <si>
    <t>Se llevó a cabo el desarrollo de reuniones zonales en el marco de Rendición de Cuentas Bucaramanga 2021, del 10 al 17 de diciembre en las 17 comunas y 3 corregimientos del municipio, así mismo, se desarrolló la Audiencia de Rendición de Cuentas el 14 de diciembre de 2021 en el teatro Santander. Se publicó en los términos establecidos el consolidado de preguntas y respuestas a la ciudadanía. 
El próximo ejercicio de rendición de cuentas, se adelantará ante el Consejo Territorial de Planeación (CTP), en el segundo trimestre 2022.</t>
  </si>
  <si>
    <t>Formular planes de mejora eficaces que contribuyan a satisfacer las necesidades identificadas y priorizadas por los diferentes grupos de valor.</t>
  </si>
  <si>
    <t>Acuerdos de comuna y/o escolares vigencia 2021 formulados.</t>
  </si>
  <si>
    <t>La Administración Municipal emitió el Decreto No. 159 de 17 de noviembre de 2021, por el cual se modifica el proceso de Planeación, implementación y ejecución de la estrategia general de Presupuestos Participativos en el municipio de Bucaramanga. Con base en el mencionado Decreto, se implemento el ejercicio de Acuerdo de Comuna y corregimiento en los meses de Noviembre y Diciembre de 2021. En relación a los Acuerdos Escolares, el Comité técnico de Presupuestos Participativos aprobó adelantar el ejercicio de la vigencia 2021 durante la vigencia 2022 durante los meses de Abril, Mayo y Junio.</t>
  </si>
  <si>
    <t>Mecanismo digital de participación ciudadana implementado.</t>
  </si>
  <si>
    <t xml:space="preserve">Se implementó durante el III y IV trimestre 2021 a través de la plataforma bga400.bucaramanga.gov.co un mecanismo de participación ciudadana, donde los ciudadanos planteaban sus ideas de proyectos relacionados con diversas área de municipio. Https://bga400.bucaramanga.gov.co
Así mismo, durante el I trimestre de 2022, se implementó a través del formulario de validación para la Construcción del Plan de Anticorrupción y Atención al Ciudadano - PAAC 2022 , el cual fue dispuesto en la página web institucional para consulta y sugerencias por parte de la ciudadanía. Se obtuvieron 657 visitas de ciudadanos que consultaron el PAAC 2022. </t>
  </si>
  <si>
    <t>Asesor de despacho 
(Oficina TIC)</t>
  </si>
  <si>
    <t>Formular la guía de consulta pública en el proceso de producción normativa para el diseño y el proceso de construcción de proyectos normativos,  con el fin de garantizar la calidad y efectividad del servicio y garantizar a la ciudadanía la participación.</t>
  </si>
  <si>
    <t>Guía para realizar la consulta pública en el proceso de producción normativa</t>
  </si>
  <si>
    <t>La Secretaría Jurídica aclara que elaboró en la vigencia 2021 la GUÍA PARA LA IMPLEMENTACION DE LA CONSULTA PÚBLICA EN EL MARCO DEL PROCESO DE PRODUCCIÓN NORMATIVA EN LA ALCALDÍA DE BUCARAMANGA, según se evidencia en correo electrónico enviado el día  10 de diciembre de 2021, dando cumplimiento a lo establecido en el cronograma del presente plan.  Dicha guía se revisó y aprobó por parte del subsecretario jurídico el día 28 de marzo de 2022, para posteriormente ser enviada y aprobada en el SIGC. Se realiza la corrección del nombre de la guía quedando de esta manera.</t>
  </si>
  <si>
    <t>Subsecretario Jurídico
(Secretaría Jurídica)</t>
  </si>
  <si>
    <t>Brindar información a la ciudadanía respecto a la competencia legal de la entidad  para emitir la norma de carácter general que se pretende con el desarrollo de los proyectos normativos contenidos dentro de la agenda regulatoria o lista de problemáticas.</t>
  </si>
  <si>
    <t xml:space="preserve">Creación de la Agenda regulatoria </t>
  </si>
  <si>
    <t>La Secretaría Jurídica creó la Agenda Regulatoria, documento entregado el 30 de diciembre de 2021, en el cual se presenta la herramienta de planeación normativa el cual contiene el cronograma que se ejecutó, las etapas y el documento final con los proyectos (Evidencia radicado y documento final)</t>
  </si>
  <si>
    <t xml:space="preserve">Revisar durante el proceso de formulación de proyectos normativos las temáticas relevantes. </t>
  </si>
  <si>
    <t>Lista de chequeo de revisión de actos administrativos.</t>
  </si>
  <si>
    <t>La Secretaría Jurídica presenta como evidencia LISTA DE CHEQUEO DE ELABORACIÓN Y REVISIÓN DE ACTO ADMINISTRATIVO PARA LA PREVENCIÓN DEL DAÑO ANTIJURÍDICO MUNICIPIO DE BUCARAMANGA, código No.F-GJ-1110-238,37-004, a la cual se le está dando aplicación a los actos administrativos que se revisan en la dependencia, las cuales quedan  archivadas en la oficina de posesiones con los actos administrativos aprobados.
Se anexa lista de chequeo y revisión aleatoria en la vigencia 2021 de la aplicación de la lista de chequeo en la revisión d actos administrativos.</t>
  </si>
  <si>
    <t>Matriz Seguimiento Plan de Desarrollo 2020 - 2023</t>
  </si>
  <si>
    <t xml:space="preserve">La Secretaría de Planeación ha mantenido actualizada la matriz de cumplimiento del Plan de Desarrollo 2020 - 2023 en los meses de Enero, Febrero y Marzo de 2022, la cual se encuentra publicada en página web.
https://www.bucaramanga.gov.co/transparencia/seguimiento-al-plan-de-desarrollo/
</t>
  </si>
  <si>
    <t>Profesional Especializado
(Secretaría Planeación)</t>
  </si>
  <si>
    <t xml:space="preserve">Mesas Seguimiento al Cumplimiento del Plan de Desarrollo 2020 - 2023 </t>
  </si>
  <si>
    <t xml:space="preserve">Seguimiento al Plan de Desarrollo con corte a junio 30 de 2021.  Fecha de publicación:  Agosto 2021. Así mismo se realizó seguimiento con corte a 31 de diciembre de 2021, presentándose informe de seguimiento al plan de Desarrollo el 28 de Febrero de 2022 y publicado en el siguiente link: https://www.bucaramanga.gov.co/wp-content/uploads/2022/03/Informe-de-Seguimiento-Plan-de-Desarrollo.pdf                                                                        </t>
  </si>
  <si>
    <t>Jefe de Oficina
(Oficina Control Interno de Gestión)</t>
  </si>
  <si>
    <t>FURAG 2021</t>
  </si>
  <si>
    <t xml:space="preserve">La Secretaría de Planeación lideró el proceso de diligenciamiento del FURAG 2021, a través de 24 mesas de trabajo presenciales y virtuales, con las 12 Secretarías y Oficinas responsables de suministrar la información y las evidencias por respuesta a cada pregunta de acuerdo a su competencia. De igual manera, para garantizar la calidad de la información y veracidad de las respuestas, se realizaron mesas de trabajo con la OCIG y líderes de procesos. 
Posteriormente, la Secretaría de Planeación diligenció un total de 532 preguntas habilitadas en el aplicativo. Cabe aclarar, que de las 550 preguntas que componen el FURAG, un total de 18 preguntas se encontraban inhabilitadas en la plataforma para la Entidad. La Administración municipal en cumplimiento a la fecha establecida por el DAFP, el día 25 de marzo de 2022, se dio por finalizado el diligenciamiento del formulario al 100%, generando el certificado del cargue de la información y el formulario en PDF con las respuestas correspondientes. </t>
  </si>
  <si>
    <t>Informar a los grupos de valor los resultados de su participación en la gestión, mediante el envío de información y/o la realización de reuniones o encuentros.</t>
  </si>
  <si>
    <t>Actas, correos electrónicos, oficios en envío de información a los grupos de valor.</t>
  </si>
  <si>
    <t xml:space="preserve">La Secretaría de Planeación participó en la Mesa Técnica de Primera Infancia y Adolescencia, en el Comité Municipal de Protección y Bienestar Animal y la Mesa Interinstitucional para la Formulación de la Política Pública de Juventud. Se cuenta como evidencia con las actas de reunión, correos de notificación y listados de asistencia.
Se cuenta con acta de participación en la Mesa Técnica de Primera Infancia y Adolescencia realizada el 3 de febrero de 2022, así como también, solicitud 20219487214 del 27/09/2021; Respuesta cuestionario de cumplimiento política pública de protección y bienestar animal
</t>
  </si>
  <si>
    <t>Administración y archivos y Gestión documental</t>
  </si>
  <si>
    <t>Incluir en el Sistema Integrado de Conservación, el plan de preservación digital a largo plazo.</t>
  </si>
  <si>
    <t xml:space="preserve">Plan de preservación digital a largo plazo que conforma el sistema integrado de conservación documental (SIC), actualizado y aprobado por el comité institucional de gestión y desempeño. </t>
  </si>
  <si>
    <t>El Plan de Preservación Digital  fue incluido en el Sistema Integrado de Conservación SIC, fue actualizado y aprobado mediante Acta de  sesión del Comité Institucional de Gestión y Desempeño MIPG realizado el 9 de septiembre del año en curso. Dando cumplimiento a este producto en un 100% en el tercer trimestre del año 2021</t>
  </si>
  <si>
    <t>Elaborar y aprobar el documento Sistema Integrado de Conservación - SIC de la entidad.</t>
  </si>
  <si>
    <t xml:space="preserve">Plan de conservación documental actualizado, que conforma el sistema integrado de conservación documental (SIC), actualizado y aprobado por el comité institucional de gestión y desempeño. </t>
  </si>
  <si>
    <t>El Sistema Integrado de Conservación SIC, fue actualizado y aprobado mediante Acta de  sesión del Comité Institucional de Gestión y Desempeño MIPG realizado el 9 de septiembre del año en curso. Dando cumplimiento a este producto en un 100% en el tercer trimestre del año 2021, se adjunta acta de aprobación por comité institucional del 09 de septiembre del 2021</t>
  </si>
  <si>
    <t>Desarrollar los anexos, para elaborar las Tablas de Valoración Documental - TVD para organizar el Fondo Documental Acumulado de la entidad.</t>
  </si>
  <si>
    <t>Informe historia institucional con fines archivísticos (anexo a TVD).</t>
  </si>
  <si>
    <t>Se lleva un 100% de avance en la elaboración del Informe de la Historia Institucional con fines archivísticos de gran importancia para la elaboración de las TVD de fecha del 10 de noviembre del 2021</t>
  </si>
  <si>
    <t>Matriz de estructura orgánica reconstruida para los diferentes periodos de historia de la entidad (anexo a TVD).</t>
  </si>
  <si>
    <t>Se lleva un 100% de avance en la elaboración de la Matriz de estructura orgánica reconstruida para los diferentes periodos de Historia de la entidad, documento  de gran importancia para la elaboración de las TVD de fecha del 17 de noviembre del 2021</t>
  </si>
  <si>
    <t>Definir e implementar un proceso para la entrega de archivos por culminación de obligaciones contractuales.</t>
  </si>
  <si>
    <t>Procedimiento para la entrega de archivos por culminación de actividades contractuales.</t>
  </si>
  <si>
    <t>Se elaboró y probó el procedimiento P-GGDO-8600-170-008, PROCEDIMIENTO DE REVISION DE ARCHIVO DE GESTION ENTREGA PUESTO DE TRABAJO, para definir  la entrega de archivo de gestión por culminación de actividades contractuales, el cual se esta implementando de manera efectiva en el primer trimestre de 2022.</t>
  </si>
  <si>
    <t>Identificar el inventario documental a cargo de la entidad relacionado con los archivos de Derechos Humanos, Derecho Internacional Humanitario, Memoria Histórica y Conflicto Armado para su protección y conservación según el acuerdo 04 de 2015, el protocolo de gestión de archivos de Derechos Humanos y la Circular 01 de 2017.</t>
  </si>
  <si>
    <t>PINAR actualizado, incluyendo el proceso e identificación de documentos relacionados con Derechos humanos.</t>
  </si>
  <si>
    <t>El Plan Institucional de Archivos PINAR  fue actualizado incluyendo el proceso e identificación de documentos relacionados con Derechos Humanos y fue aprobado mediante Acta de  sesión del Comité Institucional de Gestión y Desempeño MIPG que tuvo lugar en la mañana del 9 de septiembre del año 2021. Dando cumplimiento a este producto en un 100% en el tercer trimestre del año 2021.</t>
  </si>
  <si>
    <t>Identificar los Fondos Documentales Acumulados de la entidad -FDA.</t>
  </si>
  <si>
    <t>Diagnóstico integral de archivo.</t>
  </si>
  <si>
    <t>El Diagnóstico Integral de Archivo, fue elaborado y aprobado mediante Acta de  sesión del Comité Institucional de Gestión y Desempeño MIPG realizado el 9 de septiembre del  año 2021. Dando cumplimiento a este producto en un 100% en el tercer trimestre del año 2021.</t>
  </si>
  <si>
    <t>Publicar el Cuadro de Clasificación Documental - CCD en la página web de la entidad.
Publicar la Tabla de Retención Documental - TRD, en el sitio web de la entidad en la sección de transparencia.</t>
  </si>
  <si>
    <t xml:space="preserve">Publicación de las Tablas de Retención Documental y Cuadro de Clasificación Documental en la página web del Municipio </t>
  </si>
  <si>
    <t>Se realizó gestión para publicación de la actual versión  2021de las Tablas de Retención Documental TRD y el Cuadro de Clasificación Documental en la página web de la entidad. Dando cumplimiento a este producto en un 100% en el tercer trimestre del año 2021, como se puede observar en la nueva página web del Municipio de Bucaramanga, en el link: https://www.bucaramanga.gov.co/transparencia/instrumentos-de-gestion-de-la-informacion/</t>
  </si>
  <si>
    <t>Realizar la eliminación de documentos, aplicando criterios técnicos.</t>
  </si>
  <si>
    <t>Acta de eliminación documental evidenciando la aplicación de los criterios técnicos archivísticos.</t>
  </si>
  <si>
    <t>Se lleva un 30% de avance en la elaboración de inventarios de series sensibles a eliminación documental con aplicación de criterios técnicos archivísticos y se cumplirá con el cronograma establecido en el presente plan.
Primer trimestre 2022:  El proceso de eliminación se encuentra en etapa de publicación de aviso en pagina web durante 60 días hábiles, para efectos de garantizar el debido proceso a la ciudadanía ante una posible objeción; no obstante ese termino se cumple el día 04 de Mayo de 2022. soporte: link 
 https://www.bucaramanga.gov.co/transparencia/instrumentos-de-gestion-de-la-informacion/</t>
  </si>
  <si>
    <t>Ajustar el mapa de riesgos de corrupción por la materialización de estos.</t>
  </si>
  <si>
    <t>Plan Anticorrupción y de Atención al Ciudadano con apoyo en su formulación.</t>
  </si>
  <si>
    <t xml:space="preserve">Desde la secretaría de transparencia de la presidencia de la República y el programa de transparencia de la alcaldía de Bucaramanga se llevaron a cabo reuniones con las diferentes dependencias para la revisión de los riesgos de corrupción establecidos en la PAAC y MRC, vigencia 2021.
Asimismo se apoyó las mesas de trabajo en el último trimestre de 2021 y primer trimestre de 2022, para la formulación del PAAC y MRC, vigencia 2022 al cual se realizaron los ajustes definitivos durante el mes de enero de 2022 en conjunto con la secretaría de planeación, quienes realizaron la consolidación y presentación ante el  comité institucional de MIPG el día 26 de enero de 2022.
El PAAC y MRC se encuentran publicados en la página web del municipio en el link: https://www.bucaramanga.gov.co/transparencia/plan-anticorrupcion-y-de-atencion-al-ciudadano-2/ </t>
  </si>
  <si>
    <t>Secretario de Despacho
(Secretaría Jurídica)</t>
  </si>
  <si>
    <t>Comunicar internamente la información requerida para apoyar el funcionamiento del Sistema de Control Interno por medio de la estrategia de comunicación de la entidad. Desde el sistema de control interno efectuar su verificación.</t>
  </si>
  <si>
    <t xml:space="preserve">Información pública de interés de la ciudadanía divulgada proactivamente a nivel interno.
</t>
  </si>
  <si>
    <t>En el primer trimestre de 2022 se enviaron por correo institucional 9 comunicaciones relacionadas con información pública de interés de la ciudadanía.</t>
  </si>
  <si>
    <t>Jefe de Prensa
(Oficina de Prensa y Comunicaciones)</t>
  </si>
  <si>
    <t>Comunicar la información relevante de manera oportuna, confiable y segura, por parte de los líderes de los programas, proyectos, o procesos de la entidad en coordinación con sus equipos de trabajo. Desde el sistema de control interno efectuar su verificación.</t>
  </si>
  <si>
    <t>Las diferentes solicitudes de publicación de información que las áreas realizan han sido publicadas de acuerdo a los tiempos y en las secciones requeridas.</t>
  </si>
  <si>
    <t>Formular planes de mejora que promuevan una gestión transparente y efectiva y además contribuyan a la mitigación de los riesgos de corrupción.</t>
  </si>
  <si>
    <t xml:space="preserve">Se realizaron 3 socializaciones de la Estrategia de Transparencia durante el último trimestre de 2021, así mismo, durante el primer trimestre de 2022 se realizaron 11 socializaciones los días 23,24 y 28 de marzo de 2022, tal como se evidencia en grabaciones de reuniones, links de acceso, actas de reunión y pantalla capturas de pantalla.
</t>
  </si>
  <si>
    <t>Secretario de Despacho
(Secretaría Jurídica)
Transparencia</t>
  </si>
  <si>
    <t>Disponer la información que publica la entidad en un formato accesible para personas con discapacidad psicosocial (mental) o intelectual (Ej.: contenidos de lectura fácil, con un cuerpo de letra mayor, vídeos sencillos con ilustraciones y audio de fácil comprensión).</t>
  </si>
  <si>
    <t>Socialización y seguimiento de la resolución 1519 de 2020 y circular correspondiente en la cual se contemplan los estándares de accesibilidad.</t>
  </si>
  <si>
    <t>Se realizaron reuniones de socialización y seguimiento a la resolución 1519 de 2020 con los entes descentralizados y se generaron oficios para administración central de la Alcaldía de Bucaramanga, durante el primer trimestre de 2021, asimismo se llevaron a cabo cuatro seguimientos durante el tercer trimestre de 2021 cumpliendo con el 100% del indicador establecido. Lo anterior evidenciado en actas de reunión del fecha 13 de julio, 10 y 30 de septiembre de 2021 y formato de seguimiento con lista de chequeo 18 de agosto de 2021.</t>
  </si>
  <si>
    <t>Se realizó el diagnóstico de criterios diferenciales aprobado el día 24 de febrero de 202, el cual se encuentra firmado y socializado con las diferentes Secretarías. Se presenta como evidencia el documento final y actas de reunión virtual  capturas de pantalla de las reuniones virtuales realizadas el 24 y 28 de marzo de 2022.</t>
  </si>
  <si>
    <t>Elaborar el inventario de activos de seguridad y privacidad de la información de la entidad, clasificarlo de acuerdo con los criterios de disponibilidad, integridad y confidencialidad, aprobarlo mediante el comité de gestión y desempeño institucional, implementarlo y actualizarlo mediante un proceso de mejora continua.</t>
  </si>
  <si>
    <t>Se cuenta con el cumplimiento del 100%, los instrumentos de gestión pública se encuentran actualizados y se enviaron a la Secretaría de Transparencia de la Presidencia de la República para revisión.</t>
  </si>
  <si>
    <t>Implementar estrategias para la identificación y declaración de conflictos de interés que contemplen jornadas de sensibilización para divulgar las situaciones sobre conflictos de interés que puede enfrentar un servidor público.</t>
  </si>
  <si>
    <t>Socialización sobre los conflictos de intereses que enfrentan los servidores públicos.</t>
  </si>
  <si>
    <t>Se realizaron socializaciones sobre acuerdos de transparencia y buenas prácticas de gestión y se firmaron pactos de transparencia  donde se incluye el tema de conflicto de interés para los gestores contractuales en las diferentes secretarías de la Alcaldía de Bucaramanga. Se presenta como evidencia los 10 acuerdos de transparencia firmados en el mes de julio de 2021.
Así mismo, en el mes de marzo de 2022 se realizó una socialización sobre conflicto de intereses y régimen de inhabilidades e incompatibilidades. Se cuenta con video de la socialización realizada el 31 de marzo de 2022 y soporte del control de asistencia en formato de Excel</t>
  </si>
  <si>
    <t>Incluir diferentes medios de comunicación, acordes a la realidad de la entidad y a la pandemia, para divulgar la información en el proceso de rendición de cuentas.</t>
  </si>
  <si>
    <t>Estrategia de comunicaciones en el proceso de rendición de cuentas y divulgación proactiva de información elaborada</t>
  </si>
  <si>
    <t>La estrategia de rendición de cuentas se encuentra elaborada y publicada en la página web del municipio en el link_ https://www.bucaramanga.gov.co/sin-categoria/rendicion-de-cuentas-a-la-ciudadania/.
Por tanto se cuenta con el cumplimiento del 100%.</t>
  </si>
  <si>
    <t>Llevar a cabo socialización sobre la importancia de la protección del derecho fundamental de petición con enfoque de prevención del daño antijurídico.</t>
  </si>
  <si>
    <t>Durante el primer trimestre de 2022 se realizó una socialización interna a nivel de Secretaría Jurídica el día 28 de marzo de 2022, sobre la protección del derecho fundamental de petición con enfoque en la protección del daño antijurídico. Se cuenta con acta de reunión como evidencia.</t>
  </si>
  <si>
    <t>Crear e implementar la Comisión Territorial Ciudadana para la Lucha contra la Corrupción.</t>
  </si>
  <si>
    <t>Durante el primer trimestre de 2022 el equipo de transparencia ha llevado a cabo dos mesas de trabajo los días 29 de enero y 15 de febrero de 2022 para revisar la estructuración de la comisión territorial, según se evidencia en actas de reunión presentadas.</t>
  </si>
  <si>
    <t>Articular la gestión de conflictos de interés como elemento dentro de la gestión del talento humano. Desde el sistema de control interno efectuar su verificación.</t>
  </si>
  <si>
    <t>Evaluación y verificación de la gestión de los registros de conflictos de interés, en el marco del comité institucional.</t>
  </si>
  <si>
    <t>Se llevó a cabo una reunión el día 30 de marzo de 2022 con la Secretaría Administrativa para la verificación del cumplimiento de la ley 2013 de 2019.
Desde el programa de transparencia se realizará la revisión en la página y se hará seguimiento para el cumplimiento de la ley 2013 de 2019.</t>
  </si>
  <si>
    <t>Implementar canales de consulta y orientación para el manejo de conflictos de interés esto frente al control y sanción de los conflictos de interés. Desde el sistema de control interno efectuar su verificación.
Este canal debe estar articulado con la Red Interinstitucional de Transparencia y Anticorrupción – RITA, a cargo de la Secretaría de Transparencia y deberá ser atendido por una persona de entera confianza del mandatario, que será denominado Oficial de Transparencia.</t>
  </si>
  <si>
    <t>Se realizó una reunión el día 16 de marzo de 2022 con la Secretaría de Transparencia de la Presidencia de la República donde se analizaron los lineamientos para la implementación del canal antifraude de RITA, según se evidencia en pantallazos de reunión virtual. 
Así mismo, se realizó mesa de trabajo el 28 de marzo con el proceso de gestión de las TIC para su implementación en la Alcaldía de Bucaramanga, evidenciado en acta de reunión.</t>
  </si>
  <si>
    <t>Participar en actividades para informar directamente a los grupos de valor sobre los resultados de su participación en la gestión mediante el envío de información o la realización de reuniones o encuentros.</t>
  </si>
  <si>
    <t>Feria de servicios o transparencia en la que participa la Secretaría Jurídica.</t>
  </si>
  <si>
    <t>Se ha asistido a las ferias institucionales organizadas en la vigencia 2021, desarrolladas en las diferentes comunas de la ciudad de Bucaramanga, según se evidencia en registro fotográfico, programación oficial de las ferias y divulgación en redes sociales.</t>
  </si>
  <si>
    <t>Permitir que la entidad mejore los datos publicados a través de la atención de requerimientos de sus grupos de valor mediante la publicación de la información.</t>
  </si>
  <si>
    <t>PQRS que presentan con mayor frecuencia los ciudadanos para fortalecer la información proactiva en dichos asuntos analizadas.</t>
  </si>
  <si>
    <t>Se llevó a cabo reunión el día 10 de diciembre de 2021 para el análisis de los 10 temas con mayor frecuencia en las PQRSD que presentaron los ciudadanos durante el tercer trimestre de 2021 a la administración municipal. Se anexa acta de reunión del 10 de diciembre de 2021.</t>
  </si>
  <si>
    <t>Actualizar el código de integridad.</t>
  </si>
  <si>
    <t>Código de integridad actualizado.</t>
  </si>
  <si>
    <t>Se llevó a cabo reunión virtual el día 13 de diciembre de 2021 con la Secretaría Administrativa para revisar  la  actualización del Código de Integridad, la cual ha venido liderando dicha Secretaría. Para la vigencia 2022 se continuará analizando su actualización. 
Se anexa acta de reunión del 13 de diciembre de 2021 y soporte de envío del correo electrónico a la secretaría administrativa solicitando el documento de proyecto de decreto para la actualización del código de integridad para revisión en la secretaría jurídica.</t>
  </si>
  <si>
    <t>Elaborar la Estrategia de rendición de cuentas para la vigencia 2022 a partir de un ejercicio diagnóstico.</t>
  </si>
  <si>
    <t>Estrategia de Rendición de Cuentas vigencia 2022</t>
  </si>
  <si>
    <t xml:space="preserve">El cumplimiento de esta acción se verá reflejado en el segundo trimestre de 2022. </t>
  </si>
  <si>
    <t>Elaborar el Manual de rendición de cuentas.</t>
  </si>
  <si>
    <t>Manual Rendición de Cuentas</t>
  </si>
  <si>
    <t>Se elaboró y aprobó por Calidad el Manual de Rendición de Cuentas, a su vez, se elaboró el Procedimiento para Rendición de Cuentas.</t>
  </si>
  <si>
    <t>Convocar y desarrollar la audiencia pública de rendición de cuentas.</t>
  </si>
  <si>
    <t>Audiencia Pública de Rendición de Cuentas</t>
  </si>
  <si>
    <t>Se llevó a cabo el desarrollo de reuniones zonales en el marco de Rendición de Cuentas Bucaramanga 2021, del 10 al 17 de diciembre en las 17 comunas y 3 corregimientos del municipio, así mismo se desarrolló la Audiencia de Rendición de Cuentas el 14 de diciembre de 2021 en el teatro Santander</t>
  </si>
  <si>
    <t>Analizar si el recurso humano asignado en la entidad, para la generación, procesamiento, análisis y difusión de información estadística, es suficiente y establecer las acciones necesarias para su disponibilidad.</t>
  </si>
  <si>
    <t>Centro de analítica de datos de Bucaramanga CAAB fortalecido.</t>
  </si>
  <si>
    <t>Durante el primer trimestre 2022, dada la necesidad de fortalecer el centro de analítica de datos, se presentó proyecto de inversión que evidencia la gestión para fortalecer esta área de trabajo. Se lanzó y entregó la página del  centro de analítica de datos de Bucaramanga el cual se encuentra disponible en www.bucaramanga.gov.co/datos</t>
  </si>
  <si>
    <t>Asesor TIC
(Oficina TIC)</t>
  </si>
  <si>
    <t>Analizar si los recursos financieros asignado en la entidad, para la generación, procesamiento, análisis y difusión de información estadística, son suficientes y establecer las acciones necesarias para su disponibilidad en el corto, mediano y largo plazo.</t>
  </si>
  <si>
    <t xml:space="preserve">A corte de 30 de septiembre, la Secretaría del Interior realizó los reportes necesarios para la actualización de los observarios de paz y del delito que se encuentran a cargo de las misma. Como soporte se adjunta la siguiente información:
Observatorio del delito: Correo electrónico de envío de información de los meses de julio y agosto del año en cuso, así mismo se adjunta las bases de datos en formato Excel de cada mes correspondiente.
Observatorio de Paz: Correo electrónico de envío de información de los meses de agosto y septiembre del año en cuso, así mismo se adjunta las bases de datos en formato Excel de cada mes correspondiente.
A corte de 31 diciembre la secretaría del interior realizó los reportes necesarios para la actualización de los observarios de paz y del delito que se encuentran a cargo de las misma. Como soporte se adjunta la siguiente información:
Observatorio del delito: Correo electrónico de envió de información de los meses de septiembre, octubre y noviembre del año 2021, así mismo se adjunta las bases de datos en formato Excel de cada mes correspondiente.
Observatorio de Paz: Correo electrónico de envió de información de los meses de octubre y noviembre del año 2021, así mismo se adjunta las bases de datos en formato Excel de cada mes correspondiente.
___________________________________________________________________
A corte 31 de marzo de 2022, la Secretaría del Interior realizó los reportes necesarios para la actualización de los observarios de paz y del delito que se encuentran a cargo de las misma. Como soporte se adjunta la siguiente información:
Observatorio del delito: Correo electrónico de envió link de ingreso del portal mantenido, junto con documento de análisis delincuencial y uso del observatorio en los meses de enero, febrero y marzo. 
Observatorio de Paz: Correo electrónico de envió link del observatorio de Paz mantenido, junto con los archivos de Excel con la información correspondiente a los meses de enero, febrero y marzo. 
</t>
  </si>
  <si>
    <t>Secretario de Despacho                          (Secretaría del Interior)</t>
  </si>
  <si>
    <t>Desarrollar jornadas de capacitación y/o divulgación a sus servidores y contratistas sobre la generación, procesamiento, reporte o difusión de información estadística.</t>
  </si>
  <si>
    <t>Socializaciones sobre generación, procesamiento, reporte o difusión de información estadística realizadas.</t>
  </si>
  <si>
    <t>Se continuó avanzando en las diferentes reuniones, socializaciones y mesas de trabajo con la difusión de información estadística y se realizó el documento de autodiagnóstico referente a la política de estadística, adicionalmente se generaron los documentos para esta política los cuales se validaran junto con la Secretaría de Planeación. Adicionalmente, se aprovecharon los espacios de los cursos de inducción y reinducción para dar a conocer a los servidores públicos la existencia del observatorio digital municipal y las actividades que se realizan en él.</t>
  </si>
  <si>
    <t>Fomentar la transferencia del conocimiento hacia adentro de la entidad.</t>
  </si>
  <si>
    <t>Campaña de divulgación de la gestión del conocimiento.</t>
  </si>
  <si>
    <t>Se realizó una campaña para la divulgación de la gestión del conocimiento a través de piezas comunicativas por medio de folleto y se enviaron a través del correo institucional a los servidores públicos y/o contratistas. El correo fue enviados el día 30 de diciembre de 2021</t>
  </si>
  <si>
    <t>Apoyar los procesos de comunicación de la entidad para conservar su memoria institucional.</t>
  </si>
  <si>
    <t>Estrategia establecida para articular el inventario de conocimiento explícito de la entidad con la política de gestión documental, implementada.</t>
  </si>
  <si>
    <t>Se definió la estrategia para articular el inventario de conocimiento explicito de la entidad y se han realizado actividades para su implementación. Asimismo, se realizó mesa de trabajo con los responsables de gestión documental para articular acciones que permitan el desarrollo de la estrategia, el documento de articulación de la estrategia con la política documental de 08 de julio del 2021 .</t>
  </si>
  <si>
    <t>Mesas  de trabajo con las diferentes dependencias de la Alcaldía de Bucaramanga, para consultar las necesidades y expectativas a sus grupos de valor.</t>
  </si>
  <si>
    <t>Se realizó mesa de trabajo los días 1,15, 30 de marzo de 2022,  con las diferentes dependencias de la administración municipal para consultar las necesidades y expectativas de los grupos de valor adjuntando las respectivas actas de reunión</t>
  </si>
  <si>
    <t>Identificar las necesidades de investigación relacionadas con la misión de la entidad, con el fin de determinar los proyectos de investigación que se deberán adelantar.</t>
  </si>
  <si>
    <t>Caracterización de las necesidades que en materia de investigación tienen las dependencias acorde a su misión.</t>
  </si>
  <si>
    <t xml:space="preserve">Se realizó capacitación a las dependencias de la administración brindándole los lineamientos que permiten realizar la caracterización de las necesidades. Las mesas de trabajo fueron realizadas a la secretaría jurídica,  al UTSP y al área de valorización,  los días  1, 3, 4 de marzo 2022  respectivamente, Adicionalmente se realiza una identificación de necesidades de investigación con la oficina de las TICS del día 07 de diciembre del 2021. </t>
  </si>
  <si>
    <t>Fomentar la transferencia del conocimiento hacia adentro y hacia afuera de la entidad.</t>
  </si>
  <si>
    <t>Inventario de las herramientas de uso y apropiación del conocimiento con los que cuenta la Entidad, socializado hacia dentro y fuera de la administración.</t>
  </si>
  <si>
    <t>Se socializó el inventario de herramientas de uso y apropiación del conocimiento con los que cuenta la entidad se anexa acta de reunión del día 9 de noviembre del 2021, se anexa las diapositivas y se adjunta la tabla de asistencia</t>
  </si>
  <si>
    <t>Generar acciones de aprendizaje basadas en problemas o proyectos, dentro de su planeación anual, de acuerdo con las necesidades de conocimiento de la entidad, evaluar los resultados y tomar acciones de mejora.</t>
  </si>
  <si>
    <t>Propuesta de acciones de aprendizaje basadas en problemas o proyectos de la entidad.</t>
  </si>
  <si>
    <t>La actividad se cumplirá en el segundo trimestre de 2022, de acuerdo con el cronograma establecido en el presente plan.</t>
  </si>
  <si>
    <t>Identificar, clasificar y actualizar el conocimiento tácito de la entidad para establecer necesidades de nuevo conocimiento.</t>
  </si>
  <si>
    <t>Formato que permita identificar el conocimiento tácito de la entidad.</t>
  </si>
  <si>
    <t>Las diferentes dependencias de la administración se encuentran validando la información del formato de conocimiento tácito. La actividad se cumplirá en el primer trimestre del año 2022.
I trimestre 2022: Se adjunta formato con código F-GAT-8100-238,37-208 de conocimiento tácito diligenciado por todas las dependencias. de fecha del 06 de abril del 2022</t>
  </si>
  <si>
    <t>Priorizar la necesidad de contar con herramientas para una adecuada gestión del conocimiento y la innovación en la entidad.</t>
  </si>
  <si>
    <t>Formato que permita identificar el conocimiento explícito por dependencia.</t>
  </si>
  <si>
    <t>Las diferentes dependencias de la administración se encuentran validando la información del formato de conocimiento tácito. La actividad se cumplirá en el primer trimestre del año 2022.
I trimestre 2022: Se adjunta formato con código F-GAT-8100-238,37-207 de conocimiento Explícito  diligenciado por todas las dependencia de fecha abril 06 del 2022</t>
  </si>
  <si>
    <t>Monitorear el cumplimiento de la política de administración de riesgos de la entidad, por parte del comité institucional de coordinación de control interno.</t>
  </si>
  <si>
    <t>Política de administración de riesgos monitoreada.</t>
  </si>
  <si>
    <t xml:space="preserve">La Secretaría de Planeación ha monitoreado la Política de Administración de Riesgos, a través de los mapas de riesgos de gestión por procesos y mapas de riesgos de corrupción por procesos. </t>
  </si>
  <si>
    <t>Secretario de Planeación
(Secretaría de Planeación)</t>
  </si>
  <si>
    <t>Promover la identificación y el análisis del riesgo desde el direccionamiento o planeación estratégica de la entidad, por parte del comité institucional de coordinación de control interno.</t>
  </si>
  <si>
    <t>Seguimiento para la aplicación de acciones de mejora en PAAC y mapa de riesgos de corrupción con respecto a  la identificación de riesgos.</t>
  </si>
  <si>
    <t>La Secretaría de Planeación ha realizado la aplicación de acciones de mejora en PAAC y mapa de riesgos de corrupción con respecto a  la identificación de riesgos.</t>
  </si>
  <si>
    <t>Capacitar a líderes de procesos y sus equipos de trabajo sobre la metodología de gestión del riesgo</t>
  </si>
  <si>
    <t>Capacitación sobre la metodología de gestión del riesgo realizada.</t>
  </si>
  <si>
    <t>La Secretaría de Planeación, en trabajo conjunto con la Secretaría Administrativa convocó a todo el personal de planta y contratistas de la Administración municipal a la Socialización de la Política de Administración de Riesgos versión 5.0. En este espacio, el Grupo de Desarrollo Económico de la Secretaría de Planeación socializó el 11 de febrero de 2021, las responsabilidades y roles de las líneas de defensa definidas en la referida Política. Se cuenta con el correo mediante el cual se realizó la convocatoria, control de asistencia y presentación.</t>
  </si>
  <si>
    <t>Evidenciar la divulgación e implementación de la política de administración de riesgos.</t>
  </si>
  <si>
    <t>Política de administración de riesgos implementada.</t>
  </si>
  <si>
    <t xml:space="preserve">La implementación de la Política de administración de riesgos se ha realizado en los Mapas de Riesgos de gestión por procesos y mapas de riesgos de corrupción por procesos. </t>
  </si>
  <si>
    <t>Informes Radicados a líderes de procesos auditados.
Actas de Comité Institucional de Coordinación de Control Interno.</t>
  </si>
  <si>
    <t xml:space="preserve">Auditorías Internas al Proceso de Valorización y Gestión y Desarrollo de la Infraestructura, las cuales fueron realizadas en la vigencia  2021 y los informes definitivos de Auditorías Internas fueron socializados al Comité Institucional de Coordinación de Control Interno el día 28 de diciembre de 2021.
En el Plan anual de Acción y Auditorías de la Oficina de Control Interno de Gestión aprobado el día 25 de Enero de 2022 en el Comité Institucional Coordinador de Control Interno, quedaron contempladas auditorías a los siguientes procesos, las cuales iniciaron en el primer trimestre 2022:                                                                                                                                                                                                          1.  Proceso  gestión y desarrollo de la infraestructura                                                                                                                                                                                                                                             2. Proceso Seguridad, Protección y Convivencia Ciudadana y Proyección y Desarrollo Comunitario.      
3. Proceso técnico de servicios públicos.                                                                                                                                                               La planeación de las auditorías mencionadas tuvieron lugar en el mes de marzo de 2022, una vez se entreguen los informes finales de auditoría se socializarán los mismos en el Comité Institucional Coordinador de Control Interno. Así mismo, en el mencionado comité se han presentado los resultados de informes de ley, actividades y seguimientos que la Oficina de Control Interno ha realizado, lo cual se evidencia en actas de 25 de enero,  25 de febrero, 24 de marzo de 2022.  </t>
  </si>
  <si>
    <t>Informe de Evaluación de la Audiencia Anual de Rendición de Cuentas</t>
  </si>
  <si>
    <t>Conforme al Componente 3 - Rendición de Cuentas, Subcomponente 4 - Evaluación y retroalimentación de la gestión Institucional -, la Oficina de Control Interno realizó la publicación del Informe el día 30 de diciembre de 2021.  https://www.bucaramanga.gov.co/wp-content/uploads/2021/12/Informe-Evaluacion-Rendicion-de-Cuentas.pdf</t>
  </si>
  <si>
    <t>Informe Semestral de Coordinación del Sistema de Control Interno.</t>
  </si>
  <si>
    <t>Informe de Evaluación Independiente del Estado del Sistema de Control Interno con corte a junio 30 de 2021, publicado en la página web institucional el 30 de julio de 2021.  Informe de Evaluación Independiente del Estado del Sistema de Control Interno con corte a diciembre  31 de 2021,  publicado en la página web institucional el 28 de enero de 2022: https://www.bucaramanga.gov.co/wp-content/uploads/2022/01/Informe-SCI-parametrizado-DIC-2021-1.pdf</t>
  </si>
  <si>
    <t>Acta de Comité Institucional de Coordinación de Control Interno</t>
  </si>
  <si>
    <t>En cumplimiento de este producto se realizó acta de Comité Institucional de Coordinación de Control Interno con fecha 20 de septiembre de 2021. En cumplimiento de este producto se realizó socialización del resultado del informe de evaluación independiente del Sistema de Control Interno, en el Comité  Institucional de Coordinación de Control Interno, que consta en acta de fecha 24 de marzo de  2022. El resultado del informe fue publicado en el link: https://www.bucaramanga.gov.co/wp-content/uploads/2022/01/Informe-SCI-parametrizado-DIC-2021-1.pdf</t>
  </si>
  <si>
    <t>Informe de seguimiento al PAAC y Mapas de riesgos de Corrupción.</t>
  </si>
  <si>
    <t>Informe de Seguimiento al Plan Anticorrupción y de Atención al Ciudadano y Mapa de Riesgos de Corrupción con corte a agosto 31 de 2021.  Informe de Seguimiento al Plan Anticorrupción y de Atención al Ciudadano y Mapa de Riesgos de Corrupción con corte a Diciembre 31 de 2021 el cuál se reportará en el avance del primer trimestre 2022. Informe de Seguimiento al Plan Anticorrupción y de Atención al Ciudadano y Mapa de Riesgos de Corrupción con corte a diciembre 31 de 2021, el cual fue  presentado y publicado en el mes de enero de 2022 en la página web del municipio en el link: https://www.bucaramanga.gov.co/oficinas/control-interno-de-gestion/plan-anticorrupcion-y-de-atencion-al-ciudadano/.</t>
  </si>
  <si>
    <t>Informe de seguimiento al Mapas de Riesgos de Gestión por procesos.</t>
  </si>
  <si>
    <t>La Oficina de Control interno realizó el seguimiento al Mapa de Riesgos de Gestión por Proceso con corte a Septiembre de 2021.   Enlace publicación página web:   https://www.bucaramanga.gov.co/oficinas/control-interno-de-gestion/plan-anticorrupcion-y-de-atencion-al-ciudadano/.  La Oficina Control Interno de Gestión durante el mes de marzo de 2022, realizó seguimiento al cumplimiento de las acciones proyectadas en el Mapa de Riesgos de Gestión por procesos con corte a diciembre 31 de 2021, publicado en la página web institucional de la alcaldía de Bucaramanga. https://www.bucaramanga.gov.co/transparencia/#planeacion</t>
  </si>
  <si>
    <t>Informe con sus respectivos soportes del seguimiento a los Planes de Mejoramiento suscritos con la Contraloría Municipal de Bucaramanga y Contraloría General de la Republica.</t>
  </si>
  <si>
    <t>Publicación SIA Misional Seguimiento Planes de Mejoramiento Contraloría Municipal de Bucaramanga con corte a junio 30 de 2021.  Publicación SIRECI Seguimiento Planes de Mejoramiento Contraloría General de la República con corte a junio 30 de 2021.  Reportes realizados en el mes de julio de 2021.  Se adjuntan formatos de seguimiento. Se realizó seguimiento con corte a diciembre 31 de 2021 a los planes de mejoramiento de la Contraloría General de la República y la Contraloría Municipal de Bucaramanga, el cuál se reportará en el avance del primer trimestre 2022. 
Se realizó seguimiento e informe en el mes de enero de 2022 a los planes de mejoramiento con corte a diciembre 31 de 2021  suscritos con la Contraloría General de la República, el anterior informe se da a conocer a los responsables de las dependencias mediante actas de visita y es publicado en la plataforma de Información de la Contraloría General de la Republica SIRECI.                                                                                                                                                                   Se realizó seguimiento en el mes de enero de 2022 con corte a diciembre 31 de 2021 a los planes de mejoramiento suscritos con la Contraloría Municipal de Bucaramanga, el anterior informe se da a conocer a los responsables de las dependencias mediante actas de visita y fue publicado de manera oportuna en la plataforma de Información de la Contraloría Municipal, SIA MISIONAL de conformidad a lo dispuesto por dicho ente de control.</t>
  </si>
  <si>
    <t>Columna1</t>
  </si>
  <si>
    <t>Columna2</t>
  </si>
  <si>
    <t xml:space="preserve">AVANCE EN CUMPLIMIENTO </t>
  </si>
  <si>
    <t xml:space="preserve">TALENTO HUMANO </t>
  </si>
  <si>
    <t>DIRECCIONAMIENTO ESTRATÉGICO Y PLANEACIÓN</t>
  </si>
  <si>
    <t>VIGENCIA</t>
  </si>
  <si>
    <t>GESTIÓN CON VALORES PARA RESULTADOS</t>
  </si>
  <si>
    <t>DEFICIENTE</t>
  </si>
  <si>
    <t xml:space="preserve">EVALUACIÓN DE RESULTADOS </t>
  </si>
  <si>
    <t>ACEPTABLE</t>
  </si>
  <si>
    <t>INFORMACIÓN Y COMUNICACIÓN</t>
  </si>
  <si>
    <t>BUENO</t>
  </si>
  <si>
    <t xml:space="preserve">GESTIÓN DEL CONOCIMIENTO Y LA INOVACIÓN </t>
  </si>
  <si>
    <t>EXCELENTE</t>
  </si>
  <si>
    <t xml:space="preserve">CONTROL INTERNO </t>
  </si>
  <si>
    <t xml:space="preserve">TOTAL </t>
  </si>
  <si>
    <t xml:space="preserve">VALOR </t>
  </si>
  <si>
    <t>ANTES</t>
  </si>
  <si>
    <t>PUNTERO</t>
  </si>
  <si>
    <t>DESPUÉS</t>
  </si>
  <si>
    <t>Fortalecimiento institucional y simplificación de procesos</t>
  </si>
  <si>
    <t>Defensa jurídica</t>
  </si>
  <si>
    <t>Seguimiento y evaluación del desempeño institucional </t>
  </si>
  <si>
    <t>Gestión Documental</t>
  </si>
  <si>
    <t>Control interno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</si>
</sst>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27" x14ac:knownFonts="1">
    <font>
      <sz val="11"/>
      <color theme="1"/>
      <name val="Calibri"/>
      <family val="2"/>
      <scheme val="minor"/>
    </font>
    <font>
      <sz val="11"/>
      <color theme="1"/>
      <name val="Calibri"/>
      <family val="2"/>
      <scheme val="minor"/>
    </font>
    <font>
      <sz val="16"/>
      <color theme="1"/>
      <name val="Arial Narrow"/>
      <family val="2"/>
    </font>
    <font>
      <sz val="12"/>
      <color theme="1"/>
      <name val="Arial"/>
      <family val="2"/>
    </font>
    <font>
      <b/>
      <sz val="9"/>
      <color theme="1"/>
      <name val="Arial"/>
      <family val="2"/>
    </font>
    <font>
      <b/>
      <sz val="18"/>
      <color theme="1"/>
      <name val="Calibri"/>
      <family val="2"/>
      <scheme val="minor"/>
    </font>
    <font>
      <sz val="10"/>
      <name val="Arial"/>
      <family val="2"/>
    </font>
    <font>
      <sz val="11"/>
      <color theme="0"/>
      <name val="Calibri"/>
      <family val="2"/>
      <scheme val="minor"/>
    </font>
    <font>
      <sz val="8"/>
      <name val="Calibri"/>
      <family val="2"/>
      <scheme val="minor"/>
    </font>
    <font>
      <sz val="18"/>
      <color theme="1"/>
      <name val="Calibri"/>
      <family val="2"/>
      <scheme val="minor"/>
    </font>
    <font>
      <sz val="18"/>
      <color theme="0"/>
      <name val="Calibri"/>
      <family val="2"/>
      <scheme val="minor"/>
    </font>
    <font>
      <sz val="10"/>
      <color theme="1"/>
      <name val="Bahnschrift Light"/>
      <family val="2"/>
    </font>
    <font>
      <b/>
      <sz val="10"/>
      <color theme="1"/>
      <name val="Bahnschrift Light"/>
      <family val="2"/>
    </font>
    <font>
      <sz val="10"/>
      <name val="Bahnschrift Light"/>
      <family val="2"/>
    </font>
    <font>
      <sz val="14"/>
      <name val="Arial Narrow"/>
      <family val="2"/>
    </font>
    <font>
      <sz val="14"/>
      <color theme="1"/>
      <name val="Arial Narrow"/>
      <family val="2"/>
    </font>
    <font>
      <b/>
      <sz val="14"/>
      <color theme="1"/>
      <name val="Arial Narrow"/>
      <family val="2"/>
    </font>
    <font>
      <sz val="14"/>
      <color rgb="FF000000"/>
      <name val="Arial Narrow"/>
      <family val="2"/>
    </font>
    <font>
      <sz val="11"/>
      <name val="Bahnschrift Light"/>
      <family val="2"/>
    </font>
    <font>
      <sz val="9"/>
      <name val="Bahnschrift Light"/>
      <family val="2"/>
    </font>
    <font>
      <b/>
      <sz val="11"/>
      <name val="Bahnschrift Light"/>
      <family val="2"/>
    </font>
    <font>
      <b/>
      <sz val="18"/>
      <color theme="0"/>
      <name val="Calibri"/>
      <family val="2"/>
      <scheme val="minor"/>
    </font>
    <font>
      <b/>
      <sz val="16"/>
      <color theme="0"/>
      <name val="Calibri"/>
      <family val="2"/>
      <scheme val="minor"/>
    </font>
    <font>
      <b/>
      <sz val="14"/>
      <color theme="0"/>
      <name val="Calibri"/>
      <family val="2"/>
      <scheme val="minor"/>
    </font>
    <font>
      <sz val="12"/>
      <color indexed="81"/>
      <name val="Tahoma"/>
      <family val="2"/>
    </font>
    <font>
      <b/>
      <sz val="12"/>
      <color indexed="81"/>
      <name val="Tahoma"/>
      <family val="2"/>
    </font>
    <font>
      <sz val="14"/>
      <name val="Arial Narrow"/>
    </font>
  </fonts>
  <fills count="14">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4"/>
        <bgColor indexed="64"/>
      </patternFill>
    </fill>
    <fill>
      <patternFill patternType="solid">
        <fgColor rgb="FF15008D"/>
        <bgColor indexed="64"/>
      </patternFill>
    </fill>
    <fill>
      <patternFill patternType="solid">
        <fgColor theme="0"/>
        <bgColor rgb="FF000000"/>
      </patternFill>
    </fill>
    <fill>
      <patternFill patternType="solid">
        <fgColor rgb="FFFFFFFF"/>
        <bgColor indexed="64"/>
      </patternFill>
    </fill>
  </fills>
  <borders count="92">
    <border>
      <left/>
      <right/>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auto="1"/>
      </right>
      <top/>
      <bottom/>
      <diagonal/>
    </border>
    <border>
      <left style="medium">
        <color auto="1"/>
      </left>
      <right/>
      <top/>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right style="medium">
        <color auto="1"/>
      </right>
      <top style="medium">
        <color auto="1"/>
      </top>
      <bottom style="thin">
        <color indexed="64"/>
      </bottom>
      <diagonal/>
    </border>
    <border>
      <left style="medium">
        <color auto="1"/>
      </left>
      <right style="thin">
        <color auto="1"/>
      </right>
      <top/>
      <bottom/>
      <diagonal/>
    </border>
    <border>
      <left style="medium">
        <color auto="1"/>
      </left>
      <right/>
      <top style="medium">
        <color auto="1"/>
      </top>
      <bottom style="thin">
        <color auto="1"/>
      </bottom>
      <diagonal/>
    </border>
    <border>
      <left style="thin">
        <color auto="1"/>
      </left>
      <right style="thin">
        <color auto="1"/>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top style="medium">
        <color indexed="64"/>
      </top>
      <bottom/>
      <diagonal/>
    </border>
    <border>
      <left style="thin">
        <color indexed="64"/>
      </left>
      <right style="medium">
        <color indexed="64"/>
      </right>
      <top style="medium">
        <color indexed="64"/>
      </top>
      <bottom/>
      <diagonal/>
    </border>
    <border>
      <left style="dashed">
        <color theme="0" tint="-0.499984740745262"/>
      </left>
      <right style="thin">
        <color auto="1"/>
      </right>
      <top style="medium">
        <color indexed="64"/>
      </top>
      <bottom/>
      <diagonal/>
    </border>
    <border>
      <left style="dashed">
        <color theme="9" tint="-0.499984740745262"/>
      </left>
      <right style="thin">
        <color auto="1"/>
      </right>
      <top style="medium">
        <color indexed="64"/>
      </top>
      <bottom/>
      <diagonal/>
    </border>
    <border>
      <left/>
      <right style="medium">
        <color indexed="64"/>
      </right>
      <top style="thin">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thin">
        <color auto="1"/>
      </top>
      <bottom/>
      <diagonal/>
    </border>
    <border>
      <left style="medium">
        <color auto="1"/>
      </left>
      <right style="medium">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medium">
        <color indexed="64"/>
      </top>
      <bottom style="medium">
        <color indexed="64"/>
      </bottom>
      <diagonal/>
    </border>
    <border>
      <left/>
      <right style="dashed">
        <color indexed="64"/>
      </right>
      <top style="dashed">
        <color indexed="64"/>
      </top>
      <bottom style="medium">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medium">
        <color indexed="64"/>
      </top>
      <bottom style="medium">
        <color indexed="64"/>
      </bottom>
      <diagonal/>
    </border>
    <border>
      <left style="dashed">
        <color indexed="64"/>
      </left>
      <right/>
      <top style="dashed">
        <color indexed="64"/>
      </top>
      <bottom style="medium">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right/>
      <top style="medium">
        <color indexed="64"/>
      </top>
      <bottom style="dashed">
        <color indexed="64"/>
      </bottom>
      <diagonal/>
    </border>
    <border>
      <left/>
      <right/>
      <top style="dashed">
        <color indexed="64"/>
      </top>
      <bottom style="dashed">
        <color indexed="64"/>
      </bottom>
      <diagonal/>
    </border>
    <border>
      <left/>
      <right/>
      <top style="dashed">
        <color indexed="64"/>
      </top>
      <bottom style="medium">
        <color indexed="64"/>
      </bottom>
      <diagonal/>
    </border>
    <border>
      <left style="medium">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right style="dashed">
        <color indexed="64"/>
      </right>
      <top/>
      <bottom style="dashed">
        <color indexed="64"/>
      </bottom>
      <diagonal/>
    </border>
    <border>
      <left style="dashed">
        <color indexed="64"/>
      </left>
      <right/>
      <top/>
      <bottom style="dashed">
        <color indexed="64"/>
      </bottom>
      <diagonal/>
    </border>
    <border>
      <left style="medium">
        <color indexed="64"/>
      </left>
      <right style="medium">
        <color indexed="64"/>
      </right>
      <top/>
      <bottom style="dashed">
        <color indexed="64"/>
      </bottom>
      <diagonal/>
    </border>
    <border>
      <left style="medium">
        <color indexed="64"/>
      </left>
      <right style="thin">
        <color indexed="64"/>
      </right>
      <top/>
      <bottom style="dashed">
        <color indexed="64"/>
      </bottom>
      <diagonal/>
    </border>
    <border>
      <left style="thin">
        <color indexed="64"/>
      </left>
      <right style="medium">
        <color indexed="64"/>
      </right>
      <top/>
      <bottom style="dashed">
        <color indexed="64"/>
      </bottom>
      <diagonal/>
    </border>
    <border>
      <left/>
      <right/>
      <top/>
      <bottom style="dashed">
        <color indexed="64"/>
      </bottom>
      <diagonal/>
    </border>
    <border>
      <left style="thin">
        <color indexed="64"/>
      </left>
      <right style="medium">
        <color indexed="64"/>
      </right>
      <top/>
      <bottom style="thin">
        <color indexed="64"/>
      </bottom>
      <diagonal/>
    </border>
  </borders>
  <cellStyleXfs count="8">
    <xf numFmtId="0" fontId="0" fillId="0" borderId="0"/>
    <xf numFmtId="9" fontId="1" fillId="0" borderId="0" applyFont="0" applyFill="0" applyBorder="0" applyAlignment="0" applyProtection="0"/>
    <xf numFmtId="0" fontId="1" fillId="0" borderId="0"/>
    <xf numFmtId="0" fontId="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474">
    <xf numFmtId="0" fontId="0" fillId="0" borderId="0" xfId="0"/>
    <xf numFmtId="9" fontId="0" fillId="0" borderId="0" xfId="0" applyNumberFormat="1"/>
    <xf numFmtId="9" fontId="0" fillId="0" borderId="0" xfId="1" applyFont="1"/>
    <xf numFmtId="0" fontId="3" fillId="0" borderId="22" xfId="0" applyFont="1" applyBorder="1"/>
    <xf numFmtId="9" fontId="4" fillId="4" borderId="22" xfId="0" applyNumberFormat="1" applyFont="1" applyFill="1" applyBorder="1" applyAlignment="1">
      <alignment vertical="center"/>
    </xf>
    <xf numFmtId="9" fontId="4" fillId="0" borderId="20" xfId="1" applyFont="1" applyBorder="1" applyAlignment="1">
      <alignment vertical="center"/>
    </xf>
    <xf numFmtId="0" fontId="3" fillId="0" borderId="19" xfId="0" applyFont="1" applyBorder="1"/>
    <xf numFmtId="9" fontId="4" fillId="4" borderId="19" xfId="0" applyNumberFormat="1" applyFont="1" applyFill="1" applyBorder="1" applyAlignment="1">
      <alignment vertical="center"/>
    </xf>
    <xf numFmtId="9" fontId="4" fillId="0" borderId="18" xfId="1" applyFont="1" applyBorder="1" applyAlignment="1">
      <alignment vertical="center"/>
    </xf>
    <xf numFmtId="0" fontId="3" fillId="0" borderId="23" xfId="0" applyFont="1" applyBorder="1"/>
    <xf numFmtId="9" fontId="4" fillId="0" borderId="23" xfId="0" applyNumberFormat="1" applyFont="1" applyBorder="1" applyAlignment="1">
      <alignment vertical="center"/>
    </xf>
    <xf numFmtId="9" fontId="4" fillId="0" borderId="25" xfId="0" applyNumberFormat="1" applyFont="1" applyBorder="1" applyAlignment="1">
      <alignment vertical="center"/>
    </xf>
    <xf numFmtId="0" fontId="4" fillId="0" borderId="19" xfId="0" applyFont="1" applyBorder="1" applyAlignment="1">
      <alignment vertical="center"/>
    </xf>
    <xf numFmtId="0" fontId="4" fillId="0" borderId="18" xfId="0" applyFont="1" applyBorder="1" applyAlignment="1">
      <alignment vertical="center"/>
    </xf>
    <xf numFmtId="0" fontId="3" fillId="0" borderId="17" xfId="0" applyFont="1" applyBorder="1"/>
    <xf numFmtId="0" fontId="4" fillId="0" borderId="17" xfId="0" applyFont="1" applyBorder="1" applyAlignment="1">
      <alignment vertical="center"/>
    </xf>
    <xf numFmtId="9" fontId="4" fillId="0" borderId="4" xfId="0" applyNumberFormat="1" applyFont="1" applyBorder="1" applyAlignment="1">
      <alignment vertical="center"/>
    </xf>
    <xf numFmtId="9" fontId="4" fillId="0" borderId="22" xfId="1" applyFont="1" applyBorder="1" applyAlignment="1">
      <alignment vertical="center"/>
    </xf>
    <xf numFmtId="0" fontId="0" fillId="0" borderId="20" xfId="0" applyBorder="1" applyAlignment="1">
      <alignment vertical="center"/>
    </xf>
    <xf numFmtId="9" fontId="4" fillId="0" borderId="19" xfId="1" applyFont="1" applyBorder="1" applyAlignment="1">
      <alignment vertical="center"/>
    </xf>
    <xf numFmtId="0" fontId="0" fillId="0" borderId="18" xfId="0" applyBorder="1" applyAlignment="1">
      <alignment vertical="center"/>
    </xf>
    <xf numFmtId="0" fontId="0" fillId="0" borderId="25" xfId="0" applyBorder="1" applyAlignment="1">
      <alignment vertical="center"/>
    </xf>
    <xf numFmtId="0" fontId="0" fillId="0" borderId="0" xfId="0" applyAlignment="1">
      <alignment horizontal="left" vertical="center"/>
    </xf>
    <xf numFmtId="0" fontId="7" fillId="2" borderId="0" xfId="0" applyFont="1" applyFill="1"/>
    <xf numFmtId="0" fontId="0" fillId="0" borderId="0" xfId="0" applyAlignment="1">
      <alignment horizontal="center" wrapText="1"/>
    </xf>
    <xf numFmtId="0" fontId="9" fillId="0" borderId="0" xfId="0" applyFont="1"/>
    <xf numFmtId="0" fontId="10" fillId="2" borderId="0" xfId="0" applyFont="1" applyFill="1"/>
    <xf numFmtId="0" fontId="2" fillId="0" borderId="0" xfId="0" applyFont="1"/>
    <xf numFmtId="0" fontId="2" fillId="2" borderId="15" xfId="0" applyFont="1" applyFill="1" applyBorder="1"/>
    <xf numFmtId="0" fontId="0" fillId="0" borderId="0" xfId="0" applyAlignment="1">
      <alignment vertical="top"/>
    </xf>
    <xf numFmtId="0" fontId="0" fillId="0" borderId="0" xfId="0" applyAlignment="1">
      <alignment horizontal="center" vertical="center"/>
    </xf>
    <xf numFmtId="0" fontId="11" fillId="2" borderId="43" xfId="0" applyFont="1" applyFill="1" applyBorder="1" applyAlignment="1">
      <alignment horizontal="center" vertical="center" wrapText="1"/>
    </xf>
    <xf numFmtId="0" fontId="11" fillId="2" borderId="44" xfId="0" applyFont="1" applyFill="1" applyBorder="1" applyAlignment="1">
      <alignment horizontal="center" vertical="center" wrapText="1"/>
    </xf>
    <xf numFmtId="0" fontId="11" fillId="2" borderId="46" xfId="0" applyFont="1" applyFill="1" applyBorder="1" applyAlignment="1">
      <alignment horizontal="center" vertical="center" wrapText="1"/>
    </xf>
    <xf numFmtId="0" fontId="0" fillId="0" borderId="0" xfId="0" applyAlignment="1">
      <alignment vertical="center" wrapText="1"/>
    </xf>
    <xf numFmtId="0" fontId="13" fillId="2" borderId="43"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1" fillId="2" borderId="45" xfId="0" applyFont="1" applyFill="1" applyBorder="1" applyAlignment="1">
      <alignment horizontal="center" vertical="center" wrapText="1"/>
    </xf>
    <xf numFmtId="0" fontId="11" fillId="2" borderId="50" xfId="0" applyFont="1" applyFill="1" applyBorder="1" applyAlignment="1">
      <alignment horizontal="center" vertical="center" wrapText="1"/>
    </xf>
    <xf numFmtId="0" fontId="11" fillId="2" borderId="4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2" fillId="3" borderId="47"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1" fillId="2" borderId="48" xfId="0" applyFont="1" applyFill="1" applyBorder="1" applyAlignment="1">
      <alignment horizontal="center" vertical="center" wrapText="1"/>
    </xf>
    <xf numFmtId="0" fontId="11" fillId="2" borderId="21" xfId="0" applyFont="1" applyFill="1" applyBorder="1" applyAlignment="1">
      <alignment horizontal="center" vertical="center" wrapText="1"/>
    </xf>
    <xf numFmtId="1" fontId="11" fillId="2" borderId="21" xfId="0" applyNumberFormat="1" applyFont="1" applyFill="1" applyBorder="1" applyAlignment="1">
      <alignment horizontal="center" vertical="center" wrapText="1"/>
    </xf>
    <xf numFmtId="0" fontId="12" fillId="2" borderId="21" xfId="0" applyFont="1" applyFill="1" applyBorder="1" applyAlignment="1">
      <alignment horizontal="center" vertical="center" wrapText="1"/>
    </xf>
    <xf numFmtId="0" fontId="0" fillId="0" borderId="0" xfId="0" pivotButton="1"/>
    <xf numFmtId="0" fontId="0" fillId="0" borderId="0" xfId="0" applyAlignment="1">
      <alignment horizontal="left"/>
    </xf>
    <xf numFmtId="0" fontId="18" fillId="0" borderId="36" xfId="0" applyFont="1" applyBorder="1" applyAlignment="1">
      <alignment horizontal="center" vertical="center" wrapText="1"/>
    </xf>
    <xf numFmtId="0" fontId="18" fillId="0" borderId="11" xfId="0" applyFont="1" applyBorder="1" applyAlignment="1">
      <alignment horizontal="center" vertical="center" wrapText="1"/>
    </xf>
    <xf numFmtId="3" fontId="18" fillId="0" borderId="12" xfId="0" applyNumberFormat="1" applyFont="1" applyBorder="1" applyAlignment="1">
      <alignment horizontal="center" vertical="center" wrapText="1"/>
    </xf>
    <xf numFmtId="1" fontId="18" fillId="0" borderId="1" xfId="0" applyNumberFormat="1" applyFont="1" applyBorder="1" applyAlignment="1">
      <alignment horizontal="center" vertical="center" wrapText="1"/>
    </xf>
    <xf numFmtId="0" fontId="18" fillId="5" borderId="36" xfId="0" applyFont="1" applyFill="1" applyBorder="1" applyAlignment="1">
      <alignment horizontal="center" vertical="center" wrapText="1"/>
    </xf>
    <xf numFmtId="0" fontId="18" fillId="5" borderId="11" xfId="0" applyFont="1" applyFill="1" applyBorder="1" applyAlignment="1">
      <alignment horizontal="center" vertical="center" wrapText="1"/>
    </xf>
    <xf numFmtId="0" fontId="18" fillId="5" borderId="34" xfId="0" applyFont="1" applyFill="1" applyBorder="1" applyAlignment="1">
      <alignment horizontal="center" vertical="center" wrapText="1"/>
    </xf>
    <xf numFmtId="0" fontId="19" fillId="0" borderId="34"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20" fillId="2" borderId="7" xfId="0" applyFont="1" applyFill="1" applyBorder="1" applyAlignment="1">
      <alignment horizontal="center" vertical="center" wrapText="1"/>
    </xf>
    <xf numFmtId="1" fontId="20" fillId="2" borderId="7" xfId="1" applyNumberFormat="1" applyFont="1" applyFill="1" applyBorder="1" applyAlignment="1">
      <alignment horizontal="center" vertical="center" wrapText="1"/>
    </xf>
    <xf numFmtId="9" fontId="18" fillId="2" borderId="36" xfId="1" applyFont="1" applyFill="1" applyBorder="1" applyAlignment="1">
      <alignment horizontal="center" vertical="center" wrapText="1"/>
    </xf>
    <xf numFmtId="9" fontId="18" fillId="2" borderId="11" xfId="1" applyFont="1" applyFill="1" applyBorder="1" applyAlignment="1">
      <alignment horizontal="center" vertical="center" wrapText="1"/>
    </xf>
    <xf numFmtId="9" fontId="18" fillId="9" borderId="11" xfId="1" applyFont="1" applyFill="1" applyBorder="1" applyAlignment="1">
      <alignment horizontal="center" vertical="center" wrapText="1"/>
    </xf>
    <xf numFmtId="9" fontId="18" fillId="2" borderId="12" xfId="1" applyFont="1" applyFill="1" applyBorder="1" applyAlignment="1">
      <alignment horizontal="center" vertical="center" wrapText="1"/>
    </xf>
    <xf numFmtId="9" fontId="18" fillId="0" borderId="7" xfId="1" applyFont="1" applyBorder="1" applyAlignment="1">
      <alignment horizontal="center" vertical="center" wrapText="1"/>
    </xf>
    <xf numFmtId="9" fontId="19" fillId="0" borderId="36" xfId="0" applyNumberFormat="1" applyFont="1" applyBorder="1" applyAlignment="1">
      <alignment horizontal="center" vertical="center" wrapText="1"/>
    </xf>
    <xf numFmtId="0" fontId="18" fillId="0" borderId="12" xfId="0" applyFont="1" applyBorder="1" applyAlignment="1">
      <alignment horizontal="center" vertical="center" wrapText="1"/>
    </xf>
    <xf numFmtId="0" fontId="18" fillId="0" borderId="27" xfId="0" applyFont="1" applyBorder="1" applyAlignment="1">
      <alignment horizontal="center" vertical="center" wrapText="1"/>
    </xf>
    <xf numFmtId="3" fontId="18" fillId="0" borderId="28" xfId="0" applyNumberFormat="1" applyFont="1" applyBorder="1" applyAlignment="1">
      <alignment horizontal="center" vertical="center" wrapText="1"/>
    </xf>
    <xf numFmtId="0" fontId="18" fillId="5" borderId="27" xfId="0" applyFont="1" applyFill="1" applyBorder="1" applyAlignment="1">
      <alignment horizontal="center" vertical="center" wrapText="1"/>
    </xf>
    <xf numFmtId="0" fontId="18" fillId="5" borderId="31" xfId="0" applyFont="1" applyFill="1" applyBorder="1" applyAlignment="1">
      <alignment horizontal="center" vertical="center" wrapText="1"/>
    </xf>
    <xf numFmtId="0" fontId="19" fillId="0" borderId="31"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28" xfId="0" applyFont="1" applyBorder="1" applyAlignment="1">
      <alignment horizontal="center" vertical="center" wrapText="1"/>
    </xf>
    <xf numFmtId="0" fontId="20" fillId="2" borderId="15" xfId="0" applyFont="1" applyFill="1" applyBorder="1" applyAlignment="1">
      <alignment horizontal="center" vertical="center" wrapText="1"/>
    </xf>
    <xf numFmtId="9" fontId="20" fillId="2" borderId="15" xfId="1" applyFont="1" applyFill="1" applyBorder="1" applyAlignment="1">
      <alignment horizontal="center" vertical="center" wrapText="1"/>
    </xf>
    <xf numFmtId="9" fontId="18" fillId="2" borderId="27" xfId="1" applyFont="1" applyFill="1" applyBorder="1" applyAlignment="1">
      <alignment horizontal="center" vertical="center" wrapText="1"/>
    </xf>
    <xf numFmtId="9" fontId="18" fillId="2" borderId="28" xfId="1" applyFont="1" applyFill="1" applyBorder="1" applyAlignment="1">
      <alignment horizontal="center" vertical="center" wrapText="1"/>
    </xf>
    <xf numFmtId="9" fontId="18" fillId="0" borderId="8" xfId="1" applyFont="1" applyBorder="1" applyAlignment="1">
      <alignment horizontal="center" vertical="center" wrapText="1"/>
    </xf>
    <xf numFmtId="9" fontId="19" fillId="0" borderId="27" xfId="0" applyNumberFormat="1" applyFont="1" applyBorder="1" applyAlignment="1">
      <alignment horizontal="center" vertical="center" wrapText="1"/>
    </xf>
    <xf numFmtId="0" fontId="18" fillId="0" borderId="28" xfId="0" applyFont="1" applyBorder="1" applyAlignment="1">
      <alignment horizontal="center" vertical="center" wrapText="1"/>
    </xf>
    <xf numFmtId="1" fontId="20" fillId="2" borderId="15" xfId="1" applyNumberFormat="1" applyFont="1" applyFill="1" applyBorder="1" applyAlignment="1">
      <alignment horizontal="center" vertical="center" wrapText="1"/>
    </xf>
    <xf numFmtId="3" fontId="18" fillId="2" borderId="28" xfId="0" applyNumberFormat="1" applyFont="1" applyFill="1" applyBorder="1" applyAlignment="1">
      <alignment horizontal="center" vertical="center" wrapText="1"/>
    </xf>
    <xf numFmtId="164" fontId="18" fillId="0" borderId="1" xfId="0" applyNumberFormat="1" applyFont="1" applyBorder="1" applyAlignment="1">
      <alignment horizontal="center" vertical="center" wrapText="1"/>
    </xf>
    <xf numFmtId="9" fontId="18" fillId="0" borderId="28" xfId="1" applyFont="1" applyBorder="1" applyAlignment="1">
      <alignment horizontal="center" vertical="center" wrapText="1"/>
    </xf>
    <xf numFmtId="9" fontId="18" fillId="0" borderId="1" xfId="1" applyFont="1" applyBorder="1" applyAlignment="1">
      <alignment horizontal="center" vertical="center" wrapText="1"/>
    </xf>
    <xf numFmtId="9" fontId="18" fillId="5" borderId="27" xfId="1" applyFont="1" applyFill="1" applyBorder="1" applyAlignment="1">
      <alignment horizontal="center" vertical="center" wrapText="1"/>
    </xf>
    <xf numFmtId="9" fontId="18" fillId="5" borderId="31" xfId="1" applyFont="1" applyFill="1" applyBorder="1" applyAlignment="1">
      <alignment horizontal="center" vertical="center" wrapText="1"/>
    </xf>
    <xf numFmtId="2" fontId="18" fillId="0" borderId="1" xfId="0" applyNumberFormat="1" applyFont="1" applyBorder="1" applyAlignment="1">
      <alignment horizontal="center" vertical="center" wrapText="1"/>
    </xf>
    <xf numFmtId="3" fontId="18" fillId="8" borderId="28" xfId="0" applyNumberFormat="1" applyFont="1" applyFill="1" applyBorder="1" applyAlignment="1">
      <alignment horizontal="center" vertical="center" wrapText="1"/>
    </xf>
    <xf numFmtId="2" fontId="18" fillId="8" borderId="1" xfId="0" applyNumberFormat="1" applyFont="1" applyFill="1" applyBorder="1" applyAlignment="1">
      <alignment horizontal="center" vertical="center" wrapText="1"/>
    </xf>
    <xf numFmtId="1" fontId="18" fillId="8" borderId="1" xfId="0" applyNumberFormat="1" applyFont="1" applyFill="1" applyBorder="1" applyAlignment="1">
      <alignment horizontal="center" vertical="center" wrapText="1"/>
    </xf>
    <xf numFmtId="1" fontId="18" fillId="2" borderId="1" xfId="0" applyNumberFormat="1" applyFont="1" applyFill="1" applyBorder="1" applyAlignment="1">
      <alignment horizontal="center" vertical="center" wrapText="1"/>
    </xf>
    <xf numFmtId="9" fontId="18" fillId="5" borderId="31" xfId="0" applyNumberFormat="1" applyFont="1" applyFill="1" applyBorder="1" applyAlignment="1">
      <alignment horizontal="center" vertical="center" wrapText="1"/>
    </xf>
    <xf numFmtId="9" fontId="18" fillId="7" borderId="27" xfId="1" applyFont="1" applyFill="1" applyBorder="1" applyAlignment="1">
      <alignment horizontal="center" vertical="center" wrapText="1"/>
    </xf>
    <xf numFmtId="9" fontId="18" fillId="5" borderId="27" xfId="0" applyNumberFormat="1" applyFont="1" applyFill="1" applyBorder="1" applyAlignment="1">
      <alignment horizontal="center" vertical="center" wrapText="1"/>
    </xf>
    <xf numFmtId="0" fontId="18" fillId="5" borderId="27" xfId="0" applyFont="1" applyFill="1" applyBorder="1" applyAlignment="1">
      <alignment horizontal="center" vertical="center"/>
    </xf>
    <xf numFmtId="0" fontId="18" fillId="5" borderId="31" xfId="0" applyFont="1" applyFill="1" applyBorder="1" applyAlignment="1">
      <alignment horizontal="center" vertical="center"/>
    </xf>
    <xf numFmtId="9" fontId="18" fillId="5" borderId="27" xfId="1" applyFont="1" applyFill="1" applyBorder="1" applyAlignment="1">
      <alignment horizontal="center" vertical="center"/>
    </xf>
    <xf numFmtId="9" fontId="18" fillId="5" borderId="31" xfId="1" applyFont="1" applyFill="1" applyBorder="1" applyAlignment="1">
      <alignment horizontal="center" vertical="center"/>
    </xf>
    <xf numFmtId="0" fontId="18" fillId="0" borderId="37" xfId="0" applyFont="1" applyBorder="1" applyAlignment="1">
      <alignment horizontal="center" vertical="center" wrapText="1"/>
    </xf>
    <xf numFmtId="0" fontId="18" fillId="0" borderId="13" xfId="0" applyFont="1" applyBorder="1" applyAlignment="1">
      <alignment horizontal="center" vertical="center"/>
    </xf>
    <xf numFmtId="0" fontId="18" fillId="0" borderId="13" xfId="0" applyFont="1" applyBorder="1" applyAlignment="1">
      <alignment horizontal="center" vertical="center" wrapText="1"/>
    </xf>
    <xf numFmtId="3" fontId="18" fillId="0" borderId="14" xfId="0" applyNumberFormat="1" applyFont="1" applyBorder="1" applyAlignment="1">
      <alignment horizontal="center" vertical="center" wrapText="1"/>
    </xf>
    <xf numFmtId="1" fontId="18" fillId="0" borderId="37" xfId="0" applyNumberFormat="1" applyFont="1" applyBorder="1" applyAlignment="1">
      <alignment horizontal="center" vertical="center" wrapText="1"/>
    </xf>
    <xf numFmtId="1" fontId="18" fillId="0" borderId="3" xfId="0" applyNumberFormat="1" applyFont="1" applyBorder="1" applyAlignment="1">
      <alignment horizontal="center" vertical="center" wrapText="1"/>
    </xf>
    <xf numFmtId="1" fontId="18" fillId="0" borderId="49" xfId="0" applyNumberFormat="1" applyFont="1" applyBorder="1" applyAlignment="1">
      <alignment horizontal="center" vertical="center" wrapText="1"/>
    </xf>
    <xf numFmtId="0" fontId="18" fillId="5" borderId="37" xfId="0" applyFont="1" applyFill="1" applyBorder="1" applyAlignment="1">
      <alignment horizontal="center" vertical="center"/>
    </xf>
    <xf numFmtId="0" fontId="18" fillId="5" borderId="13" xfId="0" applyFont="1" applyFill="1" applyBorder="1" applyAlignment="1">
      <alignment horizontal="center" vertical="center"/>
    </xf>
    <xf numFmtId="0" fontId="18" fillId="5" borderId="29" xfId="0" applyFont="1" applyFill="1" applyBorder="1" applyAlignment="1">
      <alignment horizontal="center" vertical="center"/>
    </xf>
    <xf numFmtId="0" fontId="19" fillId="0" borderId="29"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0" fillId="2" borderId="24" xfId="0" applyFont="1" applyFill="1" applyBorder="1" applyAlignment="1">
      <alignment horizontal="center" vertical="center" wrapText="1"/>
    </xf>
    <xf numFmtId="1" fontId="20" fillId="2" borderId="24" xfId="1" applyNumberFormat="1" applyFont="1" applyFill="1" applyBorder="1" applyAlignment="1">
      <alignment horizontal="center" vertical="center" wrapText="1"/>
    </xf>
    <xf numFmtId="9" fontId="18" fillId="2" borderId="37" xfId="1" applyFont="1" applyFill="1" applyBorder="1" applyAlignment="1">
      <alignment horizontal="center" vertical="center" wrapText="1"/>
    </xf>
    <xf numFmtId="9" fontId="18" fillId="2" borderId="13" xfId="1" applyFont="1" applyFill="1" applyBorder="1" applyAlignment="1">
      <alignment horizontal="center" vertical="center" wrapText="1"/>
    </xf>
    <xf numFmtId="9" fontId="18" fillId="9" borderId="13" xfId="1" applyFont="1" applyFill="1" applyBorder="1" applyAlignment="1">
      <alignment horizontal="center" vertical="center" wrapText="1"/>
    </xf>
    <xf numFmtId="9" fontId="18" fillId="2" borderId="14" xfId="1" applyFont="1" applyFill="1" applyBorder="1" applyAlignment="1">
      <alignment horizontal="center" vertical="center" wrapText="1"/>
    </xf>
    <xf numFmtId="9" fontId="18" fillId="0" borderId="30" xfId="1" applyFont="1" applyBorder="1" applyAlignment="1">
      <alignment horizontal="center" vertical="center" wrapText="1"/>
    </xf>
    <xf numFmtId="9" fontId="19" fillId="0" borderId="37" xfId="0" applyNumberFormat="1" applyFont="1" applyBorder="1" applyAlignment="1">
      <alignment horizontal="center" vertical="center" wrapText="1"/>
    </xf>
    <xf numFmtId="0" fontId="18" fillId="0" borderId="14" xfId="0" applyFont="1" applyBorder="1" applyAlignment="1">
      <alignment horizontal="center" vertical="center" wrapText="1"/>
    </xf>
    <xf numFmtId="0" fontId="21" fillId="11" borderId="24" xfId="0" applyFont="1" applyFill="1" applyBorder="1" applyAlignment="1">
      <alignment horizontal="center" vertical="center" wrapText="1"/>
    </xf>
    <xf numFmtId="0" fontId="21" fillId="11" borderId="33" xfId="0" applyFont="1" applyFill="1" applyBorder="1" applyAlignment="1">
      <alignment horizontal="center" vertical="center" wrapText="1"/>
    </xf>
    <xf numFmtId="0" fontId="21" fillId="11" borderId="32" xfId="0" applyFont="1" applyFill="1" applyBorder="1" applyAlignment="1">
      <alignment horizontal="center" vertical="center" wrapText="1"/>
    </xf>
    <xf numFmtId="0" fontId="21" fillId="11" borderId="39" xfId="0" applyFont="1" applyFill="1" applyBorder="1" applyAlignment="1">
      <alignment horizontal="center" vertical="center" wrapText="1"/>
    </xf>
    <xf numFmtId="0" fontId="21" fillId="11" borderId="26" xfId="0" applyFont="1" applyFill="1" applyBorder="1" applyAlignment="1">
      <alignment horizontal="center" vertical="center" wrapText="1"/>
    </xf>
    <xf numFmtId="0" fontId="15" fillId="2" borderId="54" xfId="0" applyFont="1" applyFill="1" applyBorder="1" applyAlignment="1">
      <alignment horizontal="center" vertical="center" wrapText="1"/>
    </xf>
    <xf numFmtId="0" fontId="21" fillId="11" borderId="0" xfId="0" applyFont="1" applyFill="1" applyAlignment="1">
      <alignment horizontal="center" vertical="center" wrapText="1"/>
    </xf>
    <xf numFmtId="0" fontId="0" fillId="0" borderId="0" xfId="0" applyAlignment="1">
      <alignment horizontal="center" vertical="center" wrapText="1"/>
    </xf>
    <xf numFmtId="0" fontId="16" fillId="0" borderId="55" xfId="0" applyFont="1" applyBorder="1" applyAlignment="1">
      <alignment horizontal="center" vertical="center" wrapText="1"/>
    </xf>
    <xf numFmtId="0" fontId="16" fillId="0" borderId="57" xfId="0" applyFont="1" applyBorder="1" applyAlignment="1">
      <alignment horizontal="center" vertical="center" wrapText="1"/>
    </xf>
    <xf numFmtId="0" fontId="16" fillId="0" borderId="59" xfId="0" applyFont="1" applyBorder="1" applyAlignment="1">
      <alignment horizontal="center" vertical="center" wrapText="1"/>
    </xf>
    <xf numFmtId="0" fontId="16" fillId="0" borderId="61" xfId="0" applyFont="1" applyBorder="1" applyAlignment="1">
      <alignment horizontal="center" vertical="center" wrapText="1"/>
    </xf>
    <xf numFmtId="164" fontId="15" fillId="0" borderId="63" xfId="0" applyNumberFormat="1" applyFont="1" applyBorder="1" applyAlignment="1">
      <alignment horizontal="center" vertical="center" wrapText="1"/>
    </xf>
    <xf numFmtId="164" fontId="15" fillId="0" borderId="64" xfId="0" applyNumberFormat="1" applyFont="1" applyBorder="1" applyAlignment="1">
      <alignment horizontal="center" vertical="center" wrapText="1"/>
    </xf>
    <xf numFmtId="164" fontId="15" fillId="0" borderId="66" xfId="0" applyNumberFormat="1" applyFont="1" applyBorder="1" applyAlignment="1">
      <alignment horizontal="center" vertical="center" wrapText="1"/>
    </xf>
    <xf numFmtId="0" fontId="15" fillId="0" borderId="56" xfId="0" applyFont="1" applyBorder="1" applyAlignment="1">
      <alignment horizontal="center" vertical="center" wrapText="1"/>
    </xf>
    <xf numFmtId="0" fontId="15" fillId="0" borderId="58" xfId="0" applyFont="1" applyBorder="1" applyAlignment="1">
      <alignment horizontal="center" vertical="center" wrapText="1"/>
    </xf>
    <xf numFmtId="0" fontId="15" fillId="0" borderId="62" xfId="0" applyFont="1" applyBorder="1" applyAlignment="1">
      <alignment horizontal="center" vertical="center" wrapText="1"/>
    </xf>
    <xf numFmtId="0" fontId="15" fillId="0" borderId="60" xfId="0" applyFont="1" applyBorder="1" applyAlignment="1">
      <alignment horizontal="center" vertical="center" wrapText="1"/>
    </xf>
    <xf numFmtId="164" fontId="15" fillId="2" borderId="67" xfId="0" applyNumberFormat="1" applyFont="1" applyFill="1" applyBorder="1" applyAlignment="1">
      <alignment horizontal="center" vertical="center" wrapText="1"/>
    </xf>
    <xf numFmtId="164" fontId="15" fillId="2" borderId="68" xfId="0" applyNumberFormat="1" applyFont="1" applyFill="1" applyBorder="1" applyAlignment="1">
      <alignment horizontal="center" vertical="center" wrapText="1"/>
    </xf>
    <xf numFmtId="164" fontId="15" fillId="2" borderId="69" xfId="0" applyNumberFormat="1" applyFont="1" applyFill="1" applyBorder="1" applyAlignment="1">
      <alignment horizontal="center" vertical="center" wrapText="1"/>
    </xf>
    <xf numFmtId="164" fontId="15" fillId="2" borderId="70" xfId="0" applyNumberFormat="1" applyFont="1" applyFill="1" applyBorder="1" applyAlignment="1">
      <alignment horizontal="center" vertical="center" wrapText="1"/>
    </xf>
    <xf numFmtId="164" fontId="15" fillId="2" borderId="71" xfId="0" applyNumberFormat="1" applyFont="1" applyFill="1" applyBorder="1" applyAlignment="1">
      <alignment horizontal="left" vertical="center" wrapText="1"/>
    </xf>
    <xf numFmtId="164" fontId="15" fillId="2" borderId="72" xfId="0" applyNumberFormat="1" applyFont="1" applyFill="1" applyBorder="1" applyAlignment="1">
      <alignment horizontal="left" vertical="center" wrapText="1"/>
    </xf>
    <xf numFmtId="164" fontId="15" fillId="2" borderId="71" xfId="0" applyNumberFormat="1" applyFont="1" applyFill="1" applyBorder="1" applyAlignment="1">
      <alignment vertical="center" wrapText="1"/>
    </xf>
    <xf numFmtId="164" fontId="15" fillId="2" borderId="72" xfId="0" applyNumberFormat="1" applyFont="1" applyFill="1" applyBorder="1" applyAlignment="1">
      <alignment vertical="center" wrapText="1"/>
    </xf>
    <xf numFmtId="164" fontId="15" fillId="2" borderId="73" xfId="0" applyNumberFormat="1" applyFont="1" applyFill="1" applyBorder="1" applyAlignment="1">
      <alignment vertical="center" wrapText="1"/>
    </xf>
    <xf numFmtId="164" fontId="14" fillId="2" borderId="71" xfId="0" applyNumberFormat="1" applyFont="1" applyFill="1" applyBorder="1" applyAlignment="1">
      <alignment horizontal="left" vertical="center" wrapText="1"/>
    </xf>
    <xf numFmtId="164" fontId="15" fillId="2" borderId="73" xfId="0" applyNumberFormat="1" applyFont="1" applyFill="1" applyBorder="1" applyAlignment="1">
      <alignment horizontal="left" vertical="center" wrapText="1"/>
    </xf>
    <xf numFmtId="0" fontId="17" fillId="2" borderId="72" xfId="0" applyFont="1" applyFill="1" applyBorder="1" applyAlignment="1">
      <alignment horizontal="left" vertical="center" wrapText="1"/>
    </xf>
    <xf numFmtId="0" fontId="15" fillId="2" borderId="72" xfId="0" applyFont="1" applyFill="1" applyBorder="1" applyAlignment="1">
      <alignment horizontal="left" vertical="center" wrapText="1"/>
    </xf>
    <xf numFmtId="0" fontId="15" fillId="2" borderId="71" xfId="0" applyFont="1" applyFill="1" applyBorder="1" applyAlignment="1">
      <alignment vertical="center" wrapText="1"/>
    </xf>
    <xf numFmtId="0" fontId="15" fillId="2" borderId="73" xfId="0" applyFont="1" applyFill="1" applyBorder="1" applyAlignment="1">
      <alignment horizontal="left" vertical="center" wrapText="1"/>
    </xf>
    <xf numFmtId="0" fontId="15" fillId="2" borderId="72" xfId="0" applyFont="1" applyFill="1" applyBorder="1" applyAlignment="1">
      <alignment vertical="center" wrapText="1"/>
    </xf>
    <xf numFmtId="0" fontId="17" fillId="12" borderId="72" xfId="0" applyFont="1" applyFill="1" applyBorder="1" applyAlignment="1">
      <alignment horizontal="left" vertical="center" wrapText="1"/>
    </xf>
    <xf numFmtId="9" fontId="14" fillId="2" borderId="64" xfId="1" applyFont="1" applyFill="1" applyBorder="1" applyAlignment="1">
      <alignment horizontal="center" vertical="center" wrapText="1"/>
    </xf>
    <xf numFmtId="0" fontId="14" fillId="2" borderId="72" xfId="0" applyFont="1" applyFill="1" applyBorder="1" applyAlignment="1">
      <alignment horizontal="left" vertical="center" wrapText="1"/>
    </xf>
    <xf numFmtId="164" fontId="14" fillId="2" borderId="72" xfId="0" applyNumberFormat="1" applyFont="1" applyFill="1" applyBorder="1" applyAlignment="1">
      <alignment horizontal="left" vertical="center" wrapText="1"/>
    </xf>
    <xf numFmtId="0" fontId="14" fillId="12" borderId="71" xfId="0" applyFont="1" applyFill="1" applyBorder="1" applyAlignment="1">
      <alignment horizontal="left" vertical="center" wrapText="1"/>
    </xf>
    <xf numFmtId="0" fontId="14" fillId="12" borderId="72" xfId="0" applyFont="1" applyFill="1" applyBorder="1" applyAlignment="1">
      <alignment horizontal="left" vertical="center" wrapText="1"/>
    </xf>
    <xf numFmtId="0" fontId="14" fillId="12" borderId="73" xfId="0" applyFont="1" applyFill="1" applyBorder="1" applyAlignment="1">
      <alignment horizontal="left" vertical="center" wrapText="1"/>
    </xf>
    <xf numFmtId="0" fontId="14" fillId="2" borderId="73" xfId="0" applyFont="1" applyFill="1" applyBorder="1" applyAlignment="1">
      <alignment horizontal="left" vertical="center" wrapText="1"/>
    </xf>
    <xf numFmtId="0" fontId="14" fillId="2" borderId="72" xfId="0" applyFont="1" applyFill="1" applyBorder="1" applyAlignment="1">
      <alignment horizontal="justify" vertical="center" wrapText="1"/>
    </xf>
    <xf numFmtId="0" fontId="14" fillId="12" borderId="72" xfId="0" applyFont="1" applyFill="1" applyBorder="1" applyAlignment="1">
      <alignment horizontal="justify" vertical="center" wrapText="1"/>
    </xf>
    <xf numFmtId="3" fontId="14" fillId="2" borderId="71" xfId="0" applyNumberFormat="1" applyFont="1" applyFill="1" applyBorder="1" applyAlignment="1">
      <alignment horizontal="center" vertical="center" wrapText="1"/>
    </xf>
    <xf numFmtId="3" fontId="14" fillId="2" borderId="72" xfId="0" applyNumberFormat="1" applyFont="1" applyFill="1" applyBorder="1" applyAlignment="1">
      <alignment horizontal="center" vertical="center" wrapText="1"/>
    </xf>
    <xf numFmtId="3" fontId="14" fillId="2" borderId="73" xfId="0" applyNumberFormat="1" applyFont="1" applyFill="1" applyBorder="1" applyAlignment="1">
      <alignment horizontal="center" vertical="center" wrapText="1"/>
    </xf>
    <xf numFmtId="9" fontId="14" fillId="2" borderId="72" xfId="1" applyFont="1" applyFill="1" applyBorder="1" applyAlignment="1">
      <alignment horizontal="center" vertical="center" wrapText="1"/>
    </xf>
    <xf numFmtId="0" fontId="14" fillId="12" borderId="72" xfId="0" applyFont="1" applyFill="1" applyBorder="1" applyAlignment="1">
      <alignment horizontal="center" vertical="center" wrapText="1"/>
    </xf>
    <xf numFmtId="9" fontId="14" fillId="2" borderId="73" xfId="1" applyFont="1" applyFill="1" applyBorder="1" applyAlignment="1">
      <alignment horizontal="center" vertical="center" wrapText="1"/>
    </xf>
    <xf numFmtId="9" fontId="14" fillId="12" borderId="72" xfId="0" applyNumberFormat="1" applyFont="1" applyFill="1" applyBorder="1" applyAlignment="1">
      <alignment horizontal="center" vertical="center" wrapText="1"/>
    </xf>
    <xf numFmtId="1" fontId="14" fillId="2" borderId="63" xfId="4" applyNumberFormat="1" applyFont="1" applyFill="1" applyBorder="1" applyAlignment="1">
      <alignment horizontal="center" vertical="center" wrapText="1"/>
    </xf>
    <xf numFmtId="1" fontId="14" fillId="2" borderId="64" xfId="4" applyNumberFormat="1" applyFont="1" applyFill="1" applyBorder="1" applyAlignment="1">
      <alignment horizontal="center" vertical="center" wrapText="1"/>
    </xf>
    <xf numFmtId="1" fontId="14" fillId="2" borderId="66" xfId="4" applyNumberFormat="1" applyFont="1" applyFill="1" applyBorder="1" applyAlignment="1">
      <alignment horizontal="center" vertical="center" wrapText="1"/>
    </xf>
    <xf numFmtId="164" fontId="14" fillId="2" borderId="64" xfId="4" applyNumberFormat="1" applyFont="1" applyFill="1" applyBorder="1" applyAlignment="1">
      <alignment horizontal="center" vertical="center" wrapText="1"/>
    </xf>
    <xf numFmtId="164" fontId="14" fillId="2" borderId="63" xfId="4" applyNumberFormat="1" applyFont="1" applyFill="1" applyBorder="1" applyAlignment="1">
      <alignment horizontal="center" vertical="center" wrapText="1"/>
    </xf>
    <xf numFmtId="1" fontId="14" fillId="2" borderId="64" xfId="4" applyNumberFormat="1" applyFont="1" applyFill="1" applyBorder="1" applyAlignment="1" applyProtection="1">
      <alignment horizontal="center" vertical="center" wrapText="1"/>
    </xf>
    <xf numFmtId="164" fontId="14" fillId="2" borderId="64" xfId="4" applyNumberFormat="1" applyFont="1" applyFill="1" applyBorder="1" applyAlignment="1" applyProtection="1">
      <alignment horizontal="center" vertical="center" wrapText="1"/>
    </xf>
    <xf numFmtId="164" fontId="14" fillId="2" borderId="66" xfId="4" applyNumberFormat="1" applyFont="1" applyFill="1" applyBorder="1" applyAlignment="1">
      <alignment horizontal="center" vertical="center" wrapText="1"/>
    </xf>
    <xf numFmtId="9" fontId="14" fillId="2" borderId="71" xfId="1" applyFont="1" applyFill="1" applyBorder="1" applyAlignment="1">
      <alignment horizontal="center" vertical="center" wrapText="1"/>
    </xf>
    <xf numFmtId="0" fontId="15" fillId="2" borderId="71" xfId="0" applyFont="1" applyFill="1" applyBorder="1" applyAlignment="1">
      <alignment horizontal="center" vertical="center" wrapText="1"/>
    </xf>
    <xf numFmtId="0" fontId="15" fillId="2" borderId="72" xfId="0" applyFont="1" applyFill="1" applyBorder="1" applyAlignment="1">
      <alignment horizontal="center" vertical="center" wrapText="1"/>
    </xf>
    <xf numFmtId="0" fontId="15" fillId="2" borderId="73" xfId="0" applyFont="1" applyFill="1" applyBorder="1" applyAlignment="1">
      <alignment horizontal="center" vertical="center" wrapText="1"/>
    </xf>
    <xf numFmtId="3" fontId="15" fillId="2" borderId="72" xfId="0" applyNumberFormat="1" applyFont="1" applyFill="1" applyBorder="1" applyAlignment="1">
      <alignment horizontal="center" vertical="center" wrapText="1"/>
    </xf>
    <xf numFmtId="0" fontId="17" fillId="12" borderId="72" xfId="0" applyFont="1" applyFill="1" applyBorder="1" applyAlignment="1">
      <alignment horizontal="center" vertical="center" wrapText="1"/>
    </xf>
    <xf numFmtId="3" fontId="15" fillId="2" borderId="71" xfId="0" applyNumberFormat="1" applyFont="1" applyFill="1" applyBorder="1" applyAlignment="1">
      <alignment horizontal="center" vertical="center" wrapText="1"/>
    </xf>
    <xf numFmtId="3" fontId="15" fillId="2" borderId="54" xfId="0" applyNumberFormat="1" applyFont="1" applyFill="1" applyBorder="1" applyAlignment="1">
      <alignment horizontal="center" vertical="center" wrapText="1"/>
    </xf>
    <xf numFmtId="3" fontId="15" fillId="2" borderId="73" xfId="0" applyNumberFormat="1" applyFont="1" applyFill="1" applyBorder="1" applyAlignment="1">
      <alignment horizontal="center" vertical="center" wrapText="1"/>
    </xf>
    <xf numFmtId="1" fontId="14" fillId="2" borderId="67" xfId="4" applyNumberFormat="1" applyFont="1" applyFill="1" applyBorder="1" applyAlignment="1">
      <alignment horizontal="center" vertical="center" wrapText="1"/>
    </xf>
    <xf numFmtId="1" fontId="14" fillId="2" borderId="68" xfId="4" applyNumberFormat="1" applyFont="1" applyFill="1" applyBorder="1" applyAlignment="1">
      <alignment horizontal="center" vertical="center" wrapText="1"/>
    </xf>
    <xf numFmtId="1" fontId="14" fillId="2" borderId="70" xfId="4" applyNumberFormat="1" applyFont="1" applyFill="1" applyBorder="1" applyAlignment="1">
      <alignment horizontal="center" vertical="center" wrapText="1"/>
    </xf>
    <xf numFmtId="9" fontId="14" fillId="2" borderId="68" xfId="1" applyFont="1" applyFill="1" applyBorder="1" applyAlignment="1">
      <alignment horizontal="center" vertical="center" wrapText="1"/>
    </xf>
    <xf numFmtId="9" fontId="14" fillId="2" borderId="74" xfId="0" applyNumberFormat="1" applyFont="1" applyFill="1" applyBorder="1" applyAlignment="1">
      <alignment horizontal="justify" vertical="center" wrapText="1"/>
    </xf>
    <xf numFmtId="9" fontId="14" fillId="2" borderId="75" xfId="0" applyNumberFormat="1" applyFont="1" applyFill="1" applyBorder="1" applyAlignment="1">
      <alignment horizontal="justify" vertical="center" wrapText="1"/>
    </xf>
    <xf numFmtId="9" fontId="14" fillId="2" borderId="6" xfId="0" applyNumberFormat="1" applyFont="1" applyFill="1" applyBorder="1" applyAlignment="1">
      <alignment horizontal="justify" vertical="center" wrapText="1"/>
    </xf>
    <xf numFmtId="9" fontId="14" fillId="2" borderId="76" xfId="0" applyNumberFormat="1" applyFont="1" applyFill="1" applyBorder="1" applyAlignment="1">
      <alignment horizontal="justify" vertical="center" wrapText="1"/>
    </xf>
    <xf numFmtId="164" fontId="14" fillId="2" borderId="75" xfId="0" applyNumberFormat="1" applyFont="1" applyFill="1" applyBorder="1" applyAlignment="1">
      <alignment horizontal="justify" vertical="center" wrapText="1"/>
    </xf>
    <xf numFmtId="164" fontId="14" fillId="2" borderId="76" xfId="0" applyNumberFormat="1" applyFont="1" applyFill="1" applyBorder="1" applyAlignment="1">
      <alignment horizontal="justify" vertical="center" wrapText="1"/>
    </xf>
    <xf numFmtId="164" fontId="14" fillId="2" borderId="74" xfId="0" applyNumberFormat="1" applyFont="1" applyFill="1" applyBorder="1" applyAlignment="1">
      <alignment horizontal="justify" vertical="center" wrapText="1"/>
    </xf>
    <xf numFmtId="9" fontId="15" fillId="2" borderId="75" xfId="0" applyNumberFormat="1" applyFont="1" applyFill="1" applyBorder="1" applyAlignment="1">
      <alignment horizontal="justify" vertical="center" wrapText="1"/>
    </xf>
    <xf numFmtId="1" fontId="14" fillId="2" borderId="67" xfId="4" applyNumberFormat="1" applyFont="1" applyFill="1" applyBorder="1" applyAlignment="1" applyProtection="1">
      <alignment horizontal="center" vertical="center" wrapText="1"/>
    </xf>
    <xf numFmtId="1" fontId="14" fillId="2" borderId="68" xfId="4" applyNumberFormat="1" applyFont="1" applyFill="1" applyBorder="1" applyAlignment="1" applyProtection="1">
      <alignment horizontal="center" vertical="center" wrapText="1"/>
    </xf>
    <xf numFmtId="164" fontId="14" fillId="2" borderId="68" xfId="4" applyNumberFormat="1" applyFont="1" applyFill="1" applyBorder="1" applyAlignment="1">
      <alignment horizontal="center" vertical="center" wrapText="1"/>
    </xf>
    <xf numFmtId="164" fontId="14" fillId="2" borderId="68" xfId="4" applyNumberFormat="1" applyFont="1" applyFill="1" applyBorder="1" applyAlignment="1" applyProtection="1">
      <alignment horizontal="center" vertical="center" wrapText="1"/>
    </xf>
    <xf numFmtId="1" fontId="14" fillId="2" borderId="77" xfId="4" applyNumberFormat="1" applyFont="1" applyFill="1" applyBorder="1" applyAlignment="1">
      <alignment horizontal="center" vertical="center" wrapText="1"/>
    </xf>
    <xf numFmtId="1" fontId="14" fillId="2" borderId="78" xfId="4" applyNumberFormat="1" applyFont="1" applyFill="1" applyBorder="1" applyAlignment="1">
      <alignment horizontal="center" vertical="center" wrapText="1"/>
    </xf>
    <xf numFmtId="1" fontId="14" fillId="2" borderId="79" xfId="4" applyNumberFormat="1" applyFont="1" applyFill="1" applyBorder="1" applyAlignment="1">
      <alignment horizontal="center" vertical="center" wrapText="1"/>
    </xf>
    <xf numFmtId="1" fontId="14" fillId="2" borderId="80" xfId="4" applyNumberFormat="1" applyFont="1" applyFill="1" applyBorder="1" applyAlignment="1">
      <alignment horizontal="center" vertical="center" wrapText="1"/>
    </xf>
    <xf numFmtId="1" fontId="14" fillId="2" borderId="81" xfId="4" applyNumberFormat="1" applyFont="1" applyFill="1" applyBorder="1" applyAlignment="1">
      <alignment horizontal="center" vertical="center" wrapText="1"/>
    </xf>
    <xf numFmtId="1" fontId="14" fillId="2" borderId="82" xfId="4" applyNumberFormat="1" applyFont="1" applyFill="1" applyBorder="1" applyAlignment="1">
      <alignment horizontal="center" vertical="center" wrapText="1"/>
    </xf>
    <xf numFmtId="9" fontId="14" fillId="2" borderId="79" xfId="1" applyFont="1" applyFill="1" applyBorder="1" applyAlignment="1">
      <alignment horizontal="center" vertical="center" wrapText="1"/>
    </xf>
    <xf numFmtId="9" fontId="14" fillId="2" borderId="80" xfId="1" applyFont="1" applyFill="1" applyBorder="1" applyAlignment="1">
      <alignment horizontal="center" vertical="center" wrapText="1"/>
    </xf>
    <xf numFmtId="2" fontId="14" fillId="2" borderId="79" xfId="4" applyNumberFormat="1" applyFont="1" applyFill="1" applyBorder="1" applyAlignment="1">
      <alignment horizontal="center" vertical="center" wrapText="1"/>
    </xf>
    <xf numFmtId="164" fontId="15" fillId="2" borderId="79" xfId="4" applyNumberFormat="1" applyFont="1" applyFill="1" applyBorder="1" applyAlignment="1">
      <alignment horizontal="center" vertical="center" wrapText="1"/>
    </xf>
    <xf numFmtId="0" fontId="14" fillId="12" borderId="79" xfId="0" applyFont="1" applyFill="1" applyBorder="1" applyAlignment="1">
      <alignment horizontal="center" vertical="center" wrapText="1"/>
    </xf>
    <xf numFmtId="9" fontId="14" fillId="12" borderId="79" xfId="0" applyNumberFormat="1" applyFont="1" applyFill="1" applyBorder="1" applyAlignment="1">
      <alignment horizontal="center" vertical="center" wrapText="1"/>
    </xf>
    <xf numFmtId="9" fontId="14" fillId="12" borderId="79" xfId="1" applyFont="1" applyFill="1" applyBorder="1" applyAlignment="1">
      <alignment horizontal="center" vertical="center" wrapText="1"/>
    </xf>
    <xf numFmtId="164" fontId="14" fillId="2" borderId="72" xfId="0" applyNumberFormat="1" applyFont="1" applyFill="1" applyBorder="1" applyAlignment="1">
      <alignment vertical="center" wrapText="1"/>
    </xf>
    <xf numFmtId="0" fontId="14" fillId="12" borderId="54" xfId="0" applyFont="1" applyFill="1" applyBorder="1" applyAlignment="1">
      <alignment horizontal="left" vertical="center" wrapText="1"/>
    </xf>
    <xf numFmtId="1" fontId="14" fillId="2" borderId="72" xfId="1" applyNumberFormat="1" applyFont="1" applyFill="1" applyBorder="1" applyAlignment="1">
      <alignment horizontal="center" vertical="center" wrapText="1"/>
    </xf>
    <xf numFmtId="164" fontId="14" fillId="2" borderId="70" xfId="4" applyNumberFormat="1" applyFont="1" applyFill="1" applyBorder="1" applyAlignment="1" applyProtection="1">
      <alignment horizontal="center" vertical="center" wrapText="1"/>
    </xf>
    <xf numFmtId="1" fontId="14" fillId="2" borderId="66" xfId="4" applyNumberFormat="1" applyFont="1" applyFill="1" applyBorder="1" applyAlignment="1" applyProtection="1">
      <alignment horizontal="center" vertical="center" wrapText="1"/>
    </xf>
    <xf numFmtId="0" fontId="14" fillId="12" borderId="50" xfId="0" applyFont="1" applyFill="1" applyBorder="1" applyAlignment="1">
      <alignment horizontal="center" vertical="center" wrapText="1"/>
    </xf>
    <xf numFmtId="0" fontId="14" fillId="12" borderId="77" xfId="0" applyFont="1" applyFill="1" applyBorder="1" applyAlignment="1">
      <alignment horizontal="center" vertical="center" wrapText="1"/>
    </xf>
    <xf numFmtId="0" fontId="14" fillId="12" borderId="81" xfId="0" applyFont="1" applyFill="1" applyBorder="1" applyAlignment="1">
      <alignment horizontal="center" vertical="center" wrapText="1"/>
    </xf>
    <xf numFmtId="0" fontId="2" fillId="2" borderId="0" xfId="0" applyFont="1" applyFill="1"/>
    <xf numFmtId="0" fontId="2" fillId="0" borderId="15" xfId="0" applyFont="1" applyBorder="1"/>
    <xf numFmtId="2" fontId="14" fillId="12" borderId="79" xfId="4" applyNumberFormat="1" applyFont="1" applyFill="1" applyBorder="1" applyAlignment="1">
      <alignment horizontal="center" vertical="center" wrapText="1"/>
    </xf>
    <xf numFmtId="0" fontId="16" fillId="0" borderId="83" xfId="0" applyFont="1" applyBorder="1" applyAlignment="1">
      <alignment horizontal="center" vertical="center" wrapText="1"/>
    </xf>
    <xf numFmtId="0" fontId="15" fillId="0" borderId="84" xfId="0" applyFont="1" applyBorder="1" applyAlignment="1">
      <alignment horizontal="center" vertical="center" wrapText="1"/>
    </xf>
    <xf numFmtId="164" fontId="15" fillId="0" borderId="85" xfId="0" applyNumberFormat="1" applyFont="1" applyBorder="1" applyAlignment="1">
      <alignment horizontal="center" vertical="center" wrapText="1"/>
    </xf>
    <xf numFmtId="164" fontId="15" fillId="2" borderId="86" xfId="0" applyNumberFormat="1" applyFont="1" applyFill="1" applyBorder="1" applyAlignment="1">
      <alignment horizontal="center" vertical="center" wrapText="1"/>
    </xf>
    <xf numFmtId="164" fontId="14" fillId="2" borderId="87" xfId="0" applyNumberFormat="1" applyFont="1" applyFill="1" applyBorder="1" applyAlignment="1">
      <alignment horizontal="left" vertical="center" wrapText="1"/>
    </xf>
    <xf numFmtId="3" fontId="14" fillId="2" borderId="87" xfId="0" applyNumberFormat="1" applyFont="1" applyFill="1" applyBorder="1" applyAlignment="1">
      <alignment horizontal="center" vertical="center" wrapText="1"/>
    </xf>
    <xf numFmtId="1" fontId="14" fillId="2" borderId="85" xfId="4" applyNumberFormat="1" applyFont="1" applyFill="1" applyBorder="1" applyAlignment="1">
      <alignment horizontal="center" vertical="center" wrapText="1"/>
    </xf>
    <xf numFmtId="1" fontId="14" fillId="2" borderId="88" xfId="4" applyNumberFormat="1" applyFont="1" applyFill="1" applyBorder="1" applyAlignment="1">
      <alignment horizontal="center" vertical="center" wrapText="1"/>
    </xf>
    <xf numFmtId="1" fontId="14" fillId="2" borderId="89" xfId="4" applyNumberFormat="1" applyFont="1" applyFill="1" applyBorder="1" applyAlignment="1">
      <alignment horizontal="center" vertical="center" wrapText="1"/>
    </xf>
    <xf numFmtId="9" fontId="14" fillId="2" borderId="87" xfId="1" applyFont="1" applyFill="1" applyBorder="1" applyAlignment="1">
      <alignment horizontal="center" vertical="center" wrapText="1"/>
    </xf>
    <xf numFmtId="9" fontId="14" fillId="2" borderId="90" xfId="0" applyNumberFormat="1" applyFont="1" applyFill="1" applyBorder="1" applyAlignment="1">
      <alignment horizontal="justify" vertical="center" wrapText="1"/>
    </xf>
    <xf numFmtId="0" fontId="15" fillId="2" borderId="87" xfId="0" applyFont="1" applyFill="1" applyBorder="1" applyAlignment="1">
      <alignment horizontal="center" vertical="center" wrapText="1"/>
    </xf>
    <xf numFmtId="164" fontId="14" fillId="2" borderId="73" xfId="0" applyNumberFormat="1" applyFont="1" applyFill="1" applyBorder="1" applyAlignment="1">
      <alignment horizontal="left" vertical="center" wrapText="1"/>
    </xf>
    <xf numFmtId="1" fontId="14" fillId="2" borderId="70" xfId="4" applyNumberFormat="1" applyFont="1" applyFill="1" applyBorder="1" applyAlignment="1" applyProtection="1">
      <alignment horizontal="center" vertical="center" wrapText="1"/>
    </xf>
    <xf numFmtId="1" fontId="14" fillId="2" borderId="86" xfId="4" applyNumberFormat="1" applyFont="1" applyFill="1" applyBorder="1" applyAlignment="1">
      <alignment horizontal="center" vertical="center" wrapText="1"/>
    </xf>
    <xf numFmtId="164" fontId="15" fillId="0" borderId="65" xfId="0" applyNumberFormat="1" applyFont="1" applyBorder="1" applyAlignment="1">
      <alignment horizontal="center" vertical="center" wrapText="1"/>
    </xf>
    <xf numFmtId="164" fontId="15" fillId="2" borderId="54" xfId="0" applyNumberFormat="1" applyFont="1" applyFill="1" applyBorder="1" applyAlignment="1">
      <alignment vertical="center" wrapText="1"/>
    </xf>
    <xf numFmtId="3" fontId="14" fillId="2" borderId="54" xfId="0" applyNumberFormat="1" applyFont="1" applyFill="1" applyBorder="1" applyAlignment="1">
      <alignment horizontal="center" vertical="center" wrapText="1"/>
    </xf>
    <xf numFmtId="1" fontId="14" fillId="2" borderId="65" xfId="4" applyNumberFormat="1" applyFont="1" applyFill="1" applyBorder="1" applyAlignment="1">
      <alignment horizontal="center" vertical="center" wrapText="1"/>
    </xf>
    <xf numFmtId="1" fontId="14" fillId="2" borderId="69" xfId="4" applyNumberFormat="1" applyFont="1" applyFill="1" applyBorder="1" applyAlignment="1" applyProtection="1">
      <alignment horizontal="center" vertical="center" wrapText="1"/>
    </xf>
    <xf numFmtId="1" fontId="14" fillId="2" borderId="50" xfId="4" applyNumberFormat="1" applyFont="1" applyFill="1" applyBorder="1" applyAlignment="1">
      <alignment horizontal="center" vertical="center" wrapText="1"/>
    </xf>
    <xf numFmtId="1" fontId="14" fillId="2" borderId="10" xfId="4" applyNumberFormat="1" applyFont="1" applyFill="1" applyBorder="1" applyAlignment="1">
      <alignment horizontal="center" vertical="center" wrapText="1"/>
    </xf>
    <xf numFmtId="9" fontId="14" fillId="2" borderId="54" xfId="1" applyFont="1" applyFill="1" applyBorder="1" applyAlignment="1">
      <alignment horizontal="center" vertical="center" wrapText="1"/>
    </xf>
    <xf numFmtId="164" fontId="15" fillId="2" borderId="87" xfId="0" applyNumberFormat="1" applyFont="1" applyFill="1" applyBorder="1" applyAlignment="1">
      <alignment horizontal="left" vertical="center" wrapText="1"/>
    </xf>
    <xf numFmtId="0" fontId="15" fillId="2" borderId="71" xfId="0" applyFont="1" applyFill="1" applyBorder="1" applyAlignment="1">
      <alignment horizontal="left" vertical="center" wrapText="1"/>
    </xf>
    <xf numFmtId="0" fontId="15" fillId="2" borderId="54" xfId="0" applyFont="1" applyFill="1" applyBorder="1" applyAlignment="1">
      <alignment horizontal="left" vertical="center" wrapText="1"/>
    </xf>
    <xf numFmtId="0" fontId="14" fillId="12" borderId="71" xfId="0" applyFont="1" applyFill="1" applyBorder="1" applyAlignment="1">
      <alignment horizontal="center" vertical="center" wrapText="1"/>
    </xf>
    <xf numFmtId="0" fontId="14" fillId="2" borderId="76" xfId="0" applyFont="1" applyFill="1" applyBorder="1" applyAlignment="1">
      <alignment horizontal="justify" vertical="center" wrapText="1"/>
    </xf>
    <xf numFmtId="0" fontId="14" fillId="12" borderId="73" xfId="0" applyFont="1" applyFill="1" applyBorder="1" applyAlignment="1">
      <alignment horizontal="center" vertical="center" wrapText="1"/>
    </xf>
    <xf numFmtId="0" fontId="17" fillId="12" borderId="73" xfId="0" applyFont="1" applyFill="1" applyBorder="1" applyAlignment="1">
      <alignment horizontal="left" vertical="center" wrapText="1"/>
    </xf>
    <xf numFmtId="9" fontId="17" fillId="12" borderId="73" xfId="0" applyNumberFormat="1" applyFont="1" applyFill="1" applyBorder="1" applyAlignment="1">
      <alignment horizontal="center" vertical="center" wrapText="1"/>
    </xf>
    <xf numFmtId="0" fontId="17" fillId="12" borderId="73" xfId="0" applyFont="1" applyFill="1" applyBorder="1" applyAlignment="1">
      <alignment horizontal="center" vertical="center" wrapText="1"/>
    </xf>
    <xf numFmtId="164" fontId="14" fillId="2" borderId="67" xfId="4" applyNumberFormat="1" applyFont="1" applyFill="1" applyBorder="1" applyAlignment="1">
      <alignment horizontal="center" vertical="center" wrapText="1"/>
    </xf>
    <xf numFmtId="0" fontId="14" fillId="2" borderId="71" xfId="0" applyFont="1" applyFill="1" applyBorder="1" applyAlignment="1">
      <alignment horizontal="justify" vertical="center" wrapText="1"/>
    </xf>
    <xf numFmtId="0" fontId="17" fillId="12" borderId="71" xfId="0" applyFont="1" applyFill="1" applyBorder="1" applyAlignment="1">
      <alignment horizontal="center" vertical="center" wrapText="1"/>
    </xf>
    <xf numFmtId="0" fontId="14" fillId="12" borderId="73" xfId="0" applyFont="1" applyFill="1" applyBorder="1" applyAlignment="1">
      <alignment horizontal="justify" vertical="center" wrapText="1"/>
    </xf>
    <xf numFmtId="164" fontId="14" fillId="2" borderId="70" xfId="4" applyNumberFormat="1" applyFont="1" applyFill="1" applyBorder="1" applyAlignment="1">
      <alignment horizontal="center" vertical="center" wrapText="1"/>
    </xf>
    <xf numFmtId="0" fontId="17" fillId="12" borderId="73" xfId="0" applyFont="1" applyFill="1" applyBorder="1" applyAlignment="1">
      <alignment vertical="center" wrapText="1"/>
    </xf>
    <xf numFmtId="1" fontId="14" fillId="2" borderId="63" xfId="4" applyNumberFormat="1" applyFont="1" applyFill="1" applyBorder="1" applyAlignment="1" applyProtection="1">
      <alignment horizontal="center" vertical="center" wrapText="1"/>
    </xf>
    <xf numFmtId="9" fontId="14" fillId="2" borderId="63" xfId="1" applyFont="1" applyFill="1" applyBorder="1" applyAlignment="1">
      <alignment horizontal="center" vertical="center" wrapText="1"/>
    </xf>
    <xf numFmtId="9" fontId="14" fillId="2" borderId="67" xfId="1" applyFont="1" applyFill="1" applyBorder="1" applyAlignment="1">
      <alignment horizontal="center" vertical="center" wrapText="1"/>
    </xf>
    <xf numFmtId="9" fontId="14" fillId="2" borderId="77" xfId="1" applyFont="1" applyFill="1" applyBorder="1" applyAlignment="1">
      <alignment horizontal="center" vertical="center" wrapText="1"/>
    </xf>
    <xf numFmtId="9" fontId="14" fillId="2" borderId="78" xfId="1" applyFont="1" applyFill="1" applyBorder="1" applyAlignment="1">
      <alignment horizontal="center" vertical="center" wrapText="1"/>
    </xf>
    <xf numFmtId="0" fontId="17" fillId="2" borderId="73" xfId="0" applyFont="1" applyFill="1" applyBorder="1" applyAlignment="1">
      <alignment horizontal="left" vertical="center" wrapText="1"/>
    </xf>
    <xf numFmtId="164" fontId="15" fillId="2" borderId="81" xfId="4" applyNumberFormat="1" applyFont="1" applyFill="1" applyBorder="1" applyAlignment="1">
      <alignment horizontal="center" vertical="center" wrapText="1"/>
    </xf>
    <xf numFmtId="9" fontId="15" fillId="2" borderId="76" xfId="0" applyNumberFormat="1" applyFont="1" applyFill="1" applyBorder="1" applyAlignment="1">
      <alignment horizontal="justify" vertical="center" wrapText="1"/>
    </xf>
    <xf numFmtId="0" fontId="15" fillId="0" borderId="63" xfId="0" applyFont="1" applyBorder="1" applyAlignment="1">
      <alignment horizontal="center" vertical="center" wrapText="1"/>
    </xf>
    <xf numFmtId="1" fontId="14" fillId="2" borderId="71" xfId="1" applyNumberFormat="1" applyFont="1" applyFill="1" applyBorder="1" applyAlignment="1">
      <alignment horizontal="center" vertical="center" wrapText="1"/>
    </xf>
    <xf numFmtId="9" fontId="14" fillId="2" borderId="63" xfId="1" applyFont="1" applyFill="1" applyBorder="1" applyAlignment="1" applyProtection="1">
      <alignment horizontal="center" vertical="center" wrapText="1"/>
    </xf>
    <xf numFmtId="9" fontId="14" fillId="2" borderId="71" xfId="0" applyNumberFormat="1" applyFont="1" applyFill="1" applyBorder="1" applyAlignment="1">
      <alignment horizontal="center" vertical="center" wrapText="1"/>
    </xf>
    <xf numFmtId="9" fontId="14" fillId="2" borderId="77" xfId="0" applyNumberFormat="1" applyFont="1" applyFill="1" applyBorder="1" applyAlignment="1">
      <alignment horizontal="center" vertical="center" wrapText="1"/>
    </xf>
    <xf numFmtId="9" fontId="14" fillId="2" borderId="78" xfId="0" applyNumberFormat="1" applyFont="1" applyFill="1" applyBorder="1" applyAlignment="1">
      <alignment horizontal="center" vertical="center" wrapText="1"/>
    </xf>
    <xf numFmtId="1" fontId="14" fillId="2" borderId="63" xfId="0" applyNumberFormat="1" applyFont="1" applyFill="1" applyBorder="1" applyAlignment="1">
      <alignment horizontal="center" vertical="center" wrapText="1"/>
    </xf>
    <xf numFmtId="9" fontId="14" fillId="2" borderId="56" xfId="0" applyNumberFormat="1" applyFont="1" applyFill="1" applyBorder="1" applyAlignment="1">
      <alignment horizontal="center" vertical="center" wrapText="1"/>
    </xf>
    <xf numFmtId="0" fontId="15" fillId="0" borderId="66" xfId="0" applyFont="1" applyBorder="1" applyAlignment="1">
      <alignment horizontal="center" vertical="center" wrapText="1"/>
    </xf>
    <xf numFmtId="0" fontId="15" fillId="2" borderId="70" xfId="0" applyFont="1" applyFill="1" applyBorder="1" applyAlignment="1">
      <alignment horizontal="center" vertical="center" wrapText="1"/>
    </xf>
    <xf numFmtId="0" fontId="17" fillId="12" borderId="76" xfId="0" applyFont="1" applyFill="1" applyBorder="1" applyAlignment="1">
      <alignment horizontal="center" vertical="center" wrapText="1"/>
    </xf>
    <xf numFmtId="0" fontId="15" fillId="0" borderId="65" xfId="0" applyFont="1" applyBorder="1" applyAlignment="1">
      <alignment horizontal="center" vertical="center" wrapText="1"/>
    </xf>
    <xf numFmtId="0" fontId="15" fillId="2" borderId="69" xfId="0" applyFont="1" applyFill="1" applyBorder="1" applyAlignment="1">
      <alignment horizontal="center" vertical="center" wrapText="1"/>
    </xf>
    <xf numFmtId="0" fontId="14" fillId="12" borderId="54" xfId="0" applyFont="1" applyFill="1" applyBorder="1" applyAlignment="1">
      <alignment horizontal="justify" vertical="center" wrapText="1"/>
    </xf>
    <xf numFmtId="0" fontId="17" fillId="12" borderId="6" xfId="0" applyFont="1" applyFill="1" applyBorder="1" applyAlignment="1">
      <alignment horizontal="center" vertical="center" wrapText="1"/>
    </xf>
    <xf numFmtId="0" fontId="17" fillId="12" borderId="54" xfId="0" applyFont="1" applyFill="1" applyBorder="1" applyAlignment="1">
      <alignment horizontal="center" vertical="center" wrapText="1"/>
    </xf>
    <xf numFmtId="164" fontId="15" fillId="0" borderId="70" xfId="0" applyNumberFormat="1" applyFont="1" applyBorder="1" applyAlignment="1">
      <alignment horizontal="center" vertical="center" wrapText="1"/>
    </xf>
    <xf numFmtId="0" fontId="15" fillId="2" borderId="77" xfId="0" applyFont="1" applyFill="1" applyBorder="1" applyAlignment="1">
      <alignment horizontal="center" vertical="center" wrapText="1"/>
    </xf>
    <xf numFmtId="0" fontId="15" fillId="2" borderId="78" xfId="0" applyFont="1" applyFill="1" applyBorder="1" applyAlignment="1">
      <alignment horizontal="center" vertical="center" wrapText="1"/>
    </xf>
    <xf numFmtId="0" fontId="15" fillId="2" borderId="63" xfId="0" applyFont="1" applyFill="1" applyBorder="1" applyAlignment="1">
      <alignment horizontal="center" vertical="center" wrapText="1"/>
    </xf>
    <xf numFmtId="0" fontId="15" fillId="2" borderId="56" xfId="0" applyFont="1" applyFill="1" applyBorder="1" applyAlignment="1">
      <alignment horizontal="center" vertical="center" wrapText="1"/>
    </xf>
    <xf numFmtId="0" fontId="15" fillId="2" borderId="79" xfId="0" applyFont="1" applyFill="1" applyBorder="1" applyAlignment="1">
      <alignment horizontal="center" vertical="center" wrapText="1"/>
    </xf>
    <xf numFmtId="0" fontId="15" fillId="2" borderId="80" xfId="0" applyFont="1" applyFill="1" applyBorder="1" applyAlignment="1">
      <alignment horizontal="center" vertical="center" wrapText="1"/>
    </xf>
    <xf numFmtId="0" fontId="15" fillId="2" borderId="64" xfId="0" applyFont="1" applyFill="1" applyBorder="1" applyAlignment="1">
      <alignment horizontal="center" vertical="center" wrapText="1"/>
    </xf>
    <xf numFmtId="0" fontId="15" fillId="2" borderId="58" xfId="0" applyFont="1" applyFill="1" applyBorder="1" applyAlignment="1">
      <alignment horizontal="center" vertical="center" wrapText="1"/>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60" xfId="0" applyFont="1" applyFill="1" applyBorder="1" applyAlignment="1">
      <alignment horizontal="center" vertical="center" wrapText="1"/>
    </xf>
    <xf numFmtId="0" fontId="15" fillId="2" borderId="50"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65" xfId="0" applyFont="1" applyFill="1" applyBorder="1" applyAlignment="1">
      <alignment horizontal="center" vertical="center" wrapText="1"/>
    </xf>
    <xf numFmtId="0" fontId="15" fillId="2" borderId="62" xfId="0" applyFont="1" applyFill="1" applyBorder="1" applyAlignment="1">
      <alignment horizontal="center" vertical="center" wrapText="1"/>
    </xf>
    <xf numFmtId="0" fontId="14" fillId="12" borderId="78" xfId="0" applyFont="1" applyFill="1" applyBorder="1" applyAlignment="1">
      <alignment horizontal="center" vertical="center" wrapText="1"/>
    </xf>
    <xf numFmtId="0" fontId="14" fillId="12" borderId="63" xfId="0" applyFont="1" applyFill="1" applyBorder="1" applyAlignment="1">
      <alignment horizontal="center" vertical="center" wrapText="1"/>
    </xf>
    <xf numFmtId="0" fontId="14" fillId="12" borderId="56" xfId="0" applyFont="1" applyFill="1" applyBorder="1" applyAlignment="1">
      <alignment horizontal="center" vertical="center" wrapText="1"/>
    </xf>
    <xf numFmtId="164" fontId="14" fillId="2" borderId="79" xfId="4" applyNumberFormat="1" applyFont="1" applyFill="1" applyBorder="1" applyAlignment="1">
      <alignment horizontal="center" vertical="center" wrapText="1"/>
    </xf>
    <xf numFmtId="0" fontId="14" fillId="12" borderId="80" xfId="0" applyFont="1" applyFill="1" applyBorder="1" applyAlignment="1">
      <alignment horizontal="center" vertical="center" wrapText="1"/>
    </xf>
    <xf numFmtId="0" fontId="14" fillId="12" borderId="64" xfId="0" applyFont="1" applyFill="1" applyBorder="1" applyAlignment="1">
      <alignment horizontal="center" vertical="center" wrapText="1"/>
    </xf>
    <xf numFmtId="0" fontId="14" fillId="12" borderId="58" xfId="0" applyFont="1" applyFill="1" applyBorder="1" applyAlignment="1">
      <alignment horizontal="center" vertical="center" wrapText="1"/>
    </xf>
    <xf numFmtId="9" fontId="14" fillId="12" borderId="80" xfId="0" applyNumberFormat="1" applyFont="1" applyFill="1" applyBorder="1" applyAlignment="1">
      <alignment horizontal="center" vertical="center" wrapText="1"/>
    </xf>
    <xf numFmtId="9" fontId="14" fillId="12" borderId="64" xfId="0" applyNumberFormat="1" applyFont="1" applyFill="1" applyBorder="1" applyAlignment="1">
      <alignment horizontal="center" vertical="center" wrapText="1"/>
    </xf>
    <xf numFmtId="9" fontId="14" fillId="12" borderId="58" xfId="0" applyNumberFormat="1" applyFont="1" applyFill="1" applyBorder="1" applyAlignment="1">
      <alignment horizontal="center" vertical="center" wrapText="1"/>
    </xf>
    <xf numFmtId="2" fontId="14" fillId="2" borderId="68" xfId="4" applyNumberFormat="1" applyFont="1" applyFill="1" applyBorder="1" applyAlignment="1">
      <alignment horizontal="center" vertical="center" wrapText="1"/>
    </xf>
    <xf numFmtId="2" fontId="14" fillId="12" borderId="80" xfId="4" applyNumberFormat="1" applyFont="1" applyFill="1" applyBorder="1" applyAlignment="1">
      <alignment horizontal="center" vertical="center" wrapText="1"/>
    </xf>
    <xf numFmtId="2" fontId="14" fillId="12" borderId="64" xfId="4" applyNumberFormat="1" applyFont="1" applyFill="1" applyBorder="1" applyAlignment="1">
      <alignment horizontal="center" vertical="center" wrapText="1"/>
    </xf>
    <xf numFmtId="2" fontId="14" fillId="12" borderId="58" xfId="4" applyNumberFormat="1" applyFont="1" applyFill="1" applyBorder="1" applyAlignment="1">
      <alignment horizontal="center" vertical="center" wrapText="1"/>
    </xf>
    <xf numFmtId="9" fontId="14" fillId="12" borderId="80" xfId="1" applyFont="1" applyFill="1" applyBorder="1" applyAlignment="1">
      <alignment horizontal="center" vertical="center" wrapText="1"/>
    </xf>
    <xf numFmtId="9" fontId="14" fillId="12" borderId="64" xfId="1" applyFont="1" applyFill="1" applyBorder="1" applyAlignment="1">
      <alignment horizontal="center" vertical="center" wrapText="1"/>
    </xf>
    <xf numFmtId="9" fontId="14" fillId="12" borderId="58" xfId="1" applyFont="1" applyFill="1" applyBorder="1" applyAlignment="1">
      <alignment horizontal="center" vertical="center" wrapText="1"/>
    </xf>
    <xf numFmtId="2" fontId="14" fillId="2" borderId="70" xfId="4" applyNumberFormat="1" applyFont="1" applyFill="1" applyBorder="1" applyAlignment="1">
      <alignment horizontal="center" vertical="center" wrapText="1"/>
    </xf>
    <xf numFmtId="2" fontId="14" fillId="2" borderId="81" xfId="4" applyNumberFormat="1" applyFont="1" applyFill="1" applyBorder="1" applyAlignment="1">
      <alignment horizontal="center" vertical="center" wrapText="1"/>
    </xf>
    <xf numFmtId="0" fontId="14" fillId="12" borderId="82" xfId="0" applyFont="1" applyFill="1" applyBorder="1" applyAlignment="1">
      <alignment horizontal="center" vertical="center" wrapText="1"/>
    </xf>
    <xf numFmtId="0" fontId="14" fillId="12" borderId="66" xfId="0" applyFont="1" applyFill="1" applyBorder="1" applyAlignment="1">
      <alignment horizontal="center" vertical="center" wrapText="1"/>
    </xf>
    <xf numFmtId="0" fontId="14" fillId="12" borderId="60" xfId="0" applyFont="1" applyFill="1" applyBorder="1" applyAlignment="1">
      <alignment horizontal="center" vertical="center" wrapText="1"/>
    </xf>
    <xf numFmtId="9" fontId="14" fillId="2" borderId="65" xfId="1" applyFont="1" applyFill="1" applyBorder="1" applyAlignment="1">
      <alignment horizontal="center" vertical="center" wrapText="1"/>
    </xf>
    <xf numFmtId="9" fontId="14" fillId="2" borderId="69" xfId="1" applyFont="1" applyFill="1" applyBorder="1" applyAlignment="1">
      <alignment horizontal="center" vertical="center" wrapText="1"/>
    </xf>
    <xf numFmtId="9" fontId="14" fillId="2" borderId="50" xfId="1" applyFont="1" applyFill="1" applyBorder="1" applyAlignment="1">
      <alignment horizontal="center" vertical="center" wrapText="1"/>
    </xf>
    <xf numFmtId="9" fontId="14" fillId="2" borderId="10" xfId="1" applyFont="1" applyFill="1" applyBorder="1" applyAlignment="1">
      <alignment horizontal="center" vertical="center" wrapText="1"/>
    </xf>
    <xf numFmtId="0" fontId="14" fillId="12" borderId="10" xfId="0" applyFont="1" applyFill="1" applyBorder="1" applyAlignment="1">
      <alignment horizontal="center" vertical="center" wrapText="1"/>
    </xf>
    <xf numFmtId="0" fontId="14" fillId="2" borderId="65" xfId="0" applyFont="1" applyFill="1" applyBorder="1" applyAlignment="1">
      <alignment horizontal="center" vertical="center" wrapText="1"/>
    </xf>
    <xf numFmtId="0" fontId="14" fillId="12" borderId="62" xfId="0" applyFont="1" applyFill="1" applyBorder="1" applyAlignment="1">
      <alignment horizontal="center" vertical="center" wrapText="1"/>
    </xf>
    <xf numFmtId="2" fontId="14" fillId="2" borderId="63" xfId="4" applyNumberFormat="1" applyFont="1" applyFill="1" applyBorder="1" applyAlignment="1">
      <alignment horizontal="center" vertical="center" wrapText="1"/>
    </xf>
    <xf numFmtId="0" fontId="17" fillId="12" borderId="81" xfId="0" applyFont="1" applyFill="1" applyBorder="1" applyAlignment="1">
      <alignment horizontal="center" vertical="center" wrapText="1"/>
    </xf>
    <xf numFmtId="0" fontId="17" fillId="12" borderId="82" xfId="0" applyFont="1" applyFill="1" applyBorder="1" applyAlignment="1">
      <alignment horizontal="center" vertical="center" wrapText="1"/>
    </xf>
    <xf numFmtId="0" fontId="17" fillId="12" borderId="66" xfId="0" applyFont="1" applyFill="1" applyBorder="1" applyAlignment="1">
      <alignment horizontal="center" vertical="center" wrapText="1"/>
    </xf>
    <xf numFmtId="0" fontId="17" fillId="12" borderId="60" xfId="0" applyFont="1" applyFill="1" applyBorder="1" applyAlignment="1">
      <alignment horizontal="center" vertical="center" wrapText="1"/>
    </xf>
    <xf numFmtId="9" fontId="17" fillId="12" borderId="82" xfId="0" applyNumberFormat="1" applyFont="1" applyFill="1" applyBorder="1" applyAlignment="1">
      <alignment horizontal="center" vertical="center" wrapText="1"/>
    </xf>
    <xf numFmtId="9" fontId="17" fillId="12" borderId="60" xfId="0" applyNumberFormat="1" applyFont="1" applyFill="1" applyBorder="1" applyAlignment="1">
      <alignment horizontal="center" vertical="center" wrapText="1"/>
    </xf>
    <xf numFmtId="9" fontId="15" fillId="2" borderId="79" xfId="1" applyFont="1" applyFill="1" applyBorder="1" applyAlignment="1">
      <alignment horizontal="center" vertical="center" wrapText="1"/>
    </xf>
    <xf numFmtId="9" fontId="15" fillId="2" borderId="80" xfId="1" applyFont="1" applyFill="1" applyBorder="1" applyAlignment="1">
      <alignment horizontal="center" vertical="center" wrapText="1"/>
    </xf>
    <xf numFmtId="9" fontId="15" fillId="2" borderId="64" xfId="1" applyFont="1" applyFill="1" applyBorder="1" applyAlignment="1">
      <alignment horizontal="center" vertical="center" wrapText="1"/>
    </xf>
    <xf numFmtId="1" fontId="15" fillId="2" borderId="81" xfId="1" applyNumberFormat="1" applyFont="1" applyFill="1" applyBorder="1" applyAlignment="1">
      <alignment horizontal="center" vertical="center" wrapText="1"/>
    </xf>
    <xf numFmtId="1" fontId="15" fillId="2" borderId="82" xfId="1" applyNumberFormat="1" applyFont="1" applyFill="1" applyBorder="1" applyAlignment="1">
      <alignment horizontal="center" vertical="center" wrapText="1"/>
    </xf>
    <xf numFmtId="1" fontId="15" fillId="2" borderId="66" xfId="1" applyNumberFormat="1" applyFont="1" applyFill="1" applyBorder="1" applyAlignment="1">
      <alignment horizontal="center" vertical="center" wrapText="1"/>
    </xf>
    <xf numFmtId="1" fontId="15" fillId="2" borderId="60" xfId="0" applyNumberFormat="1" applyFont="1" applyFill="1" applyBorder="1" applyAlignment="1">
      <alignment horizontal="center" vertical="center" wrapText="1"/>
    </xf>
    <xf numFmtId="0" fontId="14" fillId="2" borderId="82" xfId="0" applyFont="1" applyFill="1" applyBorder="1" applyAlignment="1">
      <alignment horizontal="center" vertical="center" wrapText="1"/>
    </xf>
    <xf numFmtId="9" fontId="15" fillId="2" borderId="80" xfId="0" applyNumberFormat="1" applyFont="1" applyFill="1" applyBorder="1" applyAlignment="1">
      <alignment horizontal="center" vertical="center" wrapText="1"/>
    </xf>
    <xf numFmtId="9" fontId="15" fillId="2" borderId="64" xfId="0" applyNumberFormat="1" applyFont="1" applyFill="1" applyBorder="1" applyAlignment="1">
      <alignment horizontal="center" vertical="center" wrapText="1"/>
    </xf>
    <xf numFmtId="0" fontId="14" fillId="2" borderId="80" xfId="0" applyFont="1" applyFill="1" applyBorder="1" applyAlignment="1">
      <alignment horizontal="center" vertical="center" wrapText="1"/>
    </xf>
    <xf numFmtId="9" fontId="17" fillId="12" borderId="79" xfId="1" applyFont="1" applyFill="1" applyBorder="1" applyAlignment="1">
      <alignment horizontal="center" vertical="center" wrapText="1"/>
    </xf>
    <xf numFmtId="9" fontId="17" fillId="12" borderId="80" xfId="1" applyFont="1" applyFill="1" applyBorder="1" applyAlignment="1">
      <alignment horizontal="center" vertical="center" wrapText="1"/>
    </xf>
    <xf numFmtId="9" fontId="17" fillId="12" borderId="64" xfId="1" applyFont="1" applyFill="1" applyBorder="1" applyAlignment="1">
      <alignment horizontal="center" vertical="center" wrapText="1"/>
    </xf>
    <xf numFmtId="9" fontId="17" fillId="12" borderId="58" xfId="1" applyFont="1" applyFill="1" applyBorder="1" applyAlignment="1">
      <alignment horizontal="center" vertical="center" wrapText="1"/>
    </xf>
    <xf numFmtId="9" fontId="14" fillId="2" borderId="78" xfId="1" applyFont="1" applyFill="1" applyBorder="1" applyAlignment="1">
      <alignment wrapText="1"/>
    </xf>
    <xf numFmtId="0" fontId="14" fillId="12" borderId="70" xfId="0" applyFont="1" applyFill="1" applyBorder="1" applyAlignment="1">
      <alignment horizontal="center" vertical="center" wrapText="1"/>
    </xf>
    <xf numFmtId="0" fontId="14" fillId="12" borderId="81" xfId="0" applyFont="1" applyFill="1" applyBorder="1" applyAlignment="1">
      <alignment wrapText="1"/>
    </xf>
    <xf numFmtId="0" fontId="14" fillId="12" borderId="54" xfId="0" applyFont="1" applyFill="1" applyBorder="1" applyAlignment="1">
      <alignment horizontal="center" vertical="center" wrapText="1"/>
    </xf>
    <xf numFmtId="0" fontId="14" fillId="12" borderId="65" xfId="0" applyFont="1" applyFill="1" applyBorder="1" applyAlignment="1">
      <alignment horizontal="center" vertical="center" wrapText="1"/>
    </xf>
    <xf numFmtId="0" fontId="14" fillId="12" borderId="69" xfId="0" applyFont="1" applyFill="1" applyBorder="1" applyAlignment="1">
      <alignment horizontal="center" vertical="center" wrapText="1"/>
    </xf>
    <xf numFmtId="0" fontId="14" fillId="12" borderId="50" xfId="0" applyFont="1" applyFill="1" applyBorder="1" applyAlignment="1">
      <alignment wrapText="1"/>
    </xf>
    <xf numFmtId="0" fontId="17" fillId="12" borderId="50" xfId="0" applyFont="1" applyFill="1" applyBorder="1" applyAlignment="1">
      <alignment horizontal="center" vertical="center" wrapText="1"/>
    </xf>
    <xf numFmtId="0" fontId="17" fillId="12" borderId="10" xfId="0" applyFont="1" applyFill="1" applyBorder="1" applyAlignment="1">
      <alignment horizontal="center" vertical="center" wrapText="1"/>
    </xf>
    <xf numFmtId="0" fontId="17" fillId="12" borderId="65" xfId="0" applyFont="1" applyFill="1" applyBorder="1" applyAlignment="1">
      <alignment horizontal="center" vertical="center" wrapText="1"/>
    </xf>
    <xf numFmtId="0" fontId="17" fillId="12" borderId="62" xfId="0" applyFont="1" applyFill="1" applyBorder="1" applyAlignment="1">
      <alignment horizontal="center" vertical="center" wrapText="1"/>
    </xf>
    <xf numFmtId="0" fontId="15" fillId="2" borderId="88" xfId="0" applyFont="1" applyFill="1" applyBorder="1" applyAlignment="1">
      <alignment horizontal="center" vertical="center" wrapText="1"/>
    </xf>
    <xf numFmtId="0" fontId="15" fillId="2" borderId="89" xfId="0" applyFont="1" applyFill="1" applyBorder="1" applyAlignment="1">
      <alignment horizontal="center" vertical="center" wrapText="1"/>
    </xf>
    <xf numFmtId="0" fontId="15" fillId="2" borderId="85"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4" fillId="2" borderId="71"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78" xfId="0" applyFont="1" applyFill="1" applyBorder="1" applyAlignment="1">
      <alignment horizontal="center" vertical="center" wrapText="1"/>
    </xf>
    <xf numFmtId="0" fontId="14" fillId="2" borderId="63" xfId="0" applyFont="1" applyFill="1" applyBorder="1" applyAlignment="1">
      <alignment horizontal="center" vertical="center" wrapText="1"/>
    </xf>
    <xf numFmtId="0" fontId="14" fillId="2" borderId="56" xfId="0" applyFont="1" applyFill="1" applyBorder="1" applyAlignment="1">
      <alignment horizontal="center" vertical="center" wrapText="1"/>
    </xf>
    <xf numFmtId="0" fontId="14" fillId="2" borderId="73" xfId="0" applyFont="1" applyFill="1" applyBorder="1" applyAlignment="1">
      <alignment horizontal="center" vertical="center" wrapText="1"/>
    </xf>
    <xf numFmtId="9" fontId="14" fillId="2" borderId="81" xfId="0" applyNumberFormat="1" applyFont="1" applyFill="1" applyBorder="1" applyAlignment="1">
      <alignment horizontal="center" vertical="center" wrapText="1"/>
    </xf>
    <xf numFmtId="9" fontId="14" fillId="2" borderId="82" xfId="1" applyFont="1" applyFill="1" applyBorder="1" applyAlignment="1">
      <alignment horizontal="center" vertical="center" wrapText="1"/>
    </xf>
    <xf numFmtId="9" fontId="14" fillId="2" borderId="66" xfId="1" applyFont="1" applyFill="1" applyBorder="1" applyAlignment="1">
      <alignment horizontal="center" vertical="center" wrapText="1"/>
    </xf>
    <xf numFmtId="9" fontId="14" fillId="2" borderId="60" xfId="1" applyFont="1" applyFill="1" applyBorder="1" applyAlignment="1">
      <alignment horizontal="center" vertical="center" wrapText="1"/>
    </xf>
    <xf numFmtId="0" fontId="14" fillId="2" borderId="71" xfId="0" applyFont="1" applyFill="1" applyBorder="1" applyAlignment="1">
      <alignment vertical="center" wrapText="1"/>
    </xf>
    <xf numFmtId="0" fontId="14" fillId="2" borderId="73" xfId="0" applyFont="1" applyFill="1" applyBorder="1" applyAlignment="1">
      <alignment vertical="center" wrapText="1"/>
    </xf>
    <xf numFmtId="0" fontId="14" fillId="2" borderId="66" xfId="0" applyFont="1" applyFill="1" applyBorder="1" applyAlignment="1">
      <alignment horizontal="center" vertical="center" wrapText="1"/>
    </xf>
    <xf numFmtId="0" fontId="14" fillId="2" borderId="60" xfId="0" applyFont="1" applyFill="1" applyBorder="1" applyAlignment="1">
      <alignment horizontal="center" vertical="center" wrapText="1"/>
    </xf>
    <xf numFmtId="0" fontId="14" fillId="2" borderId="71" xfId="0" applyFont="1" applyFill="1" applyBorder="1" applyAlignment="1">
      <alignment horizontal="left" vertical="center" wrapText="1"/>
    </xf>
    <xf numFmtId="164" fontId="15" fillId="2" borderId="81" xfId="1" applyNumberFormat="1" applyFont="1" applyFill="1" applyBorder="1" applyAlignment="1">
      <alignment horizontal="center" vertical="center" wrapText="1"/>
    </xf>
    <xf numFmtId="164" fontId="15" fillId="2" borderId="82" xfId="1" applyNumberFormat="1" applyFont="1" applyFill="1" applyBorder="1" applyAlignment="1">
      <alignment horizontal="center" vertical="center" wrapText="1"/>
    </xf>
    <xf numFmtId="0" fontId="18" fillId="0" borderId="51" xfId="0" applyFont="1" applyBorder="1" applyAlignment="1">
      <alignment horizontal="center" vertical="center" wrapText="1"/>
    </xf>
    <xf numFmtId="0" fontId="18" fillId="5" borderId="51" xfId="0" applyFont="1" applyFill="1" applyBorder="1" applyAlignment="1">
      <alignment horizontal="center" vertical="center" wrapText="1"/>
    </xf>
    <xf numFmtId="0" fontId="20" fillId="0" borderId="51" xfId="0" applyFont="1" applyBorder="1" applyAlignment="1">
      <alignment horizontal="center" vertical="center" wrapText="1"/>
    </xf>
    <xf numFmtId="9" fontId="18" fillId="2" borderId="51" xfId="1" applyFont="1" applyFill="1" applyBorder="1" applyAlignment="1">
      <alignment horizontal="center" vertical="center" wrapText="1"/>
    </xf>
    <xf numFmtId="9" fontId="18" fillId="9" borderId="51" xfId="1"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6" borderId="51" xfId="0" applyFont="1" applyFill="1" applyBorder="1" applyAlignment="1">
      <alignment horizontal="center" vertical="center" wrapText="1"/>
    </xf>
    <xf numFmtId="9" fontId="18" fillId="5" borderId="51" xfId="1" applyFont="1" applyFill="1" applyBorder="1" applyAlignment="1">
      <alignment horizontal="center" vertical="center" wrapText="1"/>
    </xf>
    <xf numFmtId="9" fontId="18" fillId="0" borderId="51" xfId="1" applyFont="1" applyBorder="1" applyAlignment="1">
      <alignment horizontal="center" vertical="center" wrapText="1"/>
    </xf>
    <xf numFmtId="0" fontId="18" fillId="8" borderId="51" xfId="0" applyFont="1" applyFill="1" applyBorder="1" applyAlignment="1">
      <alignment horizontal="center" vertical="center" wrapText="1"/>
    </xf>
    <xf numFmtId="0" fontId="18" fillId="8" borderId="51" xfId="0" applyFont="1" applyFill="1" applyBorder="1" applyAlignment="1">
      <alignment horizontal="center" vertical="center"/>
    </xf>
    <xf numFmtId="0" fontId="18" fillId="0" borderId="51" xfId="0" applyFont="1" applyBorder="1" applyAlignment="1">
      <alignment horizontal="center" vertical="center"/>
    </xf>
    <xf numFmtId="0" fontId="18" fillId="6" borderId="51" xfId="0" applyFont="1" applyFill="1" applyBorder="1" applyAlignment="1">
      <alignment horizontal="center" vertical="center"/>
    </xf>
    <xf numFmtId="9" fontId="18" fillId="10" borderId="51" xfId="1" applyFont="1" applyFill="1" applyBorder="1" applyAlignment="1">
      <alignment horizontal="center" vertical="center" wrapText="1"/>
    </xf>
    <xf numFmtId="9" fontId="18" fillId="5" borderId="51" xfId="0" applyNumberFormat="1" applyFont="1" applyFill="1" applyBorder="1" applyAlignment="1">
      <alignment horizontal="center" vertical="center" wrapText="1"/>
    </xf>
    <xf numFmtId="9" fontId="18" fillId="7" borderId="51" xfId="1" applyFont="1" applyFill="1" applyBorder="1" applyAlignment="1">
      <alignment horizontal="center" vertical="center" wrapText="1"/>
    </xf>
    <xf numFmtId="0" fontId="18" fillId="5" borderId="51" xfId="0" applyFont="1" applyFill="1" applyBorder="1" applyAlignment="1">
      <alignment horizontal="center" vertical="center"/>
    </xf>
    <xf numFmtId="9" fontId="18" fillId="5" borderId="51" xfId="1" applyFont="1" applyFill="1" applyBorder="1" applyAlignment="1">
      <alignment horizontal="center" vertical="center"/>
    </xf>
    <xf numFmtId="0" fontId="14" fillId="13" borderId="72" xfId="0" applyFont="1" applyFill="1" applyBorder="1" applyAlignment="1">
      <alignment horizontal="left" vertical="center" wrapText="1"/>
    </xf>
    <xf numFmtId="164" fontId="14" fillId="13" borderId="73" xfId="0" applyNumberFormat="1" applyFont="1" applyFill="1" applyBorder="1" applyAlignment="1">
      <alignment horizontal="left" vertical="center" wrapText="1"/>
    </xf>
    <xf numFmtId="164" fontId="14" fillId="13" borderId="54" xfId="0" applyNumberFormat="1" applyFont="1" applyFill="1" applyBorder="1" applyAlignment="1">
      <alignment horizontal="left" vertical="center" wrapText="1"/>
    </xf>
    <xf numFmtId="164" fontId="15" fillId="13" borderId="71" xfId="0" applyNumberFormat="1" applyFont="1" applyFill="1" applyBorder="1" applyAlignment="1">
      <alignment vertical="center" wrapText="1"/>
    </xf>
    <xf numFmtId="164" fontId="15" fillId="13" borderId="72" xfId="0" applyNumberFormat="1" applyFont="1" applyFill="1" applyBorder="1" applyAlignment="1">
      <alignment vertical="center" wrapText="1"/>
    </xf>
    <xf numFmtId="164" fontId="15" fillId="13" borderId="73" xfId="0" applyNumberFormat="1" applyFont="1" applyFill="1" applyBorder="1" applyAlignment="1">
      <alignment vertical="center" wrapText="1"/>
    </xf>
    <xf numFmtId="164" fontId="14" fillId="13" borderId="71" xfId="0" applyNumberFormat="1" applyFont="1" applyFill="1" applyBorder="1" applyAlignment="1">
      <alignment horizontal="left" vertical="center" wrapText="1"/>
    </xf>
    <xf numFmtId="164" fontId="14" fillId="13" borderId="72" xfId="0" applyNumberFormat="1" applyFont="1" applyFill="1" applyBorder="1" applyAlignment="1">
      <alignment horizontal="left" vertical="center" wrapText="1"/>
    </xf>
    <xf numFmtId="164" fontId="26" fillId="13" borderId="72" xfId="0" applyNumberFormat="1" applyFont="1" applyFill="1" applyBorder="1" applyAlignment="1">
      <alignment horizontal="left" vertical="center" wrapText="1"/>
    </xf>
    <xf numFmtId="0" fontId="14" fillId="13" borderId="71" xfId="0" applyFont="1" applyFill="1" applyBorder="1" applyAlignment="1">
      <alignment horizontal="left" vertical="center" wrapText="1"/>
    </xf>
    <xf numFmtId="0" fontId="14" fillId="13" borderId="73" xfId="0" applyFont="1" applyFill="1" applyBorder="1" applyAlignment="1">
      <alignment horizontal="left" vertical="center" wrapText="1"/>
    </xf>
    <xf numFmtId="0" fontId="14" fillId="13" borderId="54" xfId="0" applyFont="1" applyFill="1" applyBorder="1" applyAlignment="1">
      <alignment horizontal="left" vertical="center" wrapText="1"/>
    </xf>
    <xf numFmtId="0" fontId="5" fillId="0" borderId="22"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0" xfId="0" applyFont="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21" fillId="11" borderId="23" xfId="0" applyFont="1" applyFill="1" applyBorder="1" applyAlignment="1">
      <alignment horizontal="left" vertical="center" wrapText="1"/>
    </xf>
    <xf numFmtId="0" fontId="21" fillId="11" borderId="24" xfId="0" applyFont="1" applyFill="1" applyBorder="1" applyAlignment="1">
      <alignment horizontal="left" vertical="center" wrapText="1"/>
    </xf>
    <xf numFmtId="0" fontId="21" fillId="11" borderId="25" xfId="0" applyFont="1" applyFill="1" applyBorder="1" applyAlignment="1">
      <alignment horizontal="left" vertical="center" wrapText="1"/>
    </xf>
    <xf numFmtId="0" fontId="22" fillId="11" borderId="6" xfId="0" applyFont="1" applyFill="1" applyBorder="1" applyAlignment="1">
      <alignment horizontal="center" vertical="center" wrapText="1"/>
    </xf>
    <xf numFmtId="0" fontId="22" fillId="11" borderId="4" xfId="0" applyFont="1" applyFill="1" applyBorder="1" applyAlignment="1">
      <alignment horizontal="center" vertical="center" wrapText="1"/>
    </xf>
    <xf numFmtId="0" fontId="21" fillId="11" borderId="15" xfId="0" applyFont="1" applyFill="1" applyBorder="1" applyAlignment="1">
      <alignment horizontal="center" vertical="center" wrapText="1"/>
    </xf>
    <xf numFmtId="0" fontId="21" fillId="11" borderId="5" xfId="0" applyFont="1" applyFill="1" applyBorder="1" applyAlignment="1">
      <alignment horizontal="center" vertical="center" wrapText="1"/>
    </xf>
    <xf numFmtId="0" fontId="21" fillId="11" borderId="9" xfId="0" applyFont="1" applyFill="1" applyBorder="1" applyAlignment="1">
      <alignment horizontal="center" vertical="center" wrapText="1"/>
    </xf>
    <xf numFmtId="0" fontId="21" fillId="11" borderId="0" xfId="0" applyFont="1" applyFill="1" applyAlignment="1">
      <alignment horizontal="center" vertical="center" wrapText="1"/>
    </xf>
    <xf numFmtId="0" fontId="22" fillId="11" borderId="5" xfId="0" applyFont="1" applyFill="1" applyBorder="1" applyAlignment="1">
      <alignment horizontal="center" vertical="center" wrapText="1"/>
    </xf>
    <xf numFmtId="0" fontId="22" fillId="11" borderId="9" xfId="0" applyFont="1" applyFill="1" applyBorder="1" applyAlignment="1">
      <alignment horizontal="center" vertical="center" wrapText="1"/>
    </xf>
    <xf numFmtId="0" fontId="22" fillId="11" borderId="21" xfId="0" applyFont="1" applyFill="1" applyBorder="1" applyAlignment="1">
      <alignment horizontal="center" vertical="center" wrapText="1"/>
    </xf>
    <xf numFmtId="0" fontId="22" fillId="11" borderId="0" xfId="0" applyFont="1" applyFill="1" applyAlignment="1">
      <alignment horizontal="center" vertical="center" wrapText="1"/>
    </xf>
    <xf numFmtId="0" fontId="21" fillId="11" borderId="22" xfId="0" applyFont="1" applyFill="1" applyBorder="1" applyAlignment="1">
      <alignment horizontal="center" vertical="center" wrapText="1"/>
    </xf>
    <xf numFmtId="0" fontId="21" fillId="11" borderId="19" xfId="0" applyFont="1" applyFill="1" applyBorder="1" applyAlignment="1">
      <alignment horizontal="center"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21" fillId="11" borderId="40" xfId="0" applyFont="1" applyFill="1" applyBorder="1" applyAlignment="1">
      <alignment horizontal="center" vertical="center" wrapText="1"/>
    </xf>
    <xf numFmtId="0" fontId="21" fillId="11" borderId="38" xfId="0" applyFont="1" applyFill="1" applyBorder="1" applyAlignment="1">
      <alignment horizontal="center" vertical="center" wrapText="1"/>
    </xf>
    <xf numFmtId="14" fontId="10" fillId="11" borderId="23" xfId="0" applyNumberFormat="1" applyFont="1" applyFill="1" applyBorder="1" applyAlignment="1">
      <alignment horizontal="left" vertical="center" wrapText="1"/>
    </xf>
    <xf numFmtId="14" fontId="10" fillId="11" borderId="24" xfId="0" applyNumberFormat="1" applyFont="1" applyFill="1" applyBorder="1" applyAlignment="1">
      <alignment horizontal="left" vertical="center" wrapText="1"/>
    </xf>
    <xf numFmtId="14" fontId="10" fillId="11" borderId="0" xfId="0" applyNumberFormat="1" applyFont="1" applyFill="1" applyAlignment="1">
      <alignment horizontal="left" vertical="center" wrapText="1"/>
    </xf>
    <xf numFmtId="14" fontId="10" fillId="11" borderId="18" xfId="0" applyNumberFormat="1" applyFont="1" applyFill="1" applyBorder="1" applyAlignment="1">
      <alignment horizontal="left" vertical="center" wrapText="1"/>
    </xf>
    <xf numFmtId="0" fontId="21" fillId="11" borderId="35" xfId="0" applyFont="1" applyFill="1" applyBorder="1" applyAlignment="1">
      <alignment horizontal="center" vertical="center" wrapText="1"/>
    </xf>
    <xf numFmtId="0" fontId="21" fillId="11" borderId="53" xfId="0" applyFont="1" applyFill="1" applyBorder="1" applyAlignment="1">
      <alignment horizontal="center" vertical="center" wrapText="1"/>
    </xf>
    <xf numFmtId="0" fontId="21" fillId="11" borderId="52" xfId="0" applyFont="1" applyFill="1" applyBorder="1" applyAlignment="1">
      <alignment horizontal="center" vertical="center" wrapText="1"/>
    </xf>
    <xf numFmtId="0" fontId="23" fillId="11" borderId="42" xfId="0" applyFont="1" applyFill="1" applyBorder="1" applyAlignment="1">
      <alignment horizontal="center" vertical="center" wrapText="1"/>
    </xf>
    <xf numFmtId="0" fontId="23" fillId="11" borderId="41" xfId="0" applyFont="1" applyFill="1" applyBorder="1" applyAlignment="1">
      <alignment horizontal="center" vertical="center" wrapText="1"/>
    </xf>
    <xf numFmtId="0" fontId="23" fillId="11" borderId="10" xfId="0" applyFont="1" applyFill="1" applyBorder="1" applyAlignment="1">
      <alignment horizontal="center" vertical="center" wrapText="1"/>
    </xf>
    <xf numFmtId="0" fontId="21" fillId="11" borderId="2" xfId="0" applyFont="1" applyFill="1" applyBorder="1" applyAlignment="1">
      <alignment horizontal="center" vertical="center" wrapText="1"/>
    </xf>
    <xf numFmtId="0" fontId="21" fillId="11" borderId="12" xfId="0" applyFont="1" applyFill="1" applyBorder="1" applyAlignment="1">
      <alignment horizontal="center" vertical="center" wrapText="1"/>
    </xf>
    <xf numFmtId="0" fontId="9" fillId="0" borderId="51" xfId="0" applyFont="1" applyBorder="1" applyAlignment="1">
      <alignment horizontal="left" vertical="center" wrapText="1"/>
    </xf>
    <xf numFmtId="0" fontId="9" fillId="0" borderId="28" xfId="0" applyFont="1" applyBorder="1" applyAlignment="1">
      <alignment horizontal="left" vertical="center" wrapTex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21" fillId="11" borderId="16" xfId="0" applyFont="1" applyFill="1" applyBorder="1" applyAlignment="1">
      <alignment horizontal="center" vertical="center" wrapText="1"/>
    </xf>
    <xf numFmtId="0" fontId="21" fillId="11" borderId="91" xfId="0" applyFont="1" applyFill="1" applyBorder="1" applyAlignment="1">
      <alignment horizontal="center" vertical="center" wrapText="1"/>
    </xf>
    <xf numFmtId="0" fontId="21" fillId="11" borderId="21" xfId="0" applyFont="1" applyFill="1" applyBorder="1" applyAlignment="1">
      <alignment horizontal="center" vertical="center" wrapText="1"/>
    </xf>
    <xf numFmtId="0" fontId="22" fillId="11" borderId="22" xfId="0" applyFont="1" applyFill="1" applyBorder="1" applyAlignment="1">
      <alignment horizontal="center" vertical="center" wrapText="1"/>
    </xf>
    <xf numFmtId="0" fontId="3" fillId="0" borderId="22" xfId="0" applyFont="1" applyBorder="1" applyAlignment="1">
      <alignment horizontal="center" vertical="center"/>
    </xf>
    <xf numFmtId="0" fontId="3" fillId="0" borderId="20" xfId="0" applyFont="1" applyBorder="1" applyAlignment="1">
      <alignment horizontal="center" vertical="center"/>
    </xf>
  </cellXfs>
  <cellStyles count="8">
    <cellStyle name="Millares" xfId="4" builtinId="3"/>
    <cellStyle name="Millares 2" xfId="5" xr:uid="{00000000-0005-0000-0000-000001000000}"/>
    <cellStyle name="Millares 2 2" xfId="7" xr:uid="{00000000-0005-0000-0000-000002000000}"/>
    <cellStyle name="Millares 3" xfId="6" xr:uid="{00000000-0005-0000-0000-000003000000}"/>
    <cellStyle name="Normal" xfId="0" builtinId="0"/>
    <cellStyle name="Normal 2" xfId="3" xr:uid="{00000000-0005-0000-0000-000005000000}"/>
    <cellStyle name="Normal 5" xfId="2" xr:uid="{00000000-0005-0000-0000-000006000000}"/>
    <cellStyle name="Porcentaje" xfId="1" builtinId="5"/>
  </cellStyles>
  <dxfs count="13">
    <dxf>
      <numFmt numFmtId="13" formatCode="0%"/>
    </dxf>
    <dxf>
      <numFmt numFmtId="13" formatCode="0%"/>
    </dxf>
    <dxf>
      <numFmt numFmtId="13" formatCode="0%"/>
    </dxf>
    <dxf>
      <fill>
        <patternFill>
          <bgColor theme="7"/>
        </patternFill>
      </fill>
    </dxf>
    <dxf>
      <fill>
        <patternFill>
          <bgColor theme="9" tint="0.39994506668294322"/>
        </patternFill>
      </fill>
    </dxf>
    <dxf>
      <fill>
        <patternFill>
          <bgColor theme="5" tint="-0.24994659260841701"/>
        </patternFill>
      </fill>
    </dxf>
    <dxf>
      <font>
        <color theme="0"/>
      </font>
    </dxf>
    <dxf>
      <font>
        <color theme="0"/>
      </font>
      <fill>
        <patternFill>
          <bgColor rgb="FFC00000"/>
        </patternFill>
      </fill>
    </dxf>
    <dxf>
      <font>
        <color theme="9" tint="0.39994506668294322"/>
      </font>
      <fill>
        <patternFill>
          <bgColor theme="9" tint="0.39994506668294322"/>
        </patternFill>
      </fill>
    </dxf>
    <dxf>
      <numFmt numFmtId="13" formatCode="0%"/>
    </dxf>
    <dxf>
      <numFmt numFmtId="13" formatCode="0%"/>
    </dxf>
    <dxf>
      <font>
        <color rgb="FF006100"/>
      </font>
      <fill>
        <patternFill>
          <bgColor rgb="FFC6EFCE"/>
        </patternFill>
      </fill>
    </dxf>
    <dxf>
      <fill>
        <patternFill>
          <bgColor rgb="FFFFC7CE"/>
        </patternFill>
      </fill>
    </dxf>
  </dxfs>
  <tableStyles count="0" defaultTableStyle="TableStyleMedium2" defaultPivotStyle="PivotStyleLight16"/>
  <colors>
    <mruColors>
      <color rgb="FFFF9900"/>
      <color rgb="FFFFD5FF"/>
      <color rgb="FFFF99FF"/>
      <color rgb="FFF83A3A"/>
      <color rgb="FF15008D"/>
      <color rgb="FFFF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sz="1600">
                <a:solidFill>
                  <a:sysClr val="windowText" lastClr="000000"/>
                </a:solidFill>
                <a:latin typeface="+mn-lt"/>
              </a:rPr>
              <a:t>AVANCE</a:t>
            </a:r>
            <a:r>
              <a:rPr lang="es-CO" sz="1600" baseline="0">
                <a:solidFill>
                  <a:sysClr val="windowText" lastClr="000000"/>
                </a:solidFill>
                <a:latin typeface="+mn-lt"/>
              </a:rPr>
              <a:t> DE CUMPLIMIENTO MIPG</a:t>
            </a:r>
            <a:endParaRPr lang="es-CO" sz="1600">
              <a:solidFill>
                <a:sysClr val="windowText" lastClr="000000"/>
              </a:solidFill>
              <a:latin typeface="+mn-lt"/>
            </a:endParaRPr>
          </a:p>
        </c:rich>
      </c:tx>
      <c:layout>
        <c:manualLayout>
          <c:xMode val="edge"/>
          <c:yMode val="edge"/>
          <c:x val="0.37195707940938899"/>
          <c:y val="1.9028269539323548E-2"/>
        </c:manualLayout>
      </c:layout>
      <c:overlay val="0"/>
      <c:spPr>
        <a:noFill/>
        <a:ln>
          <a:noFill/>
        </a:ln>
        <a:effectLst/>
      </c:spPr>
    </c:title>
    <c:autoTitleDeleted val="0"/>
    <c:plotArea>
      <c:layout>
        <c:manualLayout>
          <c:layoutTarget val="inner"/>
          <c:xMode val="edge"/>
          <c:yMode val="edge"/>
          <c:x val="0.26430142616645058"/>
          <c:y val="0.19969774688113875"/>
          <c:w val="0.49396466176321036"/>
          <c:h val="0.79902486922602101"/>
        </c:manualLayout>
      </c:layout>
      <c:doughnutChart>
        <c:varyColors val="1"/>
        <c:ser>
          <c:idx val="0"/>
          <c:order val="0"/>
          <c:tx>
            <c:v>BASE</c:v>
          </c:tx>
          <c:dPt>
            <c:idx val="4"/>
            <c:bubble3D val="0"/>
            <c:spPr>
              <a:noFill/>
            </c:spPr>
            <c:extLst>
              <c:ext xmlns:c16="http://schemas.microsoft.com/office/drawing/2014/chart" uri="{C3380CC4-5D6E-409C-BE32-E72D297353CC}">
                <c16:uniqueId val="{00000001-E42D-4729-827D-981CB69DE6B8}"/>
              </c:ext>
            </c:extLst>
          </c:dPt>
          <c:cat>
            <c:numLit>
              <c:formatCode>General</c:formatCode>
              <c:ptCount val="5"/>
              <c:pt idx="0">
                <c:v>0.5</c:v>
              </c:pt>
              <c:pt idx="1">
                <c:v>0.6</c:v>
              </c:pt>
              <c:pt idx="2">
                <c:v>0.8</c:v>
              </c:pt>
              <c:pt idx="3">
                <c:v>1</c:v>
              </c:pt>
            </c:numLit>
          </c:cat>
          <c:val>
            <c:numRef>
              <c:f>TABLAS!$H$5:$H$9</c:f>
              <c:numCache>
                <c:formatCode>0%</c:formatCode>
                <c:ptCount val="5"/>
                <c:pt idx="0">
                  <c:v>0.5</c:v>
                </c:pt>
                <c:pt idx="1">
                  <c:v>0.2</c:v>
                </c:pt>
                <c:pt idx="2">
                  <c:v>0.2</c:v>
                </c:pt>
                <c:pt idx="3">
                  <c:v>0.1</c:v>
                </c:pt>
                <c:pt idx="4">
                  <c:v>0.99999999999999989</c:v>
                </c:pt>
              </c:numCache>
            </c:numRef>
          </c:val>
          <c:extLst>
            <c:ext xmlns:c16="http://schemas.microsoft.com/office/drawing/2014/chart" uri="{C3380CC4-5D6E-409C-BE32-E72D297353CC}">
              <c16:uniqueId val="{00000002-E42D-4729-827D-981CB69DE6B8}"/>
            </c:ext>
          </c:extLst>
        </c:ser>
        <c:dLbls>
          <c:showLegendKey val="0"/>
          <c:showVal val="0"/>
          <c:showCatName val="0"/>
          <c:showSerName val="0"/>
          <c:showPercent val="0"/>
          <c:showBubbleSize val="0"/>
          <c:showLeaderLines val="1"/>
        </c:dLbls>
        <c:firstSliceAng val="270"/>
        <c:holeSize val="75"/>
      </c:doughnutChart>
      <c:pieChart>
        <c:varyColors val="1"/>
        <c:ser>
          <c:idx val="1"/>
          <c:order val="1"/>
          <c:tx>
            <c:v>PUNTERO</c:v>
          </c:tx>
          <c:spPr>
            <a:noFill/>
            <a:effectLst>
              <a:outerShdw blurRad="50800" dist="50800" dir="5400000" algn="ctr" rotWithShape="0">
                <a:srgbClr val="000000">
                  <a:alpha val="0"/>
                </a:srgbClr>
              </a:outerShdw>
            </a:effectLst>
          </c:spPr>
          <c:dPt>
            <c:idx val="1"/>
            <c:bubble3D val="0"/>
            <c:spPr>
              <a:solidFill>
                <a:schemeClr val="tx1"/>
              </a:solidFill>
              <a:effectLst>
                <a:outerShdw blurRad="50800" dist="50800" dir="5400000" algn="ctr" rotWithShape="0">
                  <a:srgbClr val="000000">
                    <a:alpha val="0"/>
                  </a:srgbClr>
                </a:outerShdw>
              </a:effectLst>
            </c:spPr>
            <c:extLst>
              <c:ext xmlns:c16="http://schemas.microsoft.com/office/drawing/2014/chart" uri="{C3380CC4-5D6E-409C-BE32-E72D297353CC}">
                <c16:uniqueId val="{00000004-E42D-4729-827D-981CB69DE6B8}"/>
              </c:ext>
            </c:extLst>
          </c:dPt>
          <c:dPt>
            <c:idx val="2"/>
            <c:bubble3D val="0"/>
            <c:explosion val="4"/>
            <c:extLst>
              <c:ext xmlns:c16="http://schemas.microsoft.com/office/drawing/2014/chart" uri="{C3380CC4-5D6E-409C-BE32-E72D297353CC}">
                <c16:uniqueId val="{00000006-E42D-4729-827D-981CB69DE6B8}"/>
              </c:ext>
            </c:extLst>
          </c:dPt>
          <c:val>
            <c:numRef>
              <c:f>TABLAS!$H$13:$H$15</c:f>
              <c:numCache>
                <c:formatCode>0%</c:formatCode>
                <c:ptCount val="3"/>
                <c:pt idx="0">
                  <c:v>0</c:v>
                </c:pt>
                <c:pt idx="1">
                  <c:v>1.4999999999999999E-2</c:v>
                </c:pt>
                <c:pt idx="2">
                  <c:v>0</c:v>
                </c:pt>
              </c:numCache>
            </c:numRef>
          </c:val>
          <c:extLst>
            <c:ext xmlns:c16="http://schemas.microsoft.com/office/drawing/2014/chart" uri="{C3380CC4-5D6E-409C-BE32-E72D297353CC}">
              <c16:uniqueId val="{00000007-E42D-4729-827D-981CB69DE6B8}"/>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a:solidFill>
        <a:schemeClr val="tx1">
          <a:lumMod val="65000"/>
          <a:lumOff val="35000"/>
        </a:schemeClr>
      </a:solidFill>
    </a:ln>
    <a:effectLst/>
  </c:spPr>
  <c:txPr>
    <a:bodyPr/>
    <a:lstStyle/>
    <a:p>
      <a:pPr>
        <a:defRPr/>
      </a:pPr>
      <a:endParaRPr lang="es-CO"/>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1600200</xdr:colOff>
      <xdr:row>2</xdr:row>
      <xdr:rowOff>63501</xdr:rowOff>
    </xdr:from>
    <xdr:to>
      <xdr:col>1</xdr:col>
      <xdr:colOff>2895600</xdr:colOff>
      <xdr:row>5</xdr:row>
      <xdr:rowOff>203201</xdr:rowOff>
    </xdr:to>
    <xdr:pic>
      <xdr:nvPicPr>
        <xdr:cNvPr id="4" name="Imagen 6" descr="membrete oficio-01">
          <a:extLst>
            <a:ext uri="{FF2B5EF4-FFF2-40B4-BE49-F238E27FC236}">
              <a16:creationId xmlns:a16="http://schemas.microsoft.com/office/drawing/2014/main" id="{FFFE187D-4E86-4519-93AA-EC0980E753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8195" t="31616"/>
        <a:stretch>
          <a:fillRect/>
        </a:stretch>
      </xdr:blipFill>
      <xdr:spPr bwMode="auto">
        <a:xfrm>
          <a:off x="1905000" y="444501"/>
          <a:ext cx="12954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679450</xdr:colOff>
      <xdr:row>3</xdr:row>
      <xdr:rowOff>12700</xdr:rowOff>
    </xdr:from>
    <xdr:to>
      <xdr:col>15</xdr:col>
      <xdr:colOff>757571</xdr:colOff>
      <xdr:row>17</xdr:row>
      <xdr:rowOff>125275</xdr:rowOff>
    </xdr:to>
    <xdr:graphicFrame macro="">
      <xdr:nvGraphicFramePr>
        <xdr:cNvPr id="2" name="Gráfico 1">
          <a:extLst>
            <a:ext uri="{FF2B5EF4-FFF2-40B4-BE49-F238E27FC236}">
              <a16:creationId xmlns:a16="http://schemas.microsoft.com/office/drawing/2014/main" id="{6A71E2CC-316A-4C14-9AE8-99CB301352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0.29347</cdr:x>
      <cdr:y>0.06947</cdr:y>
    </cdr:from>
    <cdr:to>
      <cdr:x>0.72072</cdr:x>
      <cdr:y>0.13242</cdr:y>
    </cdr:to>
    <cdr:sp macro="" textlink="">
      <cdr:nvSpPr>
        <cdr:cNvPr id="4" name="Rectángulo 3">
          <a:extLst xmlns:a="http://schemas.openxmlformats.org/drawingml/2006/main">
            <a:ext uri="{FF2B5EF4-FFF2-40B4-BE49-F238E27FC236}">
              <a16:creationId xmlns:a16="http://schemas.microsoft.com/office/drawing/2014/main" id="{706414A1-E3EF-49A4-B0A8-5C18B045FD64}"/>
            </a:ext>
          </a:extLst>
        </cdr:cNvPr>
        <cdr:cNvSpPr/>
      </cdr:nvSpPr>
      <cdr:spPr>
        <a:xfrm xmlns:a="http://schemas.openxmlformats.org/drawingml/2006/main">
          <a:off x="3560971" y="344090"/>
          <a:ext cx="5184227" cy="311791"/>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fld id="{16561E1C-E805-4E63-BF71-541FDB91965E}" type="TxLink">
            <a:rPr lang="en-US" sz="1600" b="1" i="0" u="none" strike="noStrike">
              <a:solidFill>
                <a:schemeClr val="tx1">
                  <a:lumMod val="75000"/>
                  <a:lumOff val="25000"/>
                </a:schemeClr>
              </a:solidFill>
              <a:latin typeface="+mn-lt"/>
              <a:cs typeface="Calibri"/>
            </a:rPr>
            <a:pPr algn="ctr"/>
            <a:t>IMCT</a:t>
          </a:fld>
          <a:endParaRPr lang="es-CO" b="1">
            <a:solidFill>
              <a:schemeClr val="tx1">
                <a:lumMod val="75000"/>
                <a:lumOff val="25000"/>
              </a:schemeClr>
            </a:solidFill>
            <a:latin typeface="+mn-lt"/>
          </a:endParaRPr>
        </a:p>
      </cdr:txBody>
    </cdr:sp>
  </cdr:relSizeAnchor>
  <cdr:relSizeAnchor xmlns:cdr="http://schemas.openxmlformats.org/drawingml/2006/chartDrawing">
    <cdr:from>
      <cdr:x>0.49019</cdr:x>
      <cdr:y>0.68562</cdr:y>
    </cdr:from>
    <cdr:to>
      <cdr:x>0.55624</cdr:x>
      <cdr:y>0.75549</cdr:y>
    </cdr:to>
    <cdr:sp macro="" textlink="TABLAS!$F$51">
      <cdr:nvSpPr>
        <cdr:cNvPr id="6" name="Rectángulo 5">
          <a:extLst xmlns:a="http://schemas.openxmlformats.org/drawingml/2006/main">
            <a:ext uri="{FF2B5EF4-FFF2-40B4-BE49-F238E27FC236}">
              <a16:creationId xmlns:a16="http://schemas.microsoft.com/office/drawing/2014/main" id="{0E3609EE-9AE7-4C41-A34D-D2995752EDEC}"/>
            </a:ext>
          </a:extLst>
        </cdr:cNvPr>
        <cdr:cNvSpPr/>
      </cdr:nvSpPr>
      <cdr:spPr>
        <a:xfrm xmlns:a="http://schemas.openxmlformats.org/drawingml/2006/main">
          <a:off x="5027060" y="3345089"/>
          <a:ext cx="677359" cy="340890"/>
        </a:xfrm>
        <a:prstGeom xmlns:a="http://schemas.openxmlformats.org/drawingml/2006/main" prst="rect">
          <a:avLst/>
        </a:prstGeom>
        <a:effectLst xmlns:a="http://schemas.openxmlformats.org/drawingml/2006/main">
          <a:outerShdw blurRad="50800" dist="38100" dir="2700000" algn="tl" rotWithShape="0">
            <a:prstClr val="black">
              <a:alpha val="40000"/>
            </a:prstClr>
          </a:outerShdw>
        </a:effectLst>
      </cdr:spPr>
      <cdr:style>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fld id="{02051694-D99F-4F7A-8F35-7A70A4209CB5}" type="TxLink">
            <a:rPr lang="en-US" sz="1200" b="1" i="0" u="none" strike="noStrike">
              <a:solidFill>
                <a:schemeClr val="bg1"/>
              </a:solidFill>
              <a:latin typeface="Arial"/>
              <a:cs typeface="Arial"/>
            </a:rPr>
            <a:pPr algn="ctr"/>
            <a:t> </a:t>
          </a:fld>
          <a:endParaRPr lang="es-CO" sz="3600">
            <a:solidFill>
              <a:schemeClr val="bg1"/>
            </a:solidFill>
            <a:latin typeface="+mn-lt"/>
          </a:endParaRPr>
        </a:p>
      </cdr:txBody>
    </cdr:sp>
  </cdr:relSizeAnchor>
  <cdr:relSizeAnchor xmlns:cdr="http://schemas.openxmlformats.org/drawingml/2006/chartDrawing">
    <cdr:from>
      <cdr:x>0.3137</cdr:x>
      <cdr:y>0.56593</cdr:y>
    </cdr:from>
    <cdr:to>
      <cdr:x>0.35556</cdr:x>
      <cdr:y>0.61355</cdr:y>
    </cdr:to>
    <cdr:sp macro="" textlink="">
      <cdr:nvSpPr>
        <cdr:cNvPr id="2" name="CuadroTexto 1">
          <a:extLst xmlns:a="http://schemas.openxmlformats.org/drawingml/2006/main">
            <a:ext uri="{FF2B5EF4-FFF2-40B4-BE49-F238E27FC236}">
              <a16:creationId xmlns:a16="http://schemas.microsoft.com/office/drawing/2014/main" id="{4D1FAE43-FCE5-4A2C-A311-324100EE39D0}"/>
            </a:ext>
          </a:extLst>
        </cdr:cNvPr>
        <cdr:cNvSpPr txBox="1"/>
      </cdr:nvSpPr>
      <cdr:spPr>
        <a:xfrm xmlns:a="http://schemas.openxmlformats.org/drawingml/2006/main">
          <a:off x="3806372" y="2803071"/>
          <a:ext cx="508000" cy="2358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O" sz="1400" b="1"/>
            <a:t>0%</a:t>
          </a:r>
        </a:p>
      </cdr:txBody>
    </cdr:sp>
  </cdr:relSizeAnchor>
  <cdr:relSizeAnchor xmlns:cdr="http://schemas.openxmlformats.org/drawingml/2006/chartDrawing">
    <cdr:from>
      <cdr:x>0.48938</cdr:x>
      <cdr:y>0.14103</cdr:y>
    </cdr:from>
    <cdr:to>
      <cdr:x>0.53424</cdr:x>
      <cdr:y>0.21612</cdr:y>
    </cdr:to>
    <cdr:sp macro="" textlink="">
      <cdr:nvSpPr>
        <cdr:cNvPr id="3" name="CuadroTexto 2">
          <a:extLst xmlns:a="http://schemas.openxmlformats.org/drawingml/2006/main">
            <a:ext uri="{FF2B5EF4-FFF2-40B4-BE49-F238E27FC236}">
              <a16:creationId xmlns:a16="http://schemas.microsoft.com/office/drawing/2014/main" id="{535FFDDB-A0A0-49E8-ACAF-19901F3323E0}"/>
            </a:ext>
          </a:extLst>
        </cdr:cNvPr>
        <cdr:cNvSpPr txBox="1"/>
      </cdr:nvSpPr>
      <cdr:spPr>
        <a:xfrm xmlns:a="http://schemas.openxmlformats.org/drawingml/2006/main">
          <a:off x="5938157" y="698499"/>
          <a:ext cx="544286" cy="3719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O" sz="1400" b="1"/>
            <a:t>50%</a:t>
          </a:r>
        </a:p>
      </cdr:txBody>
    </cdr:sp>
  </cdr:relSizeAnchor>
  <cdr:relSizeAnchor xmlns:cdr="http://schemas.openxmlformats.org/drawingml/2006/chartDrawing">
    <cdr:from>
      <cdr:x>0.68002</cdr:x>
      <cdr:y>0.55421</cdr:y>
    </cdr:from>
    <cdr:to>
      <cdr:x>0.73983</cdr:x>
      <cdr:y>0.6293</cdr:y>
    </cdr:to>
    <cdr:sp macro="" textlink="">
      <cdr:nvSpPr>
        <cdr:cNvPr id="7" name="CuadroTexto 1">
          <a:extLst xmlns:a="http://schemas.openxmlformats.org/drawingml/2006/main">
            <a:ext uri="{FF2B5EF4-FFF2-40B4-BE49-F238E27FC236}">
              <a16:creationId xmlns:a16="http://schemas.microsoft.com/office/drawing/2014/main" id="{EE124E97-D516-4B9B-82ED-C9E2975172D0}"/>
            </a:ext>
          </a:extLst>
        </cdr:cNvPr>
        <cdr:cNvSpPr txBox="1"/>
      </cdr:nvSpPr>
      <cdr:spPr>
        <a:xfrm xmlns:a="http://schemas.openxmlformats.org/drawingml/2006/main">
          <a:off x="8251370" y="2745014"/>
          <a:ext cx="725713" cy="3719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O" sz="1400" b="1"/>
            <a:t>100 %</a:t>
          </a:r>
        </a:p>
      </cdr:txBody>
    </cdr:sp>
  </cdr:relSizeAnchor>
  <cdr:relSizeAnchor xmlns:cdr="http://schemas.openxmlformats.org/drawingml/2006/chartDrawing">
    <cdr:from>
      <cdr:x>0.5462</cdr:x>
      <cdr:y>0.14945</cdr:y>
    </cdr:from>
    <cdr:to>
      <cdr:x>0.60601</cdr:x>
      <cdr:y>0.22454</cdr:y>
    </cdr:to>
    <cdr:sp macro="" textlink="">
      <cdr:nvSpPr>
        <cdr:cNvPr id="12" name="CuadroTexto 1">
          <a:extLst xmlns:a="http://schemas.openxmlformats.org/drawingml/2006/main">
            <a:ext uri="{FF2B5EF4-FFF2-40B4-BE49-F238E27FC236}">
              <a16:creationId xmlns:a16="http://schemas.microsoft.com/office/drawing/2014/main" id="{2601C5DE-E885-4C74-AF61-D52D2191D1D2}"/>
            </a:ext>
          </a:extLst>
        </cdr:cNvPr>
        <cdr:cNvSpPr txBox="1"/>
      </cdr:nvSpPr>
      <cdr:spPr>
        <a:xfrm xmlns:a="http://schemas.openxmlformats.org/drawingml/2006/main">
          <a:off x="6627585" y="740229"/>
          <a:ext cx="725713" cy="3719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O" sz="1400" b="1"/>
            <a:t>60%</a:t>
          </a:r>
        </a:p>
      </cdr:txBody>
    </cdr:sp>
  </cdr:relSizeAnchor>
  <cdr:relSizeAnchor xmlns:cdr="http://schemas.openxmlformats.org/drawingml/2006/chartDrawing">
    <cdr:from>
      <cdr:x>0.6419</cdr:x>
      <cdr:y>0.31062</cdr:y>
    </cdr:from>
    <cdr:to>
      <cdr:x>0.7017</cdr:x>
      <cdr:y>0.38571</cdr:y>
    </cdr:to>
    <cdr:sp macro="" textlink="">
      <cdr:nvSpPr>
        <cdr:cNvPr id="13" name="CuadroTexto 1">
          <a:extLst xmlns:a="http://schemas.openxmlformats.org/drawingml/2006/main">
            <a:ext uri="{FF2B5EF4-FFF2-40B4-BE49-F238E27FC236}">
              <a16:creationId xmlns:a16="http://schemas.microsoft.com/office/drawing/2014/main" id="{B9F467F6-F1EE-4DCE-B830-BCCC382084D3}"/>
            </a:ext>
          </a:extLst>
        </cdr:cNvPr>
        <cdr:cNvSpPr txBox="1"/>
      </cdr:nvSpPr>
      <cdr:spPr>
        <a:xfrm xmlns:a="http://schemas.openxmlformats.org/drawingml/2006/main">
          <a:off x="7788729" y="1538514"/>
          <a:ext cx="725713" cy="3719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O" sz="1400" b="1"/>
            <a:t>80%</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sus/Documents/IMEBU/2020/Octubre/Entregables%20MIPG/Plan%20de%20Trabajo%20MIPG%20Actualizado%20V2%202020%20Seguimien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Priorizar"/>
      <sheetName val="PlanTrabajoMIPGactualizado"/>
      <sheetName val="Hoja1"/>
      <sheetName val="PlanTrabajoMIPG_Primer Seg"/>
      <sheetName val="Matriz Seguimiento"/>
      <sheetName val="Planes Institucionales"/>
      <sheetName val="Planes Institucionales (2)"/>
    </sheetNames>
    <sheetDataSet>
      <sheetData sheetId="0"/>
      <sheetData sheetId="1"/>
      <sheetData sheetId="2"/>
      <sheetData sheetId="3"/>
      <sheetData sheetId="4"/>
      <sheetData sheetId="5"/>
      <sheetData sheetId="6"/>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LL" refreshedDate="44685.87173564815" createdVersion="7" refreshedVersion="7" minRefreshableVersion="3" recordCount="136" xr:uid="{00000000-000A-0000-FFFF-FFFF0C000000}">
  <cacheSource type="worksheet">
    <worksheetSource name="Tabla2"/>
  </cacheSource>
  <cacheFields count="34">
    <cacheField name="DIMENSIÓN " numFmtId="0">
      <sharedItems/>
    </cacheField>
    <cacheField name="POLÍTICA" numFmtId="0">
      <sharedItems/>
    </cacheField>
    <cacheField name="ACTIVIDAD" numFmtId="0">
      <sharedItems longText="1"/>
    </cacheField>
    <cacheField name="PRODUCTO" numFmtId="0">
      <sharedItems/>
    </cacheField>
    <cacheField name="TIPO DE META" numFmtId="0">
      <sharedItems/>
    </cacheField>
    <cacheField name="N.X" numFmtId="0">
      <sharedItems containsSemiMixedTypes="0" containsString="0" containsNumber="1" containsInteger="1" minValue="1" maxValue="4"/>
    </cacheField>
    <cacheField name="META " numFmtId="0">
      <sharedItems containsSemiMixedTypes="0" containsString="0" containsNumber="1" minValue="0.5" maxValue="24"/>
    </cacheField>
    <cacheField name="LOGRO III TRIM 2021" numFmtId="0">
      <sharedItems containsSemiMixedTypes="0" containsString="0" containsNumber="1" minValue="0" maxValue="24"/>
    </cacheField>
    <cacheField name="LOGRO IV TRIM 2021" numFmtId="0">
      <sharedItems containsSemiMixedTypes="0" containsString="0" containsNumber="1" minValue="0" maxValue="21"/>
    </cacheField>
    <cacheField name="LOGRO I TRIM 2022" numFmtId="0">
      <sharedItems containsSemiMixedTypes="0" containsString="0" containsNumber="1" minValue="0" maxValue="24"/>
    </cacheField>
    <cacheField name="LOGRO II TRIM 2022" numFmtId="0">
      <sharedItems containsSemiMixedTypes="0" containsString="0" containsNumber="1" containsInteger="1" minValue="0" maxValue="0"/>
    </cacheField>
    <cacheField name=" III TRIM 2021" numFmtId="0">
      <sharedItems containsString="0" containsBlank="1" containsNumber="1" minValue="0.25" maxValue="24"/>
    </cacheField>
    <cacheField name=" IV TRIM 2021" numFmtId="0">
      <sharedItems containsString="0" containsBlank="1" containsNumber="1" minValue="0.1" maxValue="21"/>
    </cacheField>
    <cacheField name="I TRIM 2022" numFmtId="0">
      <sharedItems containsString="0" containsBlank="1" containsNumber="1" minValue="0.1" maxValue="24"/>
    </cacheField>
    <cacheField name=" II TRIM 2022" numFmtId="0">
      <sharedItems containsString="0" containsBlank="1" containsNumber="1" minValue="0" maxValue="21"/>
    </cacheField>
    <cacheField name="VAL" numFmtId="0">
      <sharedItems/>
    </cacheField>
    <cacheField name=" III TRIM 20212" numFmtId="0">
      <sharedItems containsMixedTypes="1" containsNumber="1" containsInteger="1" minValue="0" maxValue="0"/>
    </cacheField>
    <cacheField name=" IV TRIM 20213" numFmtId="0">
      <sharedItems containsMixedTypes="1" containsNumber="1" containsInteger="1" minValue="0" maxValue="0"/>
    </cacheField>
    <cacheField name="I TRIM 20224" numFmtId="0">
      <sharedItems containsMixedTypes="1" containsNumber="1" containsInteger="1" minValue="0" maxValue="0"/>
    </cacheField>
    <cacheField name=" II TRIM 20225" numFmtId="0">
      <sharedItems containsMixedTypes="1" containsNumber="1" containsInteger="1" minValue="0" maxValue="0"/>
    </cacheField>
    <cacheField name="Calculo1 " numFmtId="0">
      <sharedItems/>
    </cacheField>
    <cacheField name="Calculo2" numFmtId="0">
      <sharedItems/>
    </cacheField>
    <cacheField name="Calculo3" numFmtId="0">
      <sharedItems/>
    </cacheField>
    <cacheField name="Calculo4" numFmtId="0">
      <sharedItems/>
    </cacheField>
    <cacheField name="Calculo5" numFmtId="0">
      <sharedItems containsMixedTypes="1" containsNumber="1" minValue="0" maxValue="2"/>
    </cacheField>
    <cacheField name=" III TRIM 20217" numFmtId="9">
      <sharedItems containsBlank="1" containsMixedTypes="1" containsNumber="1" minValue="0.1" maxValue="1"/>
    </cacheField>
    <cacheField name=" IV TRIM 20218" numFmtId="9">
      <sharedItems containsBlank="1" containsMixedTypes="1" containsNumber="1" minValue="0.2" maxValue="1"/>
    </cacheField>
    <cacheField name="I TRIM 20229" numFmtId="9">
      <sharedItems containsBlank="1" containsMixedTypes="1" containsNumber="1" minValue="0.2" maxValue="1"/>
    </cacheField>
    <cacheField name=" II TRIM 202210" numFmtId="9">
      <sharedItems containsBlank="1"/>
    </cacheField>
    <cacheField name="ACUMULADO 2021 -2022" numFmtId="9">
      <sharedItems containsMixedTypes="1" containsNumber="1" minValue="0" maxValue="1"/>
    </cacheField>
    <cacheField name="OBSERVACIONES" numFmtId="9">
      <sharedItems longText="1"/>
    </cacheField>
    <cacheField name="RECURSOS" numFmtId="0">
      <sharedItems containsMixedTypes="1" containsNumber="1" containsInteger="1" minValue="0" maxValue="0"/>
    </cacheField>
    <cacheField name="DEPENDENCIA" numFmtId="0">
      <sharedItems count="11">
        <s v="Sec. Administrativa"/>
        <s v="Sec. de Planeación"/>
        <s v="OATIC"/>
        <s v="Sec. de Hacienda"/>
        <s v="Sec. de Salud y Ambiente"/>
        <s v="Sec. Jurídica"/>
        <s v="Oficina de Prensa y Comunicaciones"/>
        <s v="Sec. de Infraestructura"/>
        <s v="Sec. de Educación"/>
        <s v="OCIG"/>
        <s v="Sec. de Interior"/>
      </sharedItems>
    </cacheField>
    <cacheField name="RESPONSABLE" numFmtId="3">
      <sharedItems/>
    </cacheField>
  </cacheFields>
  <extLst>
    <ext xmlns:x14="http://schemas.microsoft.com/office/spreadsheetml/2009/9/main" uri="{725AE2AE-9491-48be-B2B4-4EB974FC3084}">
      <x14:pivotCacheDefinition pivotCacheId="409842250"/>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LL" refreshedDate="44685.902235995367" createdVersion="7" refreshedVersion="7" minRefreshableVersion="3" recordCount="136" xr:uid="{00000000-000A-0000-FFFF-FFFF0D000000}">
  <cacheSource type="worksheet">
    <worksheetSource ref="B2:AH138" sheet="Hoja2"/>
  </cacheSource>
  <cacheFields count="33">
    <cacheField name="DIMENSIÓN " numFmtId="0">
      <sharedItems/>
    </cacheField>
    <cacheField name="POLÍTICA" numFmtId="0">
      <sharedItems/>
    </cacheField>
    <cacheField name="ACTIVIDAD" numFmtId="0">
      <sharedItems longText="1"/>
    </cacheField>
    <cacheField name="PRODUCTO" numFmtId="0">
      <sharedItems/>
    </cacheField>
    <cacheField name="TIPO DE META" numFmtId="0">
      <sharedItems/>
    </cacheField>
    <cacheField name="N.X" numFmtId="0">
      <sharedItems containsSemiMixedTypes="0" containsString="0" containsNumber="1" containsInteger="1" minValue="1" maxValue="4"/>
    </cacheField>
    <cacheField name="META " numFmtId="0">
      <sharedItems containsSemiMixedTypes="0" containsString="0" containsNumber="1" minValue="0.5" maxValue="24"/>
    </cacheField>
    <cacheField name="LOGRO III TRIM 2021" numFmtId="0">
      <sharedItems containsSemiMixedTypes="0" containsString="0" containsNumber="1" minValue="0" maxValue="24"/>
    </cacheField>
    <cacheField name="LOGRO IV TRIM 2021" numFmtId="0">
      <sharedItems containsSemiMixedTypes="0" containsString="0" containsNumber="1" minValue="0" maxValue="21"/>
    </cacheField>
    <cacheField name="LOGRO I TRIM 2022" numFmtId="0">
      <sharedItems containsSemiMixedTypes="0" containsString="0" containsNumber="1" minValue="0" maxValue="24"/>
    </cacheField>
    <cacheField name="LOGRO II TRIM 2022" numFmtId="0">
      <sharedItems containsSemiMixedTypes="0" containsString="0" containsNumber="1" containsInteger="1" minValue="0" maxValue="0"/>
    </cacheField>
    <cacheField name=" III TRIM 2021" numFmtId="0">
      <sharedItems containsString="0" containsBlank="1" containsNumber="1" minValue="0.25" maxValue="24"/>
    </cacheField>
    <cacheField name=" IV TRIM 2021" numFmtId="0">
      <sharedItems containsString="0" containsBlank="1" containsNumber="1" minValue="0.1" maxValue="21"/>
    </cacheField>
    <cacheField name="I TRIM 2022" numFmtId="0">
      <sharedItems containsString="0" containsBlank="1" containsNumber="1" minValue="0.1" maxValue="24"/>
    </cacheField>
    <cacheField name=" II TRIM 2022" numFmtId="0">
      <sharedItems containsString="0" containsBlank="1" containsNumber="1" minValue="0" maxValue="21"/>
    </cacheField>
    <cacheField name="VAL" numFmtId="0">
      <sharedItems/>
    </cacheField>
    <cacheField name=" III TRIM 20212" numFmtId="0">
      <sharedItems containsMixedTypes="1" containsNumber="1" containsInteger="1" minValue="0" maxValue="0"/>
    </cacheField>
    <cacheField name=" IV TRIM 20213" numFmtId="0">
      <sharedItems containsMixedTypes="1" containsNumber="1" containsInteger="1" minValue="0" maxValue="0"/>
    </cacheField>
    <cacheField name="I TRIM 20224" numFmtId="0">
      <sharedItems containsMixedTypes="1" containsNumber="1" containsInteger="1" minValue="0" maxValue="0"/>
    </cacheField>
    <cacheField name=" II TRIM 20225" numFmtId="0">
      <sharedItems containsMixedTypes="1" containsNumber="1" containsInteger="1" minValue="0" maxValue="0"/>
    </cacheField>
    <cacheField name="Calculo1 " numFmtId="0">
      <sharedItems/>
    </cacheField>
    <cacheField name="Calculo2" numFmtId="0">
      <sharedItems/>
    </cacheField>
    <cacheField name="Calculo3" numFmtId="0">
      <sharedItems/>
    </cacheField>
    <cacheField name="Calculo4" numFmtId="0">
      <sharedItems/>
    </cacheField>
    <cacheField name="Calculo5" numFmtId="0">
      <sharedItems containsMixedTypes="1" containsNumber="1" minValue="0" maxValue="2"/>
    </cacheField>
    <cacheField name=" III TRIM 20217" numFmtId="9">
      <sharedItems containsBlank="1" containsMixedTypes="1" containsNumber="1" minValue="0.1" maxValue="1"/>
    </cacheField>
    <cacheField name=" IV TRIM 20218" numFmtId="9">
      <sharedItems containsBlank="1" containsMixedTypes="1" containsNumber="1" minValue="0.2" maxValue="1"/>
    </cacheField>
    <cacheField name="I TRIM 20229" numFmtId="9">
      <sharedItems containsBlank="1" containsMixedTypes="1" containsNumber="1" minValue="0.2" maxValue="1"/>
    </cacheField>
    <cacheField name=" II TRIM 202210" numFmtId="9">
      <sharedItems containsBlank="1"/>
    </cacheField>
    <cacheField name="ACUMULADO 2021 -2022" numFmtId="9">
      <sharedItems containsMixedTypes="1" containsNumber="1" minValue="0" maxValue="1"/>
    </cacheField>
    <cacheField name="OBSERVACIONES" numFmtId="9">
      <sharedItems longText="1"/>
    </cacheField>
    <cacheField name="RECURSOS" numFmtId="0">
      <sharedItems containsMixedTypes="1" containsNumber="1" containsInteger="1" minValue="0" maxValue="0"/>
    </cacheField>
    <cacheField name="DEPENDENCIA" numFmtId="0">
      <sharedItems count="11">
        <s v="Sec. Administrativa"/>
        <s v="Sec. de Planeación"/>
        <s v="OATIC"/>
        <s v="Sec. de Hacienda"/>
        <s v="Sec. de Salud y Ambiente"/>
        <s v="Sec. Jurídica"/>
        <s v="Oficina de Prensa y Comunicaciones"/>
        <s v="Sec. de Infraestructura"/>
        <s v="Sec. de Educación"/>
        <s v="OCIG"/>
        <s v="Sec. de Interior"/>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6">
  <r>
    <s v="Talento Humano"/>
    <s v="Gestión estratégica del talento humano"/>
    <s v="Analizar puestos de trabajo e identificarlos para vincular personal con discapacidad."/>
    <s v="Puestos de trabajo identificados en donde se pueda vincular personas con discapacidad."/>
    <s v="INCREMENTO"/>
    <n v="1"/>
    <n v="1"/>
    <n v="1"/>
    <n v="0"/>
    <n v="0"/>
    <n v="0"/>
    <m/>
    <m/>
    <n v="1"/>
    <m/>
    <s v="SI"/>
    <n v="0"/>
    <n v="0"/>
    <s v="x"/>
    <n v="0"/>
    <s v="1"/>
    <s v="4"/>
    <s v="3"/>
    <s v="4"/>
    <n v="1"/>
    <n v="1"/>
    <n v="1"/>
    <m/>
    <s v=""/>
    <n v="1"/>
    <s v="Se realizó un análisis de ubicación de puestos de trabajo para personas con discapacidad para desempeñar sus labores del día 18 de agosto del 2021"/>
    <s v="Talento Humano, Recursos Físicos y Tecnológicos"/>
    <x v="0"/>
    <s v="Profesional Especializado - TH_x000a_(Secretaría Administrativa)"/>
  </r>
  <r>
    <s v="Talento Humano"/>
    <s v="Gestión estratégica del talento humano"/>
    <s v="Establecer espacios para resaltar y estimular a los servidores públicos."/>
    <s v="Espacios que permitan resaltar y estimular a los servidores públicos como reconocimiento a sus labores."/>
    <s v="INCREMENTO"/>
    <n v="1"/>
    <n v="1"/>
    <n v="0"/>
    <n v="1"/>
    <n v="0"/>
    <n v="0"/>
    <m/>
    <n v="1"/>
    <m/>
    <n v="0"/>
    <s v="SI"/>
    <n v="0"/>
    <s v="x"/>
    <n v="0"/>
    <n v="0"/>
    <s v="4"/>
    <s v="2"/>
    <s v="4"/>
    <s v="4"/>
    <n v="1"/>
    <s v=""/>
    <n v="1"/>
    <s v=""/>
    <s v=""/>
    <n v="1"/>
    <s v="Se programó para el 15 y 29 de octubre la Jornada de Conmemoración y exaltación de los servidores públicos de la Alcaldía de Bucaramanga. La actividad se cumplió durante el cuarto trimestre del año 2021, en cumplimiento al cronograma establecido en el presente plan._x000a__x000a_Se realizó jornada de reconocimiento a servidores públicos, entrega de estímulos a mejores servidores públicos por evaluación de desempeño"/>
    <s v="Talento Humano, Recursos Físicos y Tecnológicos"/>
    <x v="0"/>
    <s v="Subsecretario Administrativo - TH_x000a_(Secretaría Administrativa)"/>
  </r>
  <r>
    <s v="Talento Humano"/>
    <s v="Gestión estratégica del talento humano"/>
    <s v="Realizar informes sobre las razones de retiro de los servidores públicos."/>
    <s v="Informes analizados acerca de las razones de retiro que genere insumos para el plan de previsión del talento humano. "/>
    <s v="INCREMENTO"/>
    <n v="2"/>
    <n v="2"/>
    <n v="0"/>
    <n v="1"/>
    <n v="0"/>
    <n v="0"/>
    <m/>
    <n v="1"/>
    <m/>
    <n v="1"/>
    <s v="SI"/>
    <n v="0"/>
    <s v="x"/>
    <n v="0"/>
    <s v="x"/>
    <s v="4"/>
    <s v="2"/>
    <s v="4"/>
    <s v="3"/>
    <n v="1"/>
    <s v=""/>
    <n v="1"/>
    <s v=""/>
    <s v="0%"/>
    <n v="0.5"/>
    <s v="Se realizó informe de razones de retiro de servidores públicos, correspondiente al periodo comprendido entre el 1 de enero a 31 de diciembre de 2021, según se evidencia en pantallazo enviado."/>
    <s v="Talento Humano, Recursos Físicos y Tecnológicos"/>
    <x v="0"/>
    <s v="Profesional Especializado - TH_x000a_(Secretaría Administrativa)"/>
  </r>
  <r>
    <s v="Talento Humano"/>
    <s v="Gestión estratégica del talento humano"/>
    <s v="Consolidar  estadísticas de la información del talento humano."/>
    <s v="Estadísticas de la información de Gestión Estratégica de Talento Humano consolidadas."/>
    <s v="INCREMENTO"/>
    <n v="2"/>
    <n v="2"/>
    <n v="0"/>
    <n v="1"/>
    <n v="0"/>
    <n v="0"/>
    <m/>
    <n v="1"/>
    <m/>
    <n v="1"/>
    <s v="SI"/>
    <n v="0"/>
    <s v="x"/>
    <n v="0"/>
    <s v="x"/>
    <s v="4"/>
    <s v="2"/>
    <s v="4"/>
    <s v="3"/>
    <n v="1"/>
    <s v=""/>
    <n v="1"/>
    <s v=""/>
    <s v="0%"/>
    <n v="0.5"/>
    <s v="Se realizó encuesta &quot;Maestro de empleados&quot; que contiene información de los servidores públicos de planta, se presenta informe con los resultados de la encuesta maestra de empleados"/>
    <s v="Talento Humano, Recursos Físicos y Tecnológicos"/>
    <x v="0"/>
    <s v="Técnico Operativo_x000a_(Secretaría Administrativa)"/>
  </r>
  <r>
    <s v="Talento Humano"/>
    <s v="Gestión estratégica del talento humano"/>
    <s v="Analizar y tomar las medidas de mejora que contribuyan al fortalecimiento del clima laboral en la entidad. Desde el sistema de control interno efectuar su verificación."/>
    <s v="Socialización de los resultados de la medición del clima laboral vigencia 2021"/>
    <s v="INCREMENTO"/>
    <n v="1"/>
    <n v="1"/>
    <n v="0"/>
    <n v="1"/>
    <n v="0"/>
    <n v="0"/>
    <m/>
    <n v="1"/>
    <m/>
    <m/>
    <s v="SI"/>
    <n v="0"/>
    <s v="x"/>
    <n v="0"/>
    <n v="0"/>
    <s v="4"/>
    <s v="2"/>
    <s v="4"/>
    <s v="4"/>
    <n v="1"/>
    <s v=""/>
    <n v="1"/>
    <s v=""/>
    <s v=""/>
    <n v="1"/>
    <s v="Se realizó estudio de medición del clima laboral, y se socializó a 58 servidores públicos y contratistas el día 05 de noviembre, se anexa pantallazo de las diapositivas socializadas y tabla de Excel de asistencia.  "/>
    <s v="Talento Humano, Recursos Físicos y Tecnológicos"/>
    <x v="0"/>
    <s v="Subsecretario Administrativo - TH_x000a_(Secretaría Administrativa)"/>
  </r>
  <r>
    <s v="Talento Humano"/>
    <s v="Gestión estratégica del talento humano"/>
    <s v="Establecer incentivos especiales para el personal de servicio al ciudadano y otros estímulos para quienes se encuentren con distinto tipo de vinculación (provisionales, contratistas, etc.) en la entidad."/>
    <s v="Cuadro de mérito del personal del Centro de Atención Especializado- CAME."/>
    <s v="INCREMENTO"/>
    <n v="1"/>
    <n v="1"/>
    <n v="0"/>
    <n v="1"/>
    <n v="0"/>
    <n v="0"/>
    <m/>
    <n v="1"/>
    <m/>
    <m/>
    <s v="SI"/>
    <n v="0"/>
    <s v="x"/>
    <n v="0"/>
    <n v="0"/>
    <s v="4"/>
    <s v="2"/>
    <s v="4"/>
    <s v="4"/>
    <n v="1"/>
    <s v=""/>
    <n v="1"/>
    <s v=""/>
    <s v=""/>
    <n v="1"/>
    <s v="Se realizó el reconocimiento a tres personas que prestan el servicio en el  CAME de acuerdo con la evaluación de satisfacción realizada por los usuarios. Se adjunta informe de la acción de fecha del segundo semestre del 2021"/>
    <s v="Talento Humano, Recursos Físicos y Tecnológicos"/>
    <x v="0"/>
    <s v="Profesional Especializado - TH_x000a_(Secretaría Administrativa)"/>
  </r>
  <r>
    <s v="Talento Humano"/>
    <s v="Gestión estratégica del talento humano"/>
    <s v="Analizar que los resultados de la evaluación de desempeño laboral y de los acuerdos de gestión sean coherentes con el cumplimiento de las metas de la entidad. "/>
    <s v="Informe de análisis de los resultados de las evaluaciones de desempeño laboral y los acuerdos de gestión."/>
    <s v="INCREMENTO"/>
    <n v="2"/>
    <n v="2"/>
    <n v="1"/>
    <n v="0"/>
    <n v="0"/>
    <n v="0"/>
    <n v="1"/>
    <m/>
    <m/>
    <n v="1"/>
    <s v="SI"/>
    <s v="x"/>
    <n v="0"/>
    <n v="0"/>
    <s v="x"/>
    <s v="2"/>
    <s v="4"/>
    <s v="4"/>
    <s v="3"/>
    <s v=""/>
    <n v="1"/>
    <s v=""/>
    <s v=""/>
    <s v="0%"/>
    <n v="0.5"/>
    <s v="Se realizó el análisis de los resultados de las evaluaciones de desempeño correspondientes al primer semestre del año 2021 a corte 30 de septiembre de 2021"/>
    <s v="Talento Humano, Recursos Físicos y Tecnológicos"/>
    <x v="0"/>
    <s v="Profesional Especializado - TH_x000a_(Secretaría Administrativa)"/>
  </r>
  <r>
    <s v="Talento Humano"/>
    <s v="Gestión estratégica del talento humano"/>
    <s v="Desarrollar jornadas de capacitación y/o divulgación a sus servidores y contratistas sobre participación ciudadana, rendición de cuentas y control social."/>
    <s v="Jornadas de capacitación y/o divulgación a los  servidores públicos  y contratistas en los temas de participación ciudadana, rendición de cuentas y control social."/>
    <s v="INCREMENTO"/>
    <n v="2"/>
    <n v="2"/>
    <n v="0"/>
    <n v="1"/>
    <n v="1"/>
    <n v="0"/>
    <m/>
    <n v="1"/>
    <n v="1"/>
    <m/>
    <s v="SI"/>
    <n v="0"/>
    <s v="x"/>
    <s v="x"/>
    <n v="0"/>
    <s v="4"/>
    <s v="2"/>
    <s v="2"/>
    <s v="4"/>
    <n v="1"/>
    <s v=""/>
    <n v="1"/>
    <n v="1"/>
    <s v=""/>
    <n v="1"/>
    <s v="Se realizó capacitación en temas de rendición de cuentas, participación ciudadana a los servidores públicos y contratistas de la administración, el cual se puede evidenciar mediante la convocatoria por correo electrónico del día 18 de noviembre de 2021_x000a__x000a_Se realizó capacitación el día 1 y 6 de marzo de 2022, sobre participación ciudadana, rendición de cuentas y control social, se adjunta planillas de asistencias. "/>
    <s v="Talento Humano, Recursos Físicos y Tecnológicos"/>
    <x v="0"/>
    <s v="Profesional Especializado - TH_x000a_(Secretaría Administrativa)"/>
  </r>
  <r>
    <s v="Talento Humano"/>
    <s v="Gestión estratégica del talento humano"/>
    <s v="Implementar mecanismos para transferir el conocimiento de las personas que se retiran a quienes continúan vinculados."/>
    <s v="Herramienta  implementada y mantenida, a través del uso del formato de transferencia de conocimiento o retiro del servicio F-GAT-8100-238,37-195."/>
    <s v="MANTENIMIENTO"/>
    <n v="2"/>
    <n v="1"/>
    <n v="1"/>
    <n v="1"/>
    <n v="1"/>
    <n v="0"/>
    <m/>
    <n v="1"/>
    <m/>
    <n v="1"/>
    <s v="SI"/>
    <n v="0"/>
    <s v="x"/>
    <n v="0"/>
    <s v="x"/>
    <s v="1"/>
    <s v="2"/>
    <s v="1"/>
    <s v="3"/>
    <n v="2"/>
    <n v="1"/>
    <n v="1"/>
    <n v="1"/>
    <s v="0%"/>
    <s v="100%"/>
    <s v="Se estableció en el formato F-GAT-8100-238,37-036,la inclusión del formato F-GAT-8100-238,37-195  como uno de los requisitos de entrega de puesto de trabajo el cual todos los servidores los cuales se retiraron diligenciaron a cabalidad el formato"/>
    <s v="Talento Humano, Recursos Físicos y Tecnológicos"/>
    <x v="0"/>
    <s v="Profesional Especializado - TH_x000a_(Secretaría Administrativa)"/>
  </r>
  <r>
    <s v="Talento Humano"/>
    <s v="Integridad"/>
    <s v="Fomentar espacios de participación para todo el personal, para armonizar los valores del servicio público con los códigos de ética institucional, implementar jornadas de difusión y herramientas pedagógicas para desarrollar el hábito de actuar de forma coherente con ellos. "/>
    <s v="Jornadas de apropiación del código de integridad."/>
    <s v="INCREMENTO"/>
    <n v="2"/>
    <n v="2"/>
    <n v="2"/>
    <n v="0"/>
    <n v="0"/>
    <n v="0"/>
    <m/>
    <n v="1"/>
    <m/>
    <n v="1"/>
    <s v="SI"/>
    <n v="0"/>
    <s v="x"/>
    <n v="0"/>
    <s v="x"/>
    <s v="1"/>
    <s v="3"/>
    <s v="4"/>
    <s v="3"/>
    <n v="1"/>
    <n v="1"/>
    <n v="1"/>
    <s v=""/>
    <m/>
    <n v="1"/>
    <s v="Se han realizado Jornadas de capacitación y sensibilización del código de integridad y se puede evidenciar en el informe consolidado de las socializaciones al Código de integridad de la vigencia 2021_x000a_*Viernes de Valores: Agosto 27 de 2021._x000a_*Muro de integridad: septiembre 17 de 2021._x000a_*Recordación digital, reto diligencia con cada uno de los valores del código de integridad: lunes 06 de septiembre de 2021"/>
    <s v="Talento Humano, Recursos Físicos y Tecnológicos"/>
    <x v="0"/>
    <s v="Subsecretario Administrativo - TH_x000a_(Secretaría Administrativa)"/>
  </r>
  <r>
    <s v="Talento Humano"/>
    <s v="Integridad"/>
    <s v="Establecer al interior de su entidad un proceso para la gestión de los conflictos de interés, donde el servidor público pueda tener claridad de cómo se reporta un posible caso y cuál es el conducto regular a seguir. ."/>
    <s v="Campañas de divulgación para promover el correo de cod.integridad@bucaramanga.gov.co, como un canal para conocer opiniones y denuncias sobre faltas al código de integridad."/>
    <s v="INCREMENTO"/>
    <n v="2"/>
    <n v="2"/>
    <n v="1"/>
    <n v="1"/>
    <n v="0"/>
    <n v="0"/>
    <m/>
    <n v="1"/>
    <m/>
    <n v="1"/>
    <s v="SI"/>
    <n v="0"/>
    <s v="x"/>
    <n v="0"/>
    <s v="x"/>
    <s v="1"/>
    <s v="2"/>
    <s v="4"/>
    <s v="3"/>
    <n v="1.5"/>
    <n v="0.5"/>
    <n v="1"/>
    <s v=""/>
    <m/>
    <n v="1"/>
    <s v="A través del correo cod.integridad@bucaramanga.gov.co se ha enviado mensajes a los servidores públicos y contratistas de la alcaldía, informando que a través de este medio pueden realizar las denuncias sobre faltas al código de integridad. Se anexa &quot;Pantallazo&quot; correo de promoción y divulgación del correo del código de integridad de fecha 06 de diciembre del 2021_x000a_También se ha utilizado para realizar los Retos digitales  de los valores del código de integridad. "/>
    <s v="Talento Humano, Recursos Físicos y Tecnológicos"/>
    <x v="0"/>
    <s v="Subsecretario Administrativo - TH_x000a_(Secretaría Administrativa)"/>
  </r>
  <r>
    <s v="Talento Humano"/>
    <s v="Integridad"/>
    <s v="Formular y desarrollar un mecanismo para el registro, seguimiento y monitoreo a las declaraciones de conflictos de interés por parte de los servidores públicos que laboran dentro de la entidad."/>
    <s v="Informe de seguimiento del registro de la declaración de conflicto de intereses de los directivos que se rinden en la plataforma de función pública."/>
    <s v="INCREMENTO"/>
    <n v="1"/>
    <n v="1"/>
    <n v="0"/>
    <n v="0"/>
    <n v="1"/>
    <n v="0"/>
    <m/>
    <m/>
    <n v="1"/>
    <m/>
    <s v="SI"/>
    <n v="0"/>
    <n v="0"/>
    <s v="x"/>
    <n v="0"/>
    <s v="4"/>
    <s v="4"/>
    <s v="2"/>
    <s v="4"/>
    <s v=""/>
    <s v=""/>
    <s v=""/>
    <n v="1"/>
    <s v=""/>
    <n v="1"/>
    <s v="La actividad se cumplió en el primer trimestre de 2022, de acuerdo con el cronograma establecido en el presente plan._x000a_Se realizó un informe de seguimiento para el registro, seguimiento y monitoreo a las declaraciones de conflictos de interés para el periodo comprendido entre el 1 de enero y el 31 de marzo de 2022.  (se adjunta base datos)."/>
    <s v="Talento Humano, Recursos Físicos y Tecnológicos"/>
    <x v="0"/>
    <s v="Subsecretario Administrativo - TH_x000a_(Secretaría Administrativa)"/>
  </r>
  <r>
    <s v="Direccionamiento Estratégico y Planeación "/>
    <s v="Planeación institucional"/>
    <s v="Realizar la evaluación de la planeación estratégica, contando con mecanismos que permitan relacionar el Plan Estratégico con los objetivos estratégicos y operativos, considerando alertas frente a posibles incumplimientos, necesidades de recursos, cambios en el entorno, entre otros, que garanticen el  cumplimiento del Plan de Desarrollo 2020-2023 Bucaramanga, Ciudad de Oportunidades."/>
    <s v="Plan Indicativo 2020 - 2023."/>
    <s v="INCREMENTO"/>
    <n v="1"/>
    <n v="1"/>
    <n v="0"/>
    <n v="0"/>
    <n v="1"/>
    <n v="0"/>
    <m/>
    <m/>
    <n v="1"/>
    <m/>
    <s v="SI"/>
    <n v="0"/>
    <n v="0"/>
    <s v="x"/>
    <n v="0"/>
    <s v="4"/>
    <s v="4"/>
    <s v="2"/>
    <s v="4"/>
    <s v=""/>
    <s v=""/>
    <s v=""/>
    <n v="1"/>
    <s v=""/>
    <n v="1"/>
    <s v="La Secretaría de Planeación actualizó el Plan Indicativo para la vigencia, el cual se encuentra publicado en la página web de la Alcaldía en el siguiente enlace: https://www.bucaramanga.gov.co/transparencia/planes-de-accion/_x000a_"/>
    <s v="Talento Humano, Recursos Físicos y Tecnológicos"/>
    <x v="1"/>
    <s v="Profesional Especializado_x000a_(Secretaría de Planeación)"/>
  </r>
  <r>
    <s v="Direccionamiento Estratégico y Planeación "/>
    <s v="Planeación institucional"/>
    <s v="Realizar la evaluación de la planeación estratégica, contando con mecanismos que permitan relacionar el Plan Estratégico con los objetivos estratégicos y operativos, considerando alertas frente a posibles incumplimientos, necesidades de recursos, cambios en el entorno, entre otros, que garanticen el  cumplimiento del Plan de Desarrollo 2020-2023 Bucaramanga, Ciudad de Oportunidades."/>
    <s v="Planes de Acción por dependencia."/>
    <s v="MANTENIMIENTO"/>
    <n v="4"/>
    <n v="21"/>
    <n v="21"/>
    <n v="21"/>
    <n v="21"/>
    <n v="0"/>
    <n v="21"/>
    <n v="21"/>
    <n v="21"/>
    <n v="21"/>
    <s v="SI"/>
    <s v="x"/>
    <s v="x"/>
    <s v="x"/>
    <s v="x"/>
    <s v="2"/>
    <s v="2"/>
    <s v="2"/>
    <s v="3"/>
    <n v="1"/>
    <n v="1"/>
    <n v="1"/>
    <n v="1"/>
    <s v="0%"/>
    <n v="0.75"/>
    <s v="La Secretaría de Planeación cuenta con los 21 planes de acción por dependencia con corte a 31 de marzo de 2022, los cuales se encuentran publicados en la página web de la entidad. Enlace: https://www.bucaramanga.gov.co/transparencia/planes-de-accion/"/>
    <s v="Talento Humano, Recursos Físicos y Tecnológicos"/>
    <x v="1"/>
    <s v="Profesional Especializado_x000a_(Secretaría de Planeación)"/>
  </r>
  <r>
    <s v="Direccionamiento Estratégico y Planeación "/>
    <s v="Planeación institucional"/>
    <s v="Realizar la evaluación de la planeación estratégica, contando con mecanismos que permitan relacionar el Plan Estratégico con los objetivos estratégicos y operativos, considerando alertas frente a posibles incumplimientos, necesidades de recursos, cambios en el entorno, entre otros, que garanticen el  cumplimiento del Plan de Desarrollo 2020-2023 Bucaramanga, Ciudad de Oportunidades."/>
    <s v="Plan Operativo Anual de Inversiones ."/>
    <s v="INCREMENTO"/>
    <n v="1"/>
    <n v="1"/>
    <n v="1"/>
    <n v="0"/>
    <n v="0"/>
    <n v="0"/>
    <m/>
    <m/>
    <n v="1"/>
    <m/>
    <s v="SI"/>
    <n v="0"/>
    <n v="0"/>
    <s v="x"/>
    <n v="0"/>
    <s v="1"/>
    <s v="4"/>
    <s v="3"/>
    <s v="4"/>
    <n v="1"/>
    <n v="1"/>
    <n v="1"/>
    <m/>
    <s v=""/>
    <n v="1"/>
    <s v="La Secretaría de Planeación cuenta con el Plan Operativo Anual de Inversiones, el cual se encuentra  publicado e la página web institucional."/>
    <s v="Talento Humano, Recursos Físicos y Tecnológicos"/>
    <x v="1"/>
    <s v="Profesional Especializado_x000a_(Secretaría de Planeación)"/>
  </r>
  <r>
    <s v="Direccionamiento Estratégico y Planeación "/>
    <s v="Planeación institucional"/>
    <s v="Realizar la evaluación de la planeación estratégica, contando con mecanismos que permitan relacionar el Plan Estratégico con los objetivos estratégicos y operativos, considerando alertas frente a posibles incumplimientos, necesidades de recursos, cambios en el entorno, entre otros, que garanticen el  cumplimiento del Plan de Desarrollo 2020-2023 Bucaramanga, Ciudad de Oportunidades."/>
    <s v="Seguimientos al Plan de Desarrollo 2020 - 2023."/>
    <s v="INCREMENTO"/>
    <n v="4"/>
    <n v="9"/>
    <n v="3"/>
    <n v="3"/>
    <n v="3"/>
    <n v="0"/>
    <n v="3"/>
    <n v="2"/>
    <n v="2"/>
    <n v="2"/>
    <s v="SI"/>
    <s v="x"/>
    <s v="x"/>
    <s v="x"/>
    <s v="x"/>
    <s v="2"/>
    <s v="2"/>
    <s v="2"/>
    <s v="3"/>
    <n v="1"/>
    <n v="1"/>
    <n v="1"/>
    <s v="100%"/>
    <s v="0%"/>
    <n v="1"/>
    <s v="La Secretaría de Planeación ha realizado el seguimiento al Plan de Desarrollo 2020 - 2023 en los meses de Enero, Febrero y Marzo de 2022, el cual se encuentra publicado en el siguiente enlace: https://datastudio.google.com/u/0/reporting/0cd5b24f-8127-4cbb-84eb-83a7ebaac49c?s=hojYat79zQ4"/>
    <s v="Talento Humano, Recursos Físicos y Tecnológicos"/>
    <x v="1"/>
    <s v="Profesional Especializado_x000a_(Secretaría de Planeación)"/>
  </r>
  <r>
    <s v="Direccionamiento Estratégico y Planeación "/>
    <s v="Planeación institucional"/>
    <s v="Actualizar el tablero de indicadores para hacer seguimiento  y evaluación del desempeño de los procesos de la entidad."/>
    <s v="Tablero de desempeño de indicadores de los procesos de la entidad actualizado."/>
    <s v="INCREMENTO"/>
    <n v="1"/>
    <n v="1"/>
    <n v="0"/>
    <n v="0.8"/>
    <n v="0.2"/>
    <n v="0"/>
    <m/>
    <n v="1"/>
    <m/>
    <m/>
    <s v="SI"/>
    <n v="0"/>
    <s v="x"/>
    <n v="0"/>
    <n v="0"/>
    <s v="4"/>
    <s v="2"/>
    <s v="1"/>
    <s v="4"/>
    <n v="0.8"/>
    <s v=""/>
    <n v="0.8"/>
    <n v="1"/>
    <s v=""/>
    <n v="1"/>
    <s v="La actividad se cumplió en el primer trimestre de 2022, de acuerdo con el cronograma establecido en el presente plan._x000a_Se realizó un informe de seguimiento para el registro, seguimiento y monitoreo a las declaraciones de conflictos de interés para el periodo comprendido entre el 1 de enero y el 31 de marzo de 2022.  (se adjunta base datos)."/>
    <s v="Talento Humano, Recursos Físicos y Tecnológicos"/>
    <x v="0"/>
    <s v="Profesional Especializado_x000a_(Secretaría Administrativa)"/>
  </r>
  <r>
    <s v="Direccionamiento Estratégico y Planeación "/>
    <s v="Planeación institucional"/>
    <s v="Realizar el seguimiento a las Políticas Públicas (PIIAF, Discapacidad) identificando las acciones realizadas que impactan a la población con enfoque diferencial (Grupos étnicos). "/>
    <s v="Seguimiento a Políticas Públicas (PIIAFF, Discapacidad)"/>
    <s v="MANTENIMIENTO"/>
    <n v="4"/>
    <n v="2"/>
    <n v="2"/>
    <n v="2"/>
    <n v="2"/>
    <n v="0"/>
    <n v="2"/>
    <n v="2"/>
    <n v="2"/>
    <n v="2"/>
    <s v="SI"/>
    <s v="x"/>
    <s v="x"/>
    <s v="x"/>
    <s v="x"/>
    <s v="2"/>
    <s v="2"/>
    <s v="2"/>
    <s v="3"/>
    <n v="1"/>
    <n v="1"/>
    <n v="1"/>
    <n v="1"/>
    <s v="0%"/>
    <n v="0.75"/>
    <s v="La Secretaría de Planeación realizó seguimiento con corte a 30 de septiembre del PIIAFF y se presentó al Consejo Municipal de Política Social el 8 de noviembre de 2021. Se cuenta como evidencia el informe de seguimiento y la presentación Power Point. Así mismo, se consolidó la información del seguimiento a la Política de Discapacidad con corte a 30 de junio junto con la Secretaría de Salud en mesa de trabajo realizada el día 28 de septiembre (Seguimiento semestral). Se cuenta como evidencia la matriz del Plan de acción, Circular 46 y acta de reunión del 28 de septiembre 2021._x000a_Por otra parte, se realizó seguimiento al PIIAFF con corte a 31 de diciembre 2021 se consolidó la información en el Tablero de Control, se encuentra pendiente socialización en Mesa de Primera Infancia, Infancia y Adolescencia. Link: https://datastudio.google.com/reporting/7cd66de3-3096-4e31-af7b-548fc4e24c26/page/p_7zw0le1qoc. Así mismo, el 18 de enero de 2022 se solicitó el reporte de seguimiento Plan de Acción de Discapacidad con corte a 31 de diciembre de 2021 mediante la circular No. 1 de 2022 a las secretarías, oficinas e institutos descentralizados."/>
    <s v="Talento Humano, Recursos Físicos y Tecnológicos"/>
    <x v="1"/>
    <s v="Profesional Especializado_x000a_(Secretaría de Planeación)"/>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Informes cumplimiento Plan Anticorrupción 2021 "/>
    <s v="INCREMENTO"/>
    <n v="2"/>
    <n v="2"/>
    <n v="1"/>
    <n v="0"/>
    <n v="1"/>
    <n v="0"/>
    <n v="1"/>
    <m/>
    <n v="1"/>
    <m/>
    <s v="SI"/>
    <s v="x"/>
    <n v="0"/>
    <s v="x"/>
    <n v="0"/>
    <s v="2"/>
    <s v="4"/>
    <s v="2"/>
    <s v="4"/>
    <s v=""/>
    <n v="1"/>
    <s v=""/>
    <n v="1"/>
    <s v=""/>
    <n v="1"/>
    <s v="Se elaboró el informe de avance del PAAC correspondiente a la Secretaría de Planeación, con corte a 31 de agosto de 2021 de acuerdo a lo estipulado en la ley. El informe de seguimiento se encuentra publicado en la página web.  De igual manera, en enero 2022 se elaboró el informe para el seguimiento y cierre del PAAC con corte a 31 de diciembre de 2021, el cual se encuentra publicado en el siguiente enlace: https://www.bucaramanga.gov.co/transparencia/plan-anticorrupcion-y-de-atencion-al-ciudadano-2/  https://www.bucaramanga.gov.co/wp-content/uploads/2022/01/CONSOLIDADO-TERCER-SEGUIMIENTO-PAAC-2021-DEF.xls"/>
    <s v="Talento Humano, Recursos Físicos y Tecnológicos"/>
    <x v="1"/>
    <s v="Profesional Especializado_x000a_(Secretaría de Planeación)"/>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Monitoreos al Mapa de Riesgos de Corrupción 2021 "/>
    <s v="INCREMENTO"/>
    <n v="2"/>
    <n v="2"/>
    <n v="0.5"/>
    <n v="0.5"/>
    <n v="1"/>
    <n v="0"/>
    <m/>
    <n v="1"/>
    <n v="1"/>
    <m/>
    <s v="SI"/>
    <n v="0"/>
    <s v="x"/>
    <s v="x"/>
    <n v="0"/>
    <s v="1"/>
    <s v="2"/>
    <s v="2"/>
    <s v="4"/>
    <n v="0.75"/>
    <n v="0.25"/>
    <n v="1"/>
    <n v="1"/>
    <s v=""/>
    <n v="1"/>
    <s v="Se realizó monitoreo al Mapa de Riesgos de Corrupción del proceso de Planeación y Direccionamiento estratégico con corte a 30 de septiembre 2021 y a 31 de diciembre de 2021.Se cuenta con actas de monitoreo "/>
    <s v="Talento Humano, Recursos Físicos y Tecnológicos"/>
    <x v="1"/>
    <s v="Profesional Especializado_x000a_(Secretaría de Planeación)"/>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Política de Administración de Riesgos 2021 actualizada"/>
    <s v="INCREMENTO"/>
    <n v="1"/>
    <n v="1"/>
    <n v="1"/>
    <n v="0"/>
    <n v="0"/>
    <n v="0"/>
    <n v="1"/>
    <m/>
    <m/>
    <m/>
    <s v="SI"/>
    <s v="x"/>
    <n v="0"/>
    <n v="0"/>
    <n v="0"/>
    <s v="2"/>
    <s v="4"/>
    <s v="4"/>
    <s v="4"/>
    <s v=""/>
    <n v="1"/>
    <s v=""/>
    <s v=""/>
    <s v=""/>
    <n v="1"/>
    <s v="La Política de Administración de Riesgos se actualizó en el mes de julio de 2021 de acuerdo a los lineamientos del DAFP."/>
    <s v="Talento Humano, Recursos Físicos y Tecnológicos"/>
    <x v="1"/>
    <s v="Profesional Especializado_x000a_(Secretaría de Planeación)"/>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Mapa de Riesgos de Gestión 2021 por proceso aprobados "/>
    <s v="INCREMENTO"/>
    <n v="1"/>
    <n v="24"/>
    <n v="24"/>
    <n v="0"/>
    <n v="0"/>
    <n v="0"/>
    <n v="24"/>
    <m/>
    <m/>
    <m/>
    <s v="SI"/>
    <s v="x"/>
    <n v="0"/>
    <n v="0"/>
    <n v="0"/>
    <s v="2"/>
    <s v="4"/>
    <s v="4"/>
    <s v="4"/>
    <s v=""/>
    <n v="1"/>
    <s v=""/>
    <s v=""/>
    <s v=""/>
    <n v="1"/>
    <s v="Los Mapa de Riesgos de Gestión fueron aprobados por el Comité de Coordinación Institucional de Control Interno y por el Comité Institución de Gestión y desempeño - MIPG."/>
    <s v="Talento Humano, Recursos Físicos y Tecnológicos"/>
    <x v="1"/>
    <s v="Profesional Especializado_x000a_(Secretaría de Planeación)"/>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Monitoreos al Mapa de Riesgos de Gestión 2021"/>
    <s v="INCREMENTO"/>
    <n v="1"/>
    <n v="1"/>
    <n v="1"/>
    <n v="0"/>
    <n v="0"/>
    <n v="0"/>
    <m/>
    <n v="1"/>
    <m/>
    <m/>
    <s v="SI"/>
    <n v="0"/>
    <s v="x"/>
    <n v="0"/>
    <n v="0"/>
    <s v="1"/>
    <s v="3"/>
    <s v="4"/>
    <s v="4"/>
    <n v="1"/>
    <n v="1"/>
    <n v="1"/>
    <s v=""/>
    <s v=""/>
    <n v="1"/>
    <s v="La Secretaría de Planeación realizó el monitoreo a los 24 Mapas de Riesgos de Gestión por proceso de acuerdo a los lineamientos del DAFP y la Política de Administración de Riesgos."/>
    <s v="Talento Humano, Recursos Físicos y Tecnológicos"/>
    <x v="1"/>
    <s v="Profesional Especializado_x000a_(Secretaría de Planeación)"/>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Plan Anticorrupción y Atención al Ciudadano - PAAC 2022"/>
    <s v="INCREMENTO"/>
    <n v="1"/>
    <n v="1"/>
    <n v="0"/>
    <n v="0"/>
    <n v="1"/>
    <n v="0"/>
    <m/>
    <m/>
    <n v="1"/>
    <m/>
    <s v="SI"/>
    <n v="0"/>
    <n v="0"/>
    <s v="x"/>
    <n v="0"/>
    <s v="4"/>
    <s v="4"/>
    <s v="2"/>
    <s v="4"/>
    <s v=""/>
    <s v=""/>
    <s v=""/>
    <n v="1"/>
    <s v=""/>
    <n v="1"/>
    <s v="La Secretaría de Planeación, mediante Circular No. 92 del 17 de noviembre de 2021,  programó mesas de trabajo para la construcción de los mapas de riesgos de corrupción 2022 con las 17 dependencias, como resultado del ejercicio se identificaron 42 riesgos de corrupción. Por otra parte, para la formulación del PAAC 2022, se emitió la Circular No. 98 del 3 de diciembre de 2021, mediante la cual se convocó a líderes y enlaces de las dependencias de la Administración Central, a las mesas de trabajo, donde se socializó los lineamientos metodológicos impartidos por el DAFP y se elaboraron los 6 componentes del PAAC 2022. De igual manera, se emitió la Circular No. 2 de enero de 2022, por medio de la cual se convocó a líderes de procesos, enlaces y equipos de trabajo para continuar con el proceso de construcción del Plan Anticorrupción 2022 para ajustar los componentes. El referido documento, se encuentra publicado en página web institucional; link https://www.bucaramanga.gov.co/transparencia/plan-anticorrupcion-y-de-atencion-al-ciudadano-2/"/>
    <s v="Talento Humano, Recursos Físicos y Tecnológicos"/>
    <x v="1"/>
    <s v="Profesional Especializado_x000a_(Secretaría de Planeación)"/>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Mapa de Riesgos de Gestión 2022 por proceso aprobados "/>
    <s v="INCREMENTO"/>
    <n v="1"/>
    <n v="24"/>
    <n v="0"/>
    <n v="0"/>
    <n v="24"/>
    <n v="0"/>
    <m/>
    <m/>
    <n v="24"/>
    <m/>
    <s v="SI"/>
    <n v="0"/>
    <n v="0"/>
    <s v="x"/>
    <n v="0"/>
    <s v="4"/>
    <s v="4"/>
    <s v="2"/>
    <s v="4"/>
    <s v=""/>
    <s v=""/>
    <s v=""/>
    <n v="1"/>
    <s v=""/>
    <n v="1"/>
    <s v="Se emitió la Circular No. 2 de enero de 2022, por medio de la cual se convocó a líderes de procesos, enlaces y equipos de trabajo para continuar con el proceso de construcción del Plan Anticorrupción 2022 para ajustar los componentes, a fin de dar cumplimiento a la Circular Externa No. 100-020 del Departamento Administrativo de la Función Pública del 10 de diciembre de 2021, en la cual se estableció la actualización de la metodología para la construcción del PAAC 2022. Los Mapa de riesgos de Gestión de Gestión, fueron aprobados en el CICCI el 25 de enero de 2022 y en Comité Institucional de Gestión y Desempeño MIPG el 26 de enero de 2022. "/>
    <s v="Talento Humano, Recursos Físicos y Tecnológicos"/>
    <x v="1"/>
    <s v="Profesional Especializado_x000a_(Secretaría de Planeación)"/>
  </r>
  <r>
    <s v="Direccionamiento Estratégico y Planeación "/>
    <s v="Planeación institucional"/>
    <s v="Realizar la publicación en la sección &quot;transparencia y acceso a la información pública&quot; de la página web oficial de la entidad, información actualizada sobre los planes estratégicos, sectoriales e institucionales según sea el caso."/>
    <s v="Planes Estratégicos Sectoriales e Institucionales publicados                       "/>
    <s v="MANTENIMIENTO"/>
    <n v="4"/>
    <n v="1"/>
    <n v="1"/>
    <n v="1"/>
    <n v="1"/>
    <n v="0"/>
    <n v="1"/>
    <n v="1"/>
    <n v="1"/>
    <n v="1"/>
    <s v="SI"/>
    <s v="x"/>
    <s v="x"/>
    <s v="x"/>
    <s v="x"/>
    <s v="2"/>
    <s v="2"/>
    <s v="2"/>
    <s v="3"/>
    <n v="1"/>
    <n v="1"/>
    <n v="1"/>
    <n v="1"/>
    <s v="0%"/>
    <n v="0.75"/>
    <s v="Los planes estratégicos sectoriales e interinstucionales se encuentran publicados en la página web de la alcaldía en el link : https://www.bucaramanga.gov.co/planes-institucionales-mipg/ como soportes se encuentran las solicitudes de publicación recibidas por el web máster."/>
    <s v="Talento Humano, Recursos Físicos y Tecnológicos"/>
    <x v="2"/>
    <s v="Asesor TIC_x000a_(Oficina de las TIC)"/>
  </r>
  <r>
    <s v="Direccionamiento Estratégico y Planeación "/>
    <s v="Gestión presupuestal y eficiencia en el gasto público"/>
    <s v="Informe mensual a todas las secretarías ejecutoras del gasto, indicando el seguimiento pormenorizado del avance de la ejecución monetaria y porcentual en cada uno de los rubros con el fin de evitar riesgos a final de año de la no ejecución de recursos programados para el normal cumplimiento de las metas trazadas en el plan de desarrollo municipal. "/>
    <s v="Informe pormenorizado de ejecución presupuestal."/>
    <s v="INCREMENTO"/>
    <n v="4"/>
    <n v="10"/>
    <n v="3"/>
    <n v="3"/>
    <n v="3"/>
    <n v="0"/>
    <n v="3"/>
    <n v="3"/>
    <n v="2"/>
    <n v="2"/>
    <s v="SI"/>
    <s v="x"/>
    <s v="x"/>
    <s v="x"/>
    <s v="x"/>
    <s v="2"/>
    <s v="2"/>
    <s v="2"/>
    <s v="3"/>
    <n v="1"/>
    <n v="1"/>
    <n v="1"/>
    <s v="100%"/>
    <s v="0%"/>
    <n v="0.9"/>
    <s v="Se efectúa el seguimiento pormenorizado a las ejecuciones presupuestales, por medio de los informes de gestión de la oficina de presupuesto, el cual se socializa a través  de Oficios dirigidos a los Ordenadores de Gasto, con el fin de que se conozca el avance presupuestal y el porcentaje ejecutado a la fecha y se fijen metas, para dar cumplimiento a la disponibilidades presupuestales pendientes de ejecución (Se adjunta evidencias;  informes de ejecución  los meses de Enero, febrero y marzo  del 2022) Presentación Informe de Ejecución del presupuesto enero 2022."/>
    <s v="Talento Humano, Recursos Físicos y Tecnológicos"/>
    <x v="3"/>
    <s v="Oficina de Presupuesto_x000a_(Secretaría de Hacienda)"/>
  </r>
  <r>
    <s v="Direccionamiento Estratégico y Planeación "/>
    <s v="Gestión presupuestal y eficiencia en el gasto público"/>
    <s v="Seguimiento a la implementación del procedimiento de deterioro de cartera dentro del aplicativo “coactivo”."/>
    <s v="Procedimiento de deterioro de cartera implementado y mantenido."/>
    <s v="MANTENIMIENTO"/>
    <n v="4"/>
    <n v="1"/>
    <n v="1"/>
    <n v="1"/>
    <n v="1"/>
    <n v="0"/>
    <n v="1"/>
    <n v="1"/>
    <n v="1"/>
    <n v="1"/>
    <s v="SI"/>
    <s v="x"/>
    <s v="x"/>
    <s v="x"/>
    <s v="x"/>
    <s v="2"/>
    <s v="2"/>
    <s v="2"/>
    <s v="3"/>
    <n v="1"/>
    <n v="1"/>
    <n v="1"/>
    <n v="1"/>
    <s v="0%"/>
    <n v="0.75"/>
    <s v="Este procedimiento comprende: Desde  el  análisis  de  grado  de  cobrabilidad  de  la  cartera  presente,  hasta  la  generación  del informe consolidado de deterioro de cartera de cuentas por cobrar que se envía a Contabilidad. La Tesorería General presenta Informe de seguimiento a la implementación del procedimiento del deterioro de Cartera dentro del aplicativo &quot;COACTIVO&quot; con corte a 31/MARZO/2022."/>
    <s v="Talento Humano, Recursos Físicos y Tecnológicos"/>
    <x v="3"/>
    <s v="Tesorero_x000a_(Secretaría de Hacienda)"/>
  </r>
  <r>
    <s v="Direccionamiento Estratégico y Planeación "/>
    <s v="Gestión presupuestal y eficiencia en el gasto público"/>
    <s v="Seguimiento a la implementación del procedimiento de deterioro de cartera dentro del aplicativo “coactivo”."/>
    <s v="Matriz de deterioro incorporada al procedimiento de cobro coactivo, en desarrollo tecnológico, implementada."/>
    <s v="INCREMENTO"/>
    <n v="1"/>
    <n v="1"/>
    <n v="0"/>
    <n v="0"/>
    <n v="0"/>
    <n v="0"/>
    <m/>
    <m/>
    <n v="1"/>
    <m/>
    <s v="SI"/>
    <n v="0"/>
    <n v="0"/>
    <s v="x"/>
    <n v="0"/>
    <s v="4"/>
    <s v="4"/>
    <s v="3"/>
    <s v="4"/>
    <s v=""/>
    <s v=""/>
    <s v=""/>
    <s v="0%"/>
    <s v=""/>
    <n v="0"/>
    <s v="Teniendo en cuenta los recursos disponibles en la oficina TIC, el desarrollo no se ha iniciado de manera formal, se ha establecido una ruta de acción con miras a agilizar el proceso y avanzar de manera rápida y oportuna durante el segundo trimestre del 2022. "/>
    <s v="Talento Humano, Recursos Físicos y Tecnológicos"/>
    <x v="2"/>
    <s v="Asesor TIC_x000a_(Oficina de las TIC)"/>
  </r>
  <r>
    <s v="Direccionamiento Estratégico y Planeación "/>
    <s v="Gestión presupuestal y eficiencia en el gasto público"/>
    <s v="Elaborar la información contable de manera oportuna"/>
    <s v="Información Contable Oportuna."/>
    <s v="INCREMENTO"/>
    <n v="2"/>
    <n v="4"/>
    <n v="1"/>
    <n v="1"/>
    <n v="1"/>
    <n v="0"/>
    <n v="1"/>
    <n v="1"/>
    <n v="1"/>
    <n v="1"/>
    <s v="SI"/>
    <n v="0"/>
    <n v="0"/>
    <s v="x"/>
    <s v="x"/>
    <s v="2"/>
    <s v="2"/>
    <s v="2"/>
    <s v="3"/>
    <n v="1"/>
    <n v="1"/>
    <n v="1"/>
    <n v="1"/>
    <s v="0%"/>
    <n v="0.75"/>
    <s v="La información contable es subida trimestralmente en la plataforma CHIP de la Contaduría General CGN conforme al cronograma establecido por dicha entidad, quien es la Autoridad nacional contable. Presentamos rendición oportuna de la Información Contable a corte 31/DIC/2021 y como evidencia se adjunta pantallazo correo de aceptación de la CGN. Evidencia: 1 archivo en pdf"/>
    <s v="Talento Humano, Recursos Físicos y Tecnológicos"/>
    <x v="3"/>
    <s v="Profesional Especializado_x000a_(Secretaría de Hacienda)"/>
  </r>
  <r>
    <s v="Gestión con valores para resultados"/>
    <s v="Fortalecimiento organizacional y simplificación de procesos"/>
    <s v="Establecer en la planta de personal de la entidad (o documento que contempla los empleos de la entidad) los empleos suficientes para cumplir con los planes y proyectos."/>
    <s v="Fase III del diseño del proceso de modernización Alcaldía de Bucaramanga."/>
    <s v="INCREMENTO"/>
    <n v="1"/>
    <n v="1"/>
    <n v="1"/>
    <n v="0"/>
    <n v="0"/>
    <n v="0"/>
    <m/>
    <m/>
    <n v="1"/>
    <m/>
    <s v="SI"/>
    <n v="0"/>
    <n v="0"/>
    <s v="x"/>
    <n v="0"/>
    <s v="1"/>
    <s v="4"/>
    <s v="3"/>
    <s v="4"/>
    <n v="1"/>
    <n v="1"/>
    <n v="1"/>
    <n v="1"/>
    <s v=""/>
    <n v="1"/>
    <s v="En cuando a la Fase III del diseño del proceso de modernización de la Alcaldía de Bucaramanga se cumplió con el 100% en el tercer trimestre de 2021.Por ser un proceso que se efectuó en el transcurso del año 2021,  por cuanto se adjunta digitalmente  toda la evidencia relacionada en esta acción en el link "/>
    <s v="Talento Humano, Recursos Físicos y Tecnológicos"/>
    <x v="0"/>
    <s v="Subsecretario de Bienes y Servicios_x000a_(Secretaría Administrativa)"/>
  </r>
  <r>
    <s v="Gestión con valores para resultados"/>
    <s v="Fortalecimiento organizacional y simplificación de procesos"/>
    <s v="Adoptar acciones o planes para optimizar el uso de vehículos institucionales."/>
    <s v="Informe de instalación de horómetros a  las 5 volquetas de la Alcaldía de Bucaramanga."/>
    <s v="INCREMENTO"/>
    <n v="2"/>
    <n v="1"/>
    <n v="0.6"/>
    <n v="0.4"/>
    <n v="0"/>
    <n v="0"/>
    <m/>
    <n v="0.6"/>
    <n v="0.4"/>
    <m/>
    <s v="SI"/>
    <n v="0"/>
    <s v="x"/>
    <s v="x"/>
    <n v="0"/>
    <s v="1"/>
    <s v="2"/>
    <s v="3"/>
    <s v="4"/>
    <n v="1.2666666666666666"/>
    <n v="0.6"/>
    <n v="1"/>
    <n v="1"/>
    <s v=""/>
    <n v="1"/>
    <s v="Se elabora un informe con la instalación de 3 horómetros en el III trimestre del 24 de agosto al 30 de septiembre del 2021  y 2 horómetros en el IV trimestre desde el 01 de octubre al 22 de diciembre del 2021, a las volquetas de la administración municipal, cumpliendo así el 100% en la meta de la instalación de los 5 horómetros. "/>
    <s v="Talento Humano, Recursos Físicos y Tecnológicos"/>
    <x v="0"/>
    <s v="Subsecretario de Bienes y Servicios_x000a_(Secretaría Administrativa)"/>
  </r>
  <r>
    <s v="Gestión con valores para resultados"/>
    <s v="Fortalecimiento organizacional y simplificación de procesos"/>
    <s v="Verificar que el inventario de bienes de la entidad coincide totalmente con lo registrado en la contabilidad. "/>
    <s v="Actas de tomas físicas de inventario a las dependencias de la Alcaldía de Bucaramanga."/>
    <s v="INCREMENTO"/>
    <n v="1"/>
    <n v="5"/>
    <n v="5"/>
    <n v="0"/>
    <n v="0"/>
    <n v="0"/>
    <m/>
    <n v="5"/>
    <m/>
    <m/>
    <s v="SI"/>
    <n v="0"/>
    <s v="x"/>
    <n v="0"/>
    <n v="0"/>
    <s v="1"/>
    <s v="3"/>
    <s v="4"/>
    <s v="4"/>
    <n v="1"/>
    <n v="1"/>
    <n v="1"/>
    <s v=""/>
    <s v=""/>
    <n v="1"/>
    <s v="Entre el 22 de julio al 30 de septiembre se han llevado a cabo 32 tomas físicas de inventarios, para lo cual se cuenta con los formatos de tomas físicas diligenciados. Cumpliendo con el 100% de la presente actividad."/>
    <s v="Talento Humano, Recursos Físicos y Tecnológicos"/>
    <x v="0"/>
    <s v="Almacenista_x000a_(Secretaría Administrativa)"/>
  </r>
  <r>
    <s v="Gestión con valores para resultados"/>
    <s v="Fortalecimiento organizacional y simplificación de procesos"/>
    <s v="Establecer la política o lineamientos para el uso de bienes con material reciclado."/>
    <s v="Lineamientos para el uso de bienes con material reciclado formulados y socializados."/>
    <s v="INCREMENTO"/>
    <n v="1"/>
    <n v="1"/>
    <n v="0"/>
    <n v="0.7"/>
    <n v="0"/>
    <n v="0"/>
    <m/>
    <n v="1"/>
    <m/>
    <m/>
    <s v="SI"/>
    <n v="0"/>
    <s v="x"/>
    <n v="0"/>
    <n v="0"/>
    <s v="4"/>
    <s v="2"/>
    <s v="4"/>
    <s v="4"/>
    <n v="0.7"/>
    <s v=""/>
    <n v="0.7"/>
    <n v="0.7"/>
    <s v=""/>
    <n v="0.7"/>
    <s v="Se adjunta documento el cual será socializado con la Oficina TICS y Oficina Recursos de Bienes y Servicios ya que a Tics le corresponde la emisión de conceptos técnicos por el daño u obsolescencia de los equipos ya que es el encargado de diseñar u  organizar el programa, monitorearlo y retroalimentarlo  _x000a_Almacén General: es quien contribuye al diseño del plan, recepción y viabiliza los conceptos técnicos de la oficina de TICS, autoriza el desplazamiento de los RAEE (residuos de aparatos eléctricos y electrónicos) hasta su lugar de almacenamiento y realiza las labores administrativas legales para excluir el bien del inventario de la institución y entregarlo al aliado estratégico en la disposición final. _x000a_Se presenta como evidencia Acta de reunión de fecha febrero 4 de 2022 referente a socialización y Lineamientos para la Gestión de residuos de aparatos eléctricos y electrónicos. Así mismo, se presenta correo electrónico de fecha 25 de abril de 2022 enviado a TIC y a Bienes y servicios referente a Lineamientos para la Gestión de residuos de aparatos eléctricos y electrónicos. De igual forma se relaciona Oficio S-SdSyA2605-2022 referente a remisión a la Secretaria Administrativa de los Lineamientos para la Gestión de residuos de aparatos eléctricos y electrónicos RAEE._x000a_La Subsecretaría de Ambiente realizará entrega de los lineamientos para el uso de bienes con material reciclado a la Secretaría Administrativa, quien es la encargada de la disposición final de los RAEE a través de la oficina de bienes y servicios. Se presenta documento con Lineamientos para la Gestión de residuos de aparatos eléctricos y electrónicos RAEE."/>
    <s v="Talento Humano, Recursos Físicos y Tecnológicos"/>
    <x v="4"/>
    <s v="Subsecretario de Medio Ambiente_x000a_(Subsecretaría de Medio Ambiente)"/>
  </r>
  <r>
    <s v="Gestión con valores para resultados"/>
    <s v="Gobierno digital"/>
    <s v="Actualizar  el plan Estratégico de Tecnologías de Información del Municipio de Bucaramanga  2020-2023."/>
    <s v="PETI (Plan Estratégico de Tecnologías de Información del Municipio de Bucaramanga) actualizado vigencia 2020-2023."/>
    <s v="INCREMENTO"/>
    <n v="2"/>
    <n v="1"/>
    <n v="0.2"/>
    <n v="0.8"/>
    <n v="0"/>
    <n v="0"/>
    <m/>
    <n v="0.8"/>
    <n v="0.2"/>
    <m/>
    <s v="SI"/>
    <n v="0"/>
    <s v="x"/>
    <s v="x"/>
    <n v="0"/>
    <s v="1"/>
    <s v="2"/>
    <s v="3"/>
    <s v="4"/>
    <n v="1.2"/>
    <n v="0.2"/>
    <n v="1"/>
    <n v="1"/>
    <s v=""/>
    <n v="1"/>
    <s v="El documento del plan estratégico de tecnologías de información se actualizó y se trabajó con el área de Gestión de Calidad, el cuál se presentó ante el Comité interno y en el Comité de Gestión y Desempeño MIPG para su debida aprobación. El documento fue publicado en la página Web conforme lo estipula el Departamento Administrativo de Función Pública y el Decreto 612 de 2018. Enlace: https://www.bucaramanga.gov.co/planes-institucionales-mipg/"/>
    <s v="Talento Humano, Recursos Físicos y Tecnológicos"/>
    <x v="2"/>
    <s v="Asesor Despacho_x000a_(Oficina TIC)"/>
  </r>
  <r>
    <s v="Gestión con valores para resultados"/>
    <s v="Gobierno digital"/>
    <s v="Actualizar y documentar una arquitectura de referencia y una arquitectura de solución para todas las soluciones tecnológicas de la entidad, con el propósito de mejorar la gestión de sus sistemas de información."/>
    <s v="Documento de arquitectura de referencia para los sistemas de información de la entidad"/>
    <s v="INCREMENTO"/>
    <n v="1"/>
    <n v="1"/>
    <n v="0.2"/>
    <n v="0.2"/>
    <n v="0.4"/>
    <n v="0"/>
    <m/>
    <n v="1"/>
    <m/>
    <m/>
    <s v="SI"/>
    <n v="0"/>
    <s v="x"/>
    <n v="0"/>
    <n v="0"/>
    <s v="1"/>
    <s v="2"/>
    <s v="1"/>
    <s v="4"/>
    <n v="0.4"/>
    <n v="0.2"/>
    <n v="0.4"/>
    <n v="0.8"/>
    <s v=""/>
    <n v="0.8"/>
    <s v="Se continuó con la elaboración del documento de arquitectura de referencia en conjunto con  metodología de desarrollo de software de la entidad. Durante el segundo trimestre del 2022 se espera tener una  versión para revisión. "/>
    <s v="Talento Humano, Recursos Físicos y Tecnológicos"/>
    <x v="2"/>
    <s v="Asesor Despacho_x000a_(Oficina TIC)"/>
  </r>
  <r>
    <s v="Gestión con valores para resultados"/>
    <s v="Gobierno digital"/>
    <s v="Desarrollar el Piloto de servicios ciudadanos digitales alineado con el marco de interoperabilidad X-Road "/>
    <s v="Piloto de servicios ciudadanos digitales alineado al marco de interoperabilidad X-Road desarrollado."/>
    <s v="INCREMENTO"/>
    <n v="1"/>
    <n v="1"/>
    <n v="0.7"/>
    <n v="0.3"/>
    <n v="0"/>
    <n v="0"/>
    <m/>
    <m/>
    <n v="1"/>
    <m/>
    <s v="SI"/>
    <n v="0"/>
    <n v="0"/>
    <s v="x"/>
    <n v="0"/>
    <s v="1"/>
    <s v="1"/>
    <s v="3"/>
    <s v="4"/>
    <n v="1"/>
    <n v="0.7"/>
    <n v="1"/>
    <n v="1"/>
    <s v=""/>
    <n v="1"/>
    <s v="Meta cumplida en la vigencia 2021. Se finalizó el piloto establecido para el proceso de X-ROAD y se formalizó ante el MINTIC logrando la certificación de Nivel 3 por parte de la AND. "/>
    <s v="Talento Humano, Recursos Físicos y Tecnológicos"/>
    <x v="2"/>
    <s v="Asesor Despacho_x000a_(Oficina TIC)"/>
  </r>
  <r>
    <s v="Gestión con valores para resultados"/>
    <s v="Gobierno digital"/>
    <s v="Contar con la consulta y radicación de peticiones, quejas, reclamos, solicitudes y denuncias (PQRSD) de la entidad, diseñada y habilitada para su uso en dispositivos móviles (ubicuidad o responsive)."/>
    <s v="Arquitectura de información del sitio web conforme al diseño de servicios ciudadanos digitales, cumpliendo normatividad A y AA de accesibilidad (ubicuidad o responsive)."/>
    <s v="INCREMENTO"/>
    <n v="1"/>
    <n v="1"/>
    <n v="0.7"/>
    <n v="0.15"/>
    <n v="0"/>
    <n v="0"/>
    <m/>
    <n v="1"/>
    <m/>
    <m/>
    <s v="SI"/>
    <n v="0"/>
    <s v="x"/>
    <n v="0"/>
    <n v="0"/>
    <s v="1"/>
    <s v="2"/>
    <s v="4"/>
    <s v="4"/>
    <n v="0.85"/>
    <n v="0.7"/>
    <n v="0.85"/>
    <n v="0.85"/>
    <s v=""/>
    <n v="0.85"/>
    <s v="El sitio web de la entidad  para el tramite de PQRs  se ha ido ajustando de acuerdo a a la validación de la normatividad A y AA de la entidad. "/>
    <s v="Talento Humano, Recursos Físicos y Tecnológicos"/>
    <x v="2"/>
    <s v="Asesor Despacho_x000a_(Oficina TIC)"/>
  </r>
  <r>
    <s v="Gestión con valores para resultados"/>
    <s v="Gobierno digital"/>
    <s v="Implementar primera fase proyecto de ciudades inteligentes en tema de conectividad."/>
    <s v="Primera fase proyecto de ciudades inteligentes en tema de conectividad implementada."/>
    <s v="INCREMENTO"/>
    <n v="3"/>
    <n v="1"/>
    <n v="0"/>
    <n v="0.61"/>
    <n v="0.39"/>
    <n v="0"/>
    <m/>
    <n v="0.1"/>
    <n v="0.2"/>
    <n v="0.7"/>
    <s v="SI"/>
    <n v="0"/>
    <s v="x"/>
    <s v="x"/>
    <s v="x"/>
    <s v="4"/>
    <s v="2"/>
    <s v="2"/>
    <s v="3"/>
    <n v="1"/>
    <s v=""/>
    <n v="1"/>
    <s v="100%"/>
    <m/>
    <n v="1"/>
    <s v="En el mes de febrero se logró la implementación del 100% al proyecto de ciudades inteligentes el cual contempla la puesta en marcha de puntos de conectividad y zonas Wifi. "/>
    <s v="Talento Humano, Recursos Físicos y Tecnológicos"/>
    <x v="2"/>
    <s v="Asesor Despacho_x000a_(Oficina TIC)"/>
  </r>
  <r>
    <s v="Gestión con valores para resultados"/>
    <s v="Gobierno digital"/>
    <s v="Implementar piloto de prueba para la transición del protocolo IPV6 en la entidad."/>
    <s v="Piloto de prueba para la transición del protocolo IPv4 a IPv6 implementada."/>
    <s v="INCREMENTO"/>
    <n v="1"/>
    <n v="1"/>
    <n v="0.2"/>
    <n v="0.3"/>
    <n v="0.15"/>
    <n v="0"/>
    <m/>
    <m/>
    <m/>
    <n v="1"/>
    <s v="SI"/>
    <n v="0"/>
    <n v="0"/>
    <n v="0"/>
    <s v="x"/>
    <s v="1"/>
    <s v="1"/>
    <s v="1"/>
    <s v="3"/>
    <n v="0.3"/>
    <m/>
    <m/>
    <n v="0.65"/>
    <s v="0%"/>
    <n v="0.65"/>
    <s v="Con base en el documento del plan de implementación del proyecto de transición del IPv4 a IPv6, se ha venido avanzado en actividades del mismo tendiente a dar cumplimiento con este ítem a diciembre de 2022  de acuerdo a los requerimientos del MINTIC."/>
    <s v="Talento Humano, Recursos Físicos y Tecnológicos"/>
    <x v="2"/>
    <s v="Asesor Despacho_x000a_(Oficina TIC)"/>
  </r>
  <r>
    <s v="Gestión con valores para resultados"/>
    <s v="Gobierno digital"/>
    <s v="Implementar el Sistema de Gestión de Documentos Electrónicos de Archivo -SGDEA en la entidad."/>
    <s v="Plataforma de PQRSD adecuada ligada a la implementación del sistema de Gestión de Documento Electrónico de Archivo."/>
    <s v="INCREMENTO"/>
    <n v="2"/>
    <n v="0.5"/>
    <n v="0"/>
    <n v="0"/>
    <n v="0"/>
    <n v="0"/>
    <m/>
    <m/>
    <n v="0.1"/>
    <n v="0.4"/>
    <s v="SI"/>
    <n v="0"/>
    <n v="0"/>
    <s v="x"/>
    <s v="x"/>
    <s v="4"/>
    <s v="4"/>
    <s v="3"/>
    <s v="3"/>
    <s v=""/>
    <s v=""/>
    <s v=""/>
    <s v="0%"/>
    <s v="0%"/>
    <n v="0"/>
    <s v="El proyecto de SGDEA se inició realizando el estudio de mercados y actualizando los requerimientos técnicos del mismo, ya se realizó la solicitud de cotizaciones para generar el documento definitivo y hacer apertura del proceso durante el segundo trimestre de 2022. "/>
    <s v="Talento Humano, Recursos Físicos y Tecnológicos"/>
    <x v="2"/>
    <s v="Asesor Despacho_x000a_(Oficina TIC)"/>
  </r>
  <r>
    <s v="Gestión con valores para resultados"/>
    <s v="Gobierno digital"/>
    <s v="Actualizar el catálogo de todos los sistemas de información."/>
    <s v="Catálogo de sistemas de información actualizado"/>
    <s v="INCREMENTO"/>
    <n v="1"/>
    <n v="1"/>
    <n v="1"/>
    <n v="0"/>
    <n v="0"/>
    <n v="0"/>
    <m/>
    <n v="1"/>
    <m/>
    <m/>
    <s v="SI"/>
    <n v="0"/>
    <s v="x"/>
    <n v="0"/>
    <n v="0"/>
    <s v="1"/>
    <s v="3"/>
    <s v="4"/>
    <s v="4"/>
    <n v="1"/>
    <n v="1"/>
    <n v="1"/>
    <s v=""/>
    <s v=""/>
    <n v="1"/>
    <s v="El catálogo de sistema de información se encuentra actualizado a marzo de 2022 "/>
    <s v="Talento Humano, Recursos Físicos y Tecnológicos"/>
    <x v="2"/>
    <s v="Asesor Despacho_x000a_(Oficina TIC)"/>
  </r>
  <r>
    <s v="Gestión con valores para resultados"/>
    <s v="Gobierno digital"/>
    <s v="Actualizar y aprobar el inventario de activos de seguridad y privacidad de la información de la entidad, de acuerdo con los criterios establecidos."/>
    <s v="Inventario de seguridad y privacidad de la información de la entidad actualizado y aprobado."/>
    <s v="INCREMENTO"/>
    <n v="1"/>
    <n v="1"/>
    <n v="0.2"/>
    <n v="0.4"/>
    <n v="0.25"/>
    <n v="0"/>
    <m/>
    <n v="1"/>
    <m/>
    <m/>
    <s v="SI"/>
    <n v="0"/>
    <s v="x"/>
    <n v="0"/>
    <n v="0"/>
    <s v="1"/>
    <s v="2"/>
    <s v="1"/>
    <s v="4"/>
    <n v="0.60000000000000009"/>
    <n v="0.2"/>
    <n v="0.6"/>
    <n v="0.85"/>
    <s v=""/>
    <n v="0.85000000000000009"/>
    <s v="Se continuó con la actualización del inventario de seguridad y privacidad de la información, tomando en cuenta las recomendaciones realizadas en monitoreos y seguimientos de la Secretaría de Planeación y la Oficina de Control Interno."/>
    <s v="Talento Humano, Recursos Físicos y Tecnológicos"/>
    <x v="2"/>
    <s v="Asesor Despacho_x000a_(Oficina TIC)"/>
  </r>
  <r>
    <s v="Gestión con valores para resultados"/>
    <s v="Gobierno digital"/>
    <s v="Implementar un programa de correcta disposición final de los residuos tecnológicos de acuerdo con la normatividad del gobierno nacional."/>
    <s v="Lineamientos de correcta disposición final de los residuos tecnológicos entregados a posibles compradores de desechos tecnológicos de la Alcaldía."/>
    <s v="INCREMENTO"/>
    <n v="1"/>
    <n v="1"/>
    <n v="0"/>
    <n v="0.5"/>
    <n v="0"/>
    <n v="0"/>
    <n v="1"/>
    <m/>
    <m/>
    <m/>
    <s v="SI"/>
    <s v="x"/>
    <n v="0"/>
    <n v="0"/>
    <n v="0"/>
    <s v="3"/>
    <s v="1"/>
    <s v="4"/>
    <s v="4"/>
    <n v="0.5"/>
    <s v="0%"/>
    <n v="0.5"/>
    <n v="0.5"/>
    <s v=""/>
    <n v="0.5"/>
    <s v="La Subsecretaría de Medio Ambiente tiene pendiente con el agendamiento de la mesa de trabajo con TIC y Bienes y servicios para finiquitar los  Lineamientos para la Gestión de residuos de aparatos eléctricos y electrónicos RAEE de acuerdo con la normatividad legal vigente."/>
    <s v="Talento Humano, Recursos Físicos y Tecnológicos"/>
    <x v="4"/>
    <s v="Secretario de Salud y Ambiente _x000a_(Secretaría de Salud y Ambiente)"/>
  </r>
  <r>
    <s v="Gestión con valores para resultados"/>
    <s v="Gobierno digital"/>
    <s v="Mantener actualizada la documentación técnica y funcional para cada uno de los sistemas de información de la entidad."/>
    <s v="Documentación técnica y funcional para cada uno de los sistemas de información de la entidad actualizada."/>
    <s v="INCREMENTO"/>
    <n v="2"/>
    <n v="1"/>
    <n v="0.8"/>
    <n v="0.1"/>
    <n v="0.1"/>
    <n v="0"/>
    <n v="0.8"/>
    <n v="0.2"/>
    <m/>
    <m/>
    <s v="SI"/>
    <s v="x"/>
    <s v="x"/>
    <n v="0"/>
    <n v="0"/>
    <s v="2"/>
    <s v="2"/>
    <s v="1"/>
    <s v="4"/>
    <n v="0.5"/>
    <n v="1"/>
    <n v="0.9"/>
    <n v="1"/>
    <s v=""/>
    <n v="1"/>
    <s v="Cada uno de los sistemas de información cuenta con los manuales técnicos y funcionales."/>
    <s v="Talento Humano, Recursos Físicos y Tecnológicos"/>
    <x v="2"/>
    <s v="Asesor Despacho_x000a_(Oficina TIC)"/>
  </r>
  <r>
    <s v="Gestión con valores para resultados"/>
    <s v="Gobierno digital"/>
    <s v="Actualización de la página web de la Alcaldía para que cumpla con la normatividad A y AA de acuerdo a la norma NTC5854"/>
    <s v="Página web de la Alcaldía actualizada y con cumplimiento de normatividad A y AA de acuerdo a la norma NTC5854"/>
    <s v="INCREMENTO"/>
    <n v="2"/>
    <n v="1"/>
    <n v="0.8"/>
    <n v="0.2"/>
    <n v="0"/>
    <n v="0"/>
    <n v="0.8"/>
    <n v="0.2"/>
    <m/>
    <m/>
    <s v="SI"/>
    <s v="x"/>
    <s v="x"/>
    <n v="0"/>
    <n v="0"/>
    <s v="2"/>
    <s v="2"/>
    <s v="4"/>
    <s v="4"/>
    <n v="1"/>
    <n v="1"/>
    <n v="1"/>
    <m/>
    <s v=""/>
    <n v="1"/>
    <s v="Meta cumplida en la vigencia 2021. La página web de la alcaldía ya se encuentra actualizada y cumple con los estándares de accesibilidad de acuerdo a la norma NTC5854"/>
    <s v="Talento Humano, Recursos Físicos y Tecnológicos"/>
    <x v="2"/>
    <s v="Asesor Despacho_x000a_(Oficina TIC)"/>
  </r>
  <r>
    <s v="Gestión con valores para resultados"/>
    <s v="Gobierno digital"/>
    <s v="Implementar criterios de usabilidad para vínculos visitados, campos de formulario y ventanas emergentes en el sitio web"/>
    <s v="Criterios de usabilidad para vínculos visitados, campos de formulario y ventanas emergentes en el sitio web implementados."/>
    <s v="INCREMENTO"/>
    <n v="2"/>
    <n v="1"/>
    <n v="0.8"/>
    <n v="0.2"/>
    <n v="0"/>
    <n v="0"/>
    <n v="0.8"/>
    <n v="0.2"/>
    <m/>
    <m/>
    <s v="SI"/>
    <s v="x"/>
    <s v="x"/>
    <n v="0"/>
    <n v="0"/>
    <s v="2"/>
    <s v="2"/>
    <s v="4"/>
    <s v="4"/>
    <n v="1"/>
    <n v="1"/>
    <n v="1"/>
    <s v=""/>
    <s v=""/>
    <n v="1"/>
    <s v="Meta cumplida en la vigencia 2021. La página web ya cuenta con criterios de usabilidad implementados en conjunto con los estándares de gov.co, como parte del proceso de mejora continua los mismos serán revisados de manera periódica y ajustados de ser necesarios."/>
    <s v="Talento Humano, Recursos Físicos y Tecnológicos"/>
    <x v="2"/>
    <s v="Asesor Despacho_x000a_(Oficina TIC)"/>
  </r>
  <r>
    <s v="Gestión con valores para resultados"/>
    <s v="Gobierno digital"/>
    <s v="Definir Acuerdos de Nivel de Servicios (SLA por sus siglas en inglés) con terceros y Acuerdos de Niveles de Operación (OLA por sus siglas en inglés) para la gestión de tecnologías de la información (TI) de la entidad."/>
    <s v="Acuerdos de nivel de servicios con terceros y acuerdos de niveles de operación implementados a través de los procesos de contratación."/>
    <s v="INCREMENTO"/>
    <n v="2"/>
    <n v="1"/>
    <n v="1"/>
    <n v="0"/>
    <n v="0"/>
    <n v="0"/>
    <n v="0.8"/>
    <n v="0.2"/>
    <m/>
    <m/>
    <s v="SI"/>
    <s v="x"/>
    <s v="x"/>
    <n v="0"/>
    <n v="0"/>
    <s v="2"/>
    <s v="3"/>
    <s v="4"/>
    <s v="4"/>
    <s v="0%"/>
    <s v="100%"/>
    <n v="1"/>
    <s v=""/>
    <s v=""/>
    <n v="1"/>
    <s v="Meta cumplida en la vigencia 2021. Cada uno de los contratos realizados con terceros, así como las licitaciones que se realizan se hacen incluyendo acuerdos de niveles de servicio (ANS) que permitan garantizar que los procesos contratados se ejecuten de la mejor manera posible."/>
    <s v="Talento Humano, Recursos Físicos y Tecnológicos"/>
    <x v="2"/>
    <s v="Asesor Despacho_x000a_(Oficina TIC)"/>
  </r>
  <r>
    <s v="Gestión con valores para resultados"/>
    <s v="Gobierno digital"/>
    <s v="Mantener el procedimiento para atender los incidentes y requerimientos de soporte de los servicios de TI, tipo mesa de ayuda."/>
    <s v="Procedimiento para atender requerimientos de soporte de los servicios de TI mantenido."/>
    <s v="MANTENIMIENTO"/>
    <n v="4"/>
    <n v="1"/>
    <n v="1"/>
    <n v="1"/>
    <n v="1"/>
    <n v="0"/>
    <n v="1"/>
    <n v="1"/>
    <n v="1"/>
    <n v="1"/>
    <s v="SI"/>
    <s v="x"/>
    <s v="x"/>
    <s v="x"/>
    <s v="x"/>
    <s v="2"/>
    <s v="2"/>
    <s v="2"/>
    <s v="3"/>
    <n v="1"/>
    <n v="1"/>
    <n v="1"/>
    <n v="1"/>
    <s v="0%"/>
    <n v="0.75"/>
    <s v="El procedimiento P-TIC-1400-170-009 Red Soporte Técnico, para atender los requerimientos de servicios de TI fue revisado y actualizado, el mismo se aplica y gestiona por medio de la plataforma sts.bucaramanga.gov.co"/>
    <s v="Talento Humano, Recursos Físicos y Tecnológicos"/>
    <x v="2"/>
    <s v="Asesor Despacho_x000a_(Oficina TIC)"/>
  </r>
  <r>
    <s v="Gestión con valores para resultados"/>
    <s v="Gobierno digital"/>
    <s v="Actualizar el catálogo de servicios de TI para la gestión de tecnologías de la información (TI) de la entidad."/>
    <s v="Catálogo de servicios de TI actualizado."/>
    <s v="INCREMENTO"/>
    <n v="1"/>
    <n v="1"/>
    <n v="0.8"/>
    <n v="0.15"/>
    <n v="0.05"/>
    <n v="0"/>
    <m/>
    <n v="1"/>
    <m/>
    <m/>
    <s v="SI"/>
    <n v="0"/>
    <s v="x"/>
    <n v="0"/>
    <n v="0"/>
    <s v="1"/>
    <s v="2"/>
    <s v="1"/>
    <s v="4"/>
    <n v="0.95000000000000007"/>
    <n v="0.8"/>
    <n v="1"/>
    <n v="1"/>
    <s v=""/>
    <n v="1"/>
    <s v="Se ha continuado con la actualización del catálogo de servicios de TI, el cual se encuentra actualizado a marzo de 2022."/>
    <s v="Talento Humano, Recursos Físicos y Tecnológicos"/>
    <x v="2"/>
    <s v="Asesor Despacho_x000a_(Oficina TIC)"/>
  </r>
  <r>
    <s v="Gestión con valores para resultados"/>
    <s v="Seguridad digital"/>
    <s v="Elaborar informes de actualización de políticas de seguridad para la implementación del Protocolo de Internet versión 6 (IPV6) en la entidad."/>
    <s v="Política de Seguridad y Privacidad de la Información actualizada."/>
    <s v="INCREMENTO"/>
    <n v="1"/>
    <n v="1"/>
    <n v="0.85"/>
    <n v="0.1"/>
    <n v="0"/>
    <n v="0"/>
    <n v="1"/>
    <m/>
    <m/>
    <m/>
    <s v="SI"/>
    <s v="x"/>
    <n v="0"/>
    <n v="0"/>
    <n v="0"/>
    <s v="2"/>
    <s v="1"/>
    <s v="4"/>
    <s v="4"/>
    <n v="0.1"/>
    <n v="0.85"/>
    <n v="0.95"/>
    <n v="0.95"/>
    <s v=""/>
    <n v="0.95"/>
    <s v="La política de seguridad y privacidad de la información fue actualizada y aprobada por el Comité Institucional de Coordinación de Control Interno y el Comité de Gestión y Desempeño MIPG, se está avanzado en la actualización del decreto en coordinación con el área jurídica, aún esta en proceso el concepto y estructuración de la actualización del mismo."/>
    <s v="Talento Humano, Recursos Físicos y Tecnológicos"/>
    <x v="2"/>
    <s v="Asesor Despacho_x000a_(Oficina TIC)"/>
  </r>
  <r>
    <s v="Gestión con valores para resultados"/>
    <s v="Seguridad digital"/>
    <s v="Implementar un Sistema de Gestión de Seguridad de la Información (SGSI) en la entidad a partir de las necesidades identificadas, y formalizarlo mediante un acto administrativo."/>
    <s v="Sistema de Gestión de Seguridad de la Información (SGSI)"/>
    <s v="INCREMENTO"/>
    <n v="4"/>
    <n v="1"/>
    <n v="0.15"/>
    <n v="0.15"/>
    <n v="0.1"/>
    <n v="0"/>
    <n v="0.25"/>
    <n v="0.25"/>
    <n v="0.25"/>
    <n v="0.25"/>
    <s v="SI"/>
    <s v="x"/>
    <s v="x"/>
    <s v="x"/>
    <s v="x"/>
    <s v="2"/>
    <s v="2"/>
    <s v="2"/>
    <s v="3"/>
    <n v="0.6"/>
    <n v="0.6"/>
    <n v="0.6"/>
    <n v="0.4"/>
    <s v="0%"/>
    <n v="0.4"/>
    <s v="Se continuó avanzando en las autoevaluaciones y el diseño de la estrategia de implementación del SGSI, se ha establecido una ruta de trabajo la cual se implementará en el II trimestre 2022."/>
    <s v="Talento Humano, Recursos Físicos y Tecnológicos"/>
    <x v="2"/>
    <s v="Asesor Despacho_x000a_(Oficina TIC)"/>
  </r>
  <r>
    <s v="Gestión con valores para resultados"/>
    <s v="Seguridad digital"/>
    <s v="Actualizar los conjuntos de datos abiertos estratégicos de la entidad en el catálogo de datos del Estado Colombiano www.datos.gov.co."/>
    <s v="Conjuntos de datos abiertos estratégicos de la entidad actualizados en el catálogo de datos del Estado Colombiano www.datos.gov.co"/>
    <s v="INCREMENTO"/>
    <n v="1"/>
    <n v="1"/>
    <n v="1"/>
    <n v="1"/>
    <n v="1"/>
    <n v="0"/>
    <n v="1"/>
    <m/>
    <m/>
    <m/>
    <s v="SI"/>
    <s v="x"/>
    <n v="0"/>
    <n v="0"/>
    <n v="0"/>
    <s v="2"/>
    <s v="1"/>
    <s v="1"/>
    <s v="4"/>
    <n v="1"/>
    <n v="1"/>
    <n v="1"/>
    <n v="1"/>
    <s v=""/>
    <s v="100%"/>
    <s v="Actualmente se encuentra actualizada la información de la entidad en el portal de datos abiertos www.datos.gov.co, de acuerdo a las bases de datos entregadas por cada una de las áreas responsables del envío de información."/>
    <s v="Talento Humano, Recursos Físicos y Tecnológicos"/>
    <x v="2"/>
    <s v="Asesor Despacho_x000a_(Oficina TIC)"/>
  </r>
  <r>
    <s v="Gestión con valores para resultados"/>
    <s v="Seguridad digital"/>
    <s v="Actualizar e implementar el plan operacional de seguridad y privacidad de la información de la entidad"/>
    <s v="Plan operacional de seguridad y privacidad de la información de la entidad implementado."/>
    <s v="INCREMENTO"/>
    <n v="3"/>
    <n v="1"/>
    <n v="0.25"/>
    <n v="0.1"/>
    <n v="0.1"/>
    <n v="0"/>
    <n v="0.33"/>
    <n v="0.33"/>
    <n v="0.34"/>
    <m/>
    <s v="SI"/>
    <s v="x"/>
    <s v="x"/>
    <s v="x"/>
    <n v="0"/>
    <s v="2"/>
    <s v="2"/>
    <s v="2"/>
    <s v="4"/>
    <n v="0.30303030303030304"/>
    <n v="0.75757575757575757"/>
    <n v="0.30299999999999999"/>
    <n v="0.29411764705882354"/>
    <s v=""/>
    <n v="0.44999999999999996"/>
    <s v="Se continuó avanzando en la hoja de ruta para la implementación del Plan Operacional de Seguridad y Privacidad de la Información y durante el segundo trimestre de 2022 se espera avanzar en la implementación del mismo."/>
    <s v="Talento Humano, Recursos Físicos y Tecnológicos"/>
    <x v="2"/>
    <s v="Asesor Despacho_x000a_(Oficina TIC)"/>
  </r>
  <r>
    <s v="Gestión con valores para resultados"/>
    <s v="Seguridad digital"/>
    <s v="Fortalecer las capacidades en seguridad digital de la entidad a través de ejercicios de simulación de incidentes de seguridad digital al interior de la entidad."/>
    <s v="Documentos de resultados de análisis de vulnerabilidad realizados."/>
    <s v="INCREMENTO"/>
    <n v="2"/>
    <n v="2"/>
    <n v="1"/>
    <n v="1"/>
    <n v="0"/>
    <n v="0"/>
    <n v="1"/>
    <m/>
    <n v="1"/>
    <m/>
    <s v="SI"/>
    <s v="x"/>
    <n v="0"/>
    <s v="x"/>
    <n v="0"/>
    <s v="2"/>
    <s v="1"/>
    <s v="3"/>
    <s v="4"/>
    <n v="0.5"/>
    <n v="1"/>
    <n v="1"/>
    <n v="1"/>
    <s v=""/>
    <n v="1"/>
    <s v="Se realizó un análisis de vulnerabilidades al interior de la entidad y de acuerdo al informe se generaron algunas recomendaciones las cuales fueron revisadas y validadas durante el primer trimestre del 2022."/>
    <s v="Talento Humano, Recursos Físicos y Tecnológicos"/>
    <x v="2"/>
    <s v="Asesor Despacho_x000a_(Oficina TIC)"/>
  </r>
  <r>
    <s v="Gestión con valores para resultados"/>
    <s v="Defensa Jurídica"/>
    <s v="Continuar trabajando para mantener los resultados alcanzados y propender por un mejoramiento continuo."/>
    <s v="Tasa de éxito procesal."/>
    <s v="INCREMENTO"/>
    <n v="1"/>
    <n v="1"/>
    <n v="0"/>
    <n v="0"/>
    <n v="1"/>
    <n v="0"/>
    <m/>
    <m/>
    <n v="1"/>
    <m/>
    <s v="SI"/>
    <n v="0"/>
    <n v="0"/>
    <s v="x"/>
    <n v="0"/>
    <s v="4"/>
    <s v="4"/>
    <s v="2"/>
    <s v="4"/>
    <s v=""/>
    <s v=""/>
    <s v=""/>
    <n v="1"/>
    <s v=""/>
    <n v="1"/>
    <s v="Se realizó el cálculo de la tasa de éxito procesal con corte 31 de diciembre de 2021, lo cual se puede consultar en la nube, ya que es medida mediante e indicadores adoptados en el SIGC, actividad realizada el 2 de febrero de 2022."/>
    <s v="Talento Humano, Recursos Físicos y Tecnológicos"/>
    <x v="5"/>
    <s v="Asesor de Despacho _x000a_(Secretaría Jurídica)"/>
  </r>
  <r>
    <s v="Gestión con valores para resultados"/>
    <s v="Defensa Jurídica"/>
    <s v="Continuar trabajando para mantener los resultados alcanzados y propender por un mejoramiento continuo."/>
    <s v="Plan de acción del comité de conciliación vigencia 2022."/>
    <s v="INCREMENTO"/>
    <n v="1"/>
    <n v="1"/>
    <n v="0"/>
    <n v="1"/>
    <n v="0"/>
    <n v="0"/>
    <m/>
    <n v="1"/>
    <m/>
    <m/>
    <s v="SI"/>
    <n v="0"/>
    <s v="x"/>
    <n v="0"/>
    <n v="0"/>
    <s v="4"/>
    <s v="2"/>
    <s v="4"/>
    <s v="4"/>
    <n v="1"/>
    <s v=""/>
    <n v="1"/>
    <s v=""/>
    <s v=""/>
    <n v="1"/>
    <s v="El plan de acción del comité de conciliaciones para la vigencia 2022 se realizó durante el último trimestre de 2021 como lo establece el cronograma del presente plan, el cual reposa en el subproceso de conciliaciones y se encuentra firmado por el secretario técnico del comité de conciliaciones. Se anexa plan de acción de conciliaciones de fecha 17 de diciembre de 2021."/>
    <s v="Talento Humano, Recursos Físicos y Tecnológicos"/>
    <x v="5"/>
    <s v="Profesional Especializado_x000a_(Secretaría Jurídica)"/>
  </r>
  <r>
    <s v="Gestión con valores para resultados"/>
    <s v="Servicio al ciudadano"/>
    <s v="Realizar de forma periódica un análisis de la suficiencia del talento humano asignado a cada uno de los canales de atención. "/>
    <s v="Diagnóstico de talento humano y/o herramientas para los diferentes canales de atención."/>
    <s v="INCREMENTO"/>
    <n v="1"/>
    <n v="1"/>
    <n v="0"/>
    <n v="0"/>
    <n v="1"/>
    <n v="0"/>
    <m/>
    <m/>
    <n v="1"/>
    <m/>
    <s v="SI"/>
    <n v="0"/>
    <n v="0"/>
    <s v="x"/>
    <n v="0"/>
    <s v="4"/>
    <s v="4"/>
    <s v="2"/>
    <s v="4"/>
    <s v=""/>
    <s v=""/>
    <s v=""/>
    <n v="1"/>
    <s v=""/>
    <n v="1"/>
    <s v="Durante el I trimestre 2022 se realizó diagnóstico de talento humano y/o herramientas para los diferentes canales de atención, de fecha 28 de marzo de 2022."/>
    <s v="Talento Humano, Recursos Físicos y Tecnológicos"/>
    <x v="0"/>
    <s v="Profesional Especializado_x000a_(Secretaría Administrativa)"/>
  </r>
  <r>
    <s v="Gestión con valores para resultados"/>
    <s v="Servicio al ciudadano"/>
    <s v="Alinear la política o estrategia de servicio al ciudadano con el plan sectorial, Plan Nacional de Desarrollo y/o Plan de Desarrollo Territorial."/>
    <s v="Estrategia de servicio al ciudadano articulada con el Plan de Desarrollo Municipal e implementada."/>
    <s v="MANTENIMIENTO"/>
    <n v="4"/>
    <n v="1"/>
    <n v="1"/>
    <n v="1"/>
    <n v="1"/>
    <n v="0"/>
    <n v="1"/>
    <n v="1"/>
    <n v="1"/>
    <n v="1"/>
    <s v="SI"/>
    <s v="x"/>
    <s v="x"/>
    <s v="x"/>
    <s v="x"/>
    <s v="2"/>
    <s v="2"/>
    <s v="2"/>
    <s v="3"/>
    <n v="1"/>
    <n v="1"/>
    <n v="1"/>
    <n v="1"/>
    <s v="0%"/>
    <n v="0.75"/>
    <s v="El día 18 de agosto de 2021 se adoptó la estrategia para la implementación de acciones de mejora en la atención y servicio a la ciudadanía de la Alcaldía de Bucaramanga 2021-2023, la cual se encuentra alineada con las metas del plan de desarrollo Bucaramanga, ciudad de oportunidades 2020-2023 y se está implementando._x000a__x000a_I TRIMESTRE2022: La estrategia ya se actualizó a la versión 001 y se encuentra implementándose. los soportes están en el SharePoint"/>
    <s v="Talento Humano, Recursos Físicos y Tecnológicos"/>
    <x v="0"/>
    <s v="Secretario Administrativo _x000a_(Secretaría Administrativa)"/>
  </r>
  <r>
    <s v="Gestión con valores para resultados"/>
    <s v="Servicio al ciudadano"/>
    <s v="Aprobar recursos para la contratación de talento humano que atienda las necesidades de los grupos de valor, con el fin de promover la accesibilidad y atender las necesidades particulares."/>
    <s v="Contrato de servicios de interpretación de Lengua de Señas Colombiana."/>
    <s v="INCREMENTO"/>
    <n v="1"/>
    <n v="1"/>
    <n v="0.1"/>
    <n v="0.9"/>
    <n v="0"/>
    <n v="0"/>
    <m/>
    <n v="1"/>
    <m/>
    <m/>
    <s v="SI"/>
    <n v="0"/>
    <s v="x"/>
    <n v="0"/>
    <n v="0"/>
    <s v="1"/>
    <s v="2"/>
    <s v="4"/>
    <s v="4"/>
    <n v="1"/>
    <n v="0.1"/>
    <n v="1"/>
    <s v=""/>
    <s v=""/>
    <n v="1"/>
    <s v="Se aprobó el proyecto BPIN No. 2021680010139, para realizar la contratación de prestación de servicios para 2 personas (interprete de lengua de señas colombiana). contrato 2938 del 24 de noviembre del del 2021 y 1862 del 05 de noviembre del 2021"/>
    <s v="Talento Humano, Recursos Físicos y Tecnológicos"/>
    <x v="0"/>
    <s v="Profesional Especializado_x000a_(Secretaría Administrativa)"/>
  </r>
  <r>
    <s v="Gestión con valores para resultados"/>
    <s v="Servicio al ciudadano"/>
    <s v="Aprobar recursos para la adquisición e instalación de tecnología que permita y facilite la comunicación de personas con discapacidad auditiva, con el fin de promover la accesibilidad y atender las necesidades particulares."/>
    <s v="Video traducido en el Lengua de Señas Colombiana."/>
    <s v="INCREMENTO"/>
    <n v="1"/>
    <n v="1"/>
    <n v="0.1"/>
    <n v="0.9"/>
    <n v="0"/>
    <n v="0"/>
    <m/>
    <n v="1"/>
    <m/>
    <m/>
    <s v="SI"/>
    <n v="0"/>
    <s v="x"/>
    <n v="0"/>
    <n v="0"/>
    <s v="1"/>
    <s v="2"/>
    <s v="4"/>
    <s v="4"/>
    <n v="1"/>
    <n v="0.1"/>
    <n v="1"/>
    <s v=""/>
    <s v=""/>
    <n v="1"/>
    <s v="Se aprobó el proyecto BPIN No. 2021680010139, para realizar la contratación de prestación de servicios para 2 personas (intérpretes de lengua de señas colombiana), quienes apoyarán en la traducción de videos en la lengua de señas colombiana. Como evidencia se adjunta una filmación de 34 segundos fomentando el servicio de interpretación con lenguaje de señas para que se realice los respectivos trámites."/>
    <s v="Talento Humano, Recursos Físicos y Tecnológicos"/>
    <x v="0"/>
    <s v="Profesional Especializado_x000a_(Secretaría Administrativa)"/>
  </r>
  <r>
    <s v="Gestión con valores para resultados"/>
    <s v="Servicio al ciudadano"/>
    <s v="Diseñar los indicadores para medir las características y preferencias de los ciudadanos en la medición y seguimiento del desempeño en el marco de la política de servicio al ciudadano de la entidad. Desde el sistema de control interno efectuar su verificación."/>
    <s v="Informe de caracterización de los ciudadanos."/>
    <s v="INCREMENTO"/>
    <n v="1"/>
    <n v="1"/>
    <n v="0.4"/>
    <n v="0.6"/>
    <n v="0"/>
    <n v="0"/>
    <m/>
    <n v="1"/>
    <m/>
    <m/>
    <s v="SI"/>
    <n v="0"/>
    <s v="x"/>
    <n v="0"/>
    <n v="0"/>
    <s v="1"/>
    <s v="2"/>
    <s v="4"/>
    <s v="4"/>
    <n v="1"/>
    <n v="0.4"/>
    <n v="1"/>
    <s v=""/>
    <s v=""/>
    <n v="1"/>
    <s v="Se aplicaron las encuestas de caracterización del 16 de septiembre al 01 de octubre del 2021, elaborándose un informe consolidado el 17 de noviembre del 2021."/>
    <s v="Talento Humano, Recursos Físicos y Tecnológicos"/>
    <x v="0"/>
    <s v="Profesional Especializado_x000a_(Secretaría Administrativa)"/>
  </r>
  <r>
    <s v="Gestión con valores para resultados"/>
    <s v="Servicio al ciudadano"/>
    <s v="Disponer, de acuerdo con las capacidades de la entidad de un canal de atención itinerante (ejemplo, puntos móviles de atención, ferias, caravanas de servicio, etc.) para la ciudadanía."/>
    <s v="Informe de la participación en las  ferias institucionales, como canal itinerante de atención a la ciudadanía."/>
    <s v="INCREMENTO"/>
    <n v="2"/>
    <n v="2"/>
    <n v="1"/>
    <n v="1"/>
    <n v="0"/>
    <n v="0"/>
    <n v="1"/>
    <n v="1"/>
    <m/>
    <m/>
    <s v="SI"/>
    <s v="x"/>
    <s v="x"/>
    <n v="0"/>
    <n v="0"/>
    <s v="2"/>
    <s v="2"/>
    <s v="4"/>
    <s v="4"/>
    <n v="1"/>
    <n v="1"/>
    <n v="1"/>
    <s v=""/>
    <s v=""/>
    <n v="1"/>
    <s v="Se elaboró un informe con corte a 30 de septiembre y otro a 30 de noviembre de 2021."/>
    <s v="Talento Humano, Recursos Físicos y Tecnológicos"/>
    <x v="0"/>
    <s v="Profesional Especializado_x000a_(Secretaría Administrativa)"/>
  </r>
  <r>
    <s v="Gestión con valores para resultados"/>
    <s v="Servicio al ciudadano"/>
    <s v="Instalar señalización en otras lenguas o idiomas en la entidad._x000a_"/>
    <s v="Adecuaciones en el Centro de Atención Municipal Especializado CAME, para facilitar el ingreso y la atención a los ciudadanos en condición de discapacidad. "/>
    <s v="INCREMENTO"/>
    <n v="1"/>
    <n v="1"/>
    <n v="0.1"/>
    <n v="0.9"/>
    <n v="0"/>
    <n v="0"/>
    <m/>
    <n v="1"/>
    <m/>
    <m/>
    <s v="SI"/>
    <n v="0"/>
    <s v="x"/>
    <n v="0"/>
    <n v="0"/>
    <s v="1"/>
    <s v="2"/>
    <s v="4"/>
    <s v="4"/>
    <n v="1"/>
    <n v="0.1"/>
    <n v="1"/>
    <s v=""/>
    <s v=""/>
    <n v="1"/>
    <s v="Se aprobó el proyecto BPIN No. 2021680010139, para realizar la contratación de &quot;COMPRA E INSTALACION DE SEÑALETICA PARA EL CENTRO ADMINISTRATIVO MUNICIPAL Y DEMÁS CENTROS EXTERNOS DE LA ALCALDIA DE BUCARAMANGA QUE LO REQUIERAN&quot; con número de contrato 273 del 14 de octubre del 2021, señalética para realizar las adecuaciones en el Centro de Atención Municipal especializado CAME, para facilitar el ingreso y la atención a los ciudadanos en condición de discapacidad y fue ejecutado mediante contrato 273 del 14 de octubre del 2021"/>
    <s v="Talento Humano, Recursos Físicos y Tecnológicos"/>
    <x v="0"/>
    <s v="Profesional Especializado_x000a_(Secretaría Administrativa)"/>
  </r>
  <r>
    <s v="Gestión con valores para resultados"/>
    <s v="Servicio al ciudadano"/>
    <s v="Adecuar canales de atención virtuales para garantizar la atención de personas con discapacidad, adultos mayores, niños, etnias y otros grupos de valor."/>
    <s v="Canal de atención virtual adecuado para la  atención de personas con discapacidad, adultos mayores, niños, etnias y otros grupos de valor."/>
    <s v="INCREMENTO"/>
    <n v="1"/>
    <n v="1"/>
    <n v="0"/>
    <n v="0"/>
    <n v="0"/>
    <n v="0"/>
    <m/>
    <m/>
    <n v="1"/>
    <m/>
    <s v="SI"/>
    <n v="0"/>
    <n v="0"/>
    <s v="x"/>
    <n v="0"/>
    <s v="4"/>
    <s v="4"/>
    <s v="3"/>
    <s v="4"/>
    <s v=""/>
    <s v=""/>
    <s v=""/>
    <s v="0%"/>
    <s v=""/>
    <n v="0"/>
    <s v="Actualmente no se ha avanzado en este producto ya que es necesario generar una mesa de  trabajo con algunas Secretarías de la entidad definiendo lo alcances y diseño de este canal."/>
    <n v="0"/>
    <x v="2"/>
    <s v="Asesor Despacho_x000a_(Oficina TIC)"/>
  </r>
  <r>
    <s v="Gestión con valores para resultados"/>
    <s v="Servicio al ciudadano"/>
    <s v="Contar con aplicaciones móviles, de acuerdo con las capacidades de la entidad, como estrategia para interactuar de manera virtual con los ciudadanos."/>
    <s v="Aplicación móvil implementada para interactuar con los ciudadanos."/>
    <s v="INCREMENTO"/>
    <n v="1"/>
    <n v="1"/>
    <n v="0"/>
    <n v="0"/>
    <n v="0"/>
    <n v="0"/>
    <m/>
    <m/>
    <m/>
    <n v="1"/>
    <s v="SI"/>
    <n v="0"/>
    <n v="0"/>
    <n v="0"/>
    <s v="x"/>
    <s v="4"/>
    <s v="4"/>
    <s v="4"/>
    <s v="3"/>
    <s v=""/>
    <s v=""/>
    <s v=""/>
    <s v=""/>
    <s v="0%"/>
    <n v="0"/>
    <s v="Se encuentra programada para el segundo trimestre 2022."/>
    <n v="0"/>
    <x v="2"/>
    <s v="Asesor Despacho_x000a_(Oficina TIC)"/>
  </r>
  <r>
    <s v="Gestión con valores para resultados"/>
    <s v="Racionalización de trámites"/>
    <s v="Implementar la estrategia de racionalización de trámites – Plan Anticorrupción y Atención al Ciudadano para la vigencia 2021 y se encuentra registrada en la plataforma del SUIT."/>
    <s v="Seguimiento en el SUIT a las actividades a realizar para el cumplimiento de los trámites y procedimientos (OPAS) priorizados para la racionalización."/>
    <s v="INCREMENTO"/>
    <n v="4"/>
    <n v="4"/>
    <n v="1"/>
    <n v="1"/>
    <n v="1"/>
    <n v="0"/>
    <n v="1"/>
    <n v="1"/>
    <n v="1"/>
    <n v="1"/>
    <s v="SI"/>
    <s v="x"/>
    <s v="x"/>
    <s v="x"/>
    <s v="x"/>
    <s v="2"/>
    <s v="2"/>
    <s v="2"/>
    <s v="3"/>
    <n v="1"/>
    <n v="1"/>
    <n v="1"/>
    <n v="1"/>
    <s v="0%"/>
    <n v="0.75"/>
    <s v="La Secretaría de Planeación realizó seguimientos durante el IV trimestre a la estrategia de racionalización de trámites.  Igualmente, se realizó el monitoreo a la estrategia durante la semana del 13 al 17 de diciembre 2021, de acuerdo al cronograma establecido.  Se tiene como evidencia, actas de las reuniones organizadas con OATIC, correos y matriz de seguimiento diligenciadas del componente 2, oficio enviado a Control Interno acerca de la fecha de realización del monitoreo._x000a_Así mismo, durante el I trimestre 2022 realizó seguimiento al reporte estadístico mensual, el cual es registrado  por los respectivos enlaces en la plataforma SUIT, se tiene como evidencia pantallazos del módulo gestión de operaciones plataforma SUIT, así como también, actas de reunión del seguimiento de los avances de los trámites a racionalizar en la vigencia 2022 - Componente 2 PAAC._x000a_"/>
    <s v="Talento Humano, Recursos Físicos y Tecnológicos"/>
    <x v="1"/>
    <s v="Profesional Universitario_x000a_(Secretaría de Planeación)"/>
  </r>
  <r>
    <s v="Gestión con valores para resultados"/>
    <s v="Racionalización de trámites"/>
    <s v="Implementar la estrategia de racionalización de trámites – Plan Anticorrupción y Atención al Ciudadano para la vigencia 2021 y se encuentra registrada en la plataforma del SUIT."/>
    <s v="Módulo del SUIT diligenciado de acuerdo a la estrategia anti-trámite incluido en el PAAC 2021 y PAAC 2022"/>
    <s v="MANTENIMIENTO"/>
    <n v="3"/>
    <n v="1"/>
    <n v="1"/>
    <n v="1"/>
    <n v="1"/>
    <n v="0"/>
    <n v="1"/>
    <n v="1"/>
    <n v="1"/>
    <m/>
    <s v="SI"/>
    <s v="x"/>
    <s v="x"/>
    <s v="x"/>
    <n v="0"/>
    <s v="2"/>
    <s v="2"/>
    <s v="2"/>
    <s v="4"/>
    <n v="1"/>
    <n v="1"/>
    <n v="1"/>
    <n v="1"/>
    <s v=""/>
    <n v="1"/>
    <s v="La Secretaría de Planeación realizó ajuste al cronograma de finalización de la estrategia de Racionalización de trámites, el cual fue presentado y aprobado en el Comité Institucional de Gestión y Desempeño MIPG. Se cuenta como evidencia el PAAC 2021 ajustado 5, link de publicación y acta.  _x000a_Por otra parte, durante el primer trimestre de 2022, la Secretaría de Planeación realizó el registro de la priorización de los trámites en el módulo &quot;Gestión de Racionalización&quot; para el periodo 2022 en la plataforma SUIT, los cuales se encuentran registrados en el Componente 2 del PAAC 2022 dando cumplimiento en los términos de ley."/>
    <s v="Talento Humano, Recursos Físicos y Tecnológicos"/>
    <x v="1"/>
    <s v="Profesional Universitario_x000a_(Secretaría de Planeación)"/>
  </r>
  <r>
    <s v="Gestión con valores para resultados"/>
    <s v="Racionalización de trámites"/>
    <s v="Disponer en línea los trámites de la entidad, que sean susceptibles de disponerse en línea."/>
    <s v="Diagnóstico de los trámites de la entidad, susceptibles de disponerse en línea."/>
    <s v="INCREMENTO"/>
    <n v="1"/>
    <n v="1"/>
    <n v="0.5"/>
    <n v="0.3"/>
    <n v="0.1"/>
    <n v="0"/>
    <m/>
    <n v="1"/>
    <m/>
    <m/>
    <s v="SI"/>
    <n v="0"/>
    <s v="x"/>
    <n v="0"/>
    <n v="0"/>
    <s v="1"/>
    <s v="2"/>
    <s v="1"/>
    <s v="4"/>
    <n v="0.8"/>
    <n v="0.5"/>
    <n v="0.8"/>
    <n v="0.9"/>
    <s v=""/>
    <n v="0.9"/>
    <s v="Se encuentran en fase de prueba final con la plataforma de pago, los 3 trámites incluidos dentro del PAAC 2021, correspondientes a Impuesto a la Publicidad visual exterior, Impuesto de espectáculos públicos e Impuesto de desguello al ganado menor. Se proyecta su entrega en mayo de 2022."/>
    <s v="Talento Humano, Recursos Físicos y Tecnológicos"/>
    <x v="2"/>
    <s v="Asesor Despacho_x000a_(Oficina TIC)"/>
  </r>
  <r>
    <s v="Gestión con valores para resultados"/>
    <s v="Racionalización de trámites"/>
    <s v="Implementar acciones de racionalización que permitan reducir los pasos de los trámites / otros procedimientos administrativos de la entidad."/>
    <s v="Estrategia de racionalización de trámites y procedimientos de la entidad fortalecida."/>
    <s v="MANTENIMIENTO"/>
    <n v="4"/>
    <n v="1"/>
    <n v="1"/>
    <n v="1"/>
    <n v="1"/>
    <n v="0"/>
    <n v="1"/>
    <n v="1"/>
    <n v="1"/>
    <n v="1"/>
    <s v="SI"/>
    <s v="x"/>
    <s v="x"/>
    <s v="x"/>
    <s v="x"/>
    <s v="2"/>
    <s v="2"/>
    <s v="2"/>
    <s v="3"/>
    <n v="1"/>
    <n v="1"/>
    <n v="1"/>
    <n v="1"/>
    <s v="0%"/>
    <n v="0.75"/>
    <s v="La Secretaría de Planeación, realizó el monitoreo a la estrategia de racionalización del componente 2 del PAAC, como evidencia se cuenta con el documento Seguimiento Estrategia de Racionalización y trámites racionalizados, extraídos de la plataforma SUIT._x000a_Durante el primer trimestre 2022 se ha venido fortaleciendo la estrategia de racionalización de trámites y procedimientos, mediante mesas de trabajo, reuniones y correos de solicitud de requerimientos para dar inicio al desarrollo de los aplicativos. _x000a_Se realizó avance en la integración de la información de catastro con POT online,  estructuración de la base de datos, flujograma para el desarrollo de la aplicación y el prototipado de las interfases del usuario. Por otra parte, se realizó el levantamiento de los requerimientos de Planeación, Salud, Hacienda y DADEP. Se incluyó el botón de pago en línea dentro de los aplicativos de los trámites: Contribución por valorización, Impuesto a la Publicidad visual exterior, Impuesto de espectáculos públicos e Impuesto de degüello al ganado menor. "/>
    <s v="Talento Humano, Recursos Físicos y Tecnológicos"/>
    <x v="1"/>
    <s v="Profesional Universitario_x000a_(Secretaría de Planeación)"/>
  </r>
  <r>
    <s v="Gestión con valores para resultados"/>
    <s v="Racionalización de trámites"/>
    <s v="Implementar la Guía metodológica de buenas prácticas de racionalización de trámites ."/>
    <s v="Guía metodológica de buenas prácticas de racionalización de trámites implementada."/>
    <s v="INCREMENTO"/>
    <n v="1"/>
    <n v="1"/>
    <n v="0.1"/>
    <n v="0.23"/>
    <n v="0"/>
    <n v="0"/>
    <m/>
    <n v="1"/>
    <m/>
    <m/>
    <s v="SI"/>
    <n v="0"/>
    <s v="x"/>
    <n v="0"/>
    <n v="0"/>
    <s v="1"/>
    <s v="2"/>
    <s v="4"/>
    <s v="4"/>
    <n v="0.33"/>
    <n v="0.1"/>
    <n v="0.33"/>
    <n v="0.33"/>
    <s v=""/>
    <n v="0.33"/>
    <s v="Se establecerá una hoja de ruta para avanzar en el diseño y elaboración de la guía, con el fin hacer entrega durante el segundo trimestre de 2022."/>
    <s v="Talento Humano, Recursos Físicos y Tecnológicos"/>
    <x v="2"/>
    <s v="Asesor Despacho_x000a_(Oficina TIC)"/>
  </r>
  <r>
    <s v="Gestión con valores para resultados"/>
    <s v="Racionalización de trámites"/>
    <s v="Dar a conocer a los grupos de valor los beneficios que obtuvieron gracias a las acciones de racionalización de los trámites / otros procedimientos administrativos que implementó la entidad."/>
    <s v="Brief de beneficios obtenidos por racionalización de trámites, publicado, según requerimientos."/>
    <s v="MANTENIMIENTO"/>
    <n v="2"/>
    <n v="1"/>
    <n v="1"/>
    <n v="1"/>
    <n v="1"/>
    <n v="0"/>
    <m/>
    <n v="1"/>
    <m/>
    <n v="1"/>
    <s v="SI"/>
    <n v="0"/>
    <s v="x"/>
    <n v="0"/>
    <s v="x"/>
    <s v="1"/>
    <s v="2"/>
    <s v="1"/>
    <s v="3"/>
    <n v="2"/>
    <n v="1"/>
    <n v="1"/>
    <n v="1"/>
    <s v="0%"/>
    <s v="100%"/>
    <s v="En el primer trimestre de 2022, se atendieron 10 requerimientos para comunicar el paso a paso de inscripción a becas de educación superior, el procedimiento para que personas con discapacidad accedan al servicio de asesoría jurídica, la nueva ruta para declarar el impuesto de Industria y Comercio, y la navegación en diferentes idiomas en la página web de la Alcaldía."/>
    <s v="Talento Humano, Recursos Físicos y Tecnológicos"/>
    <x v="6"/>
    <s v="Jefe de Prensa y Comunicaciones_x000a_(Oficina de Prensa y Comunicaciones)"/>
  </r>
  <r>
    <s v="Gestión con valores para resultados"/>
    <s v="Participación ciudadana en la gestión pública"/>
    <s v="Emplear diferentes medios digitales en los ejercicios de participación realizados por la entidad."/>
    <s v="Viabilidad técnica de obras de presupuestos participativos 2021"/>
    <s v="INCREMENTO"/>
    <n v="1"/>
    <n v="1"/>
    <n v="0"/>
    <n v="0.9"/>
    <n v="0"/>
    <n v="0"/>
    <m/>
    <n v="1"/>
    <m/>
    <m/>
    <s v="SI"/>
    <n v="0"/>
    <s v="x"/>
    <n v="0"/>
    <n v="0"/>
    <s v="4"/>
    <s v="2"/>
    <s v="4"/>
    <s v="4"/>
    <n v="0.9"/>
    <s v=""/>
    <n v="0.9"/>
    <n v="0.9"/>
    <s v=""/>
    <n v="0.9"/>
    <s v="Se realizó la priorización de barrios y veredas por parte de las JAL para el desarrollo del ejercicio de Presupuestos Participativos de la vigencia 2021. Se priorizaron 54 proyectos._x000a_Se presenta matriz de Seguimiento de viabilidad de proyectos vigencia 2021 del ejercicio de acuerdo de comuna o corregimiento que hacen parte de la estrategia general de presupuestos participativos. El día 28 de marzo de 2022 se llevó a cabo el primer Comité de Presupuestos Participativos, en el cual se presentó informe de las visitas técnicas adelantadas de los proyectos priorizados por las comunidades según el Decreto 0159 de 2021. De los 60 proyectos aprobados se analizan los conceptos técnicos de 54 propuestas de proyectos Los 6 Barrios restantes por adelantar el ejercicio de Acuerdos de Comuna o Corregimiento y presentar las propuestas de proyectos restantes se adelantan las reuniones con la comunidad de los barrios Chapinero, el Cinal, Modelo y Mutualidad de la comuna 1 y los Barrios Altos del Lago y Balcón del Lago de la Comuna 16. Una vez se presente la documentación respectiva, se adelantarán las visitas técnicas a los territorios._x000a__x000a_Evidencia: Informes de Conceptos Técnicos proyectos aprobados y matriz de Seguimiento de viabilidad de proyectos vigencia 2021."/>
    <s v="Talento Humano, Recursos Financieros, Físicos y Tecnológicos"/>
    <x v="1"/>
    <s v="Subsecretario de Despacho_x000a_(Secretaría de Planeación)"/>
  </r>
  <r>
    <s v="Gestión con valores para resultados"/>
    <s v="Participación ciudadana en la gestión pública"/>
    <s v="Emplear diferentes medios digitales en los ejercicios de participación realizados por la entidad."/>
    <s v="Viabilidad técnica de obras de presupuestos participativos 2022"/>
    <s v="INCREMENTO"/>
    <n v="1"/>
    <n v="1"/>
    <n v="0"/>
    <n v="0"/>
    <n v="0"/>
    <n v="0"/>
    <m/>
    <m/>
    <n v="1"/>
    <m/>
    <s v="SI"/>
    <n v="0"/>
    <n v="0"/>
    <s v="x"/>
    <n v="0"/>
    <s v="4"/>
    <s v="4"/>
    <s v="3"/>
    <s v="4"/>
    <s v=""/>
    <s v=""/>
    <s v=""/>
    <s v="0%"/>
    <s v=""/>
    <n v="0"/>
    <s v="Los ejercicios de Presupuestos Participativos de cada una de las vigencias, están proyectados para iniciar la implementación del ejercicio, durante el tercer (3er) trimestre de cada vigencia y las visitas técnicas con sus respectivos informes de cada uno de los ejercicios, se realizan durante el cuarto (4to) trimestre y el primer (1er) trimestre de la vigencia inmediatamente siguiente; por lo tanto los ejercicios que integran la Estrategia General de Presupuestos Participativos para la vigencia 2022 se implementarán en el tercer (3er) trimestre de la vigencia 2022 y sus respectivas visitas técnicas como la emisión de sus informes técnicos de las propuestas de proyectos se realizarán durante el cuarto (4to) trimestre de la vigencia 2022 y el primer (1er) trimestre de la vigencia 2023."/>
    <s v="Talento Humano, Recursos Financieros, Físicos y Tecnológicos"/>
    <x v="1"/>
    <s v="Subsecretario de Despacho_x000a_(Secretaría de Planeación)"/>
  </r>
  <r>
    <s v="Gestión con valores para resultados"/>
    <s v="Participación ciudadana en la gestión pública"/>
    <s v="Establecer actividades para informar directamente a los grupos de valor sobre los resultados de su participación en la gestión mediante el envío de información o la realización de reuniones o encuentros."/>
    <s v="Obras adjudicadas del ejercicio de presupuestos participativos vigencia 2020."/>
    <s v="INCREMENTO"/>
    <n v="2"/>
    <n v="1"/>
    <n v="0.75"/>
    <n v="0.1"/>
    <n v="0.05"/>
    <n v="0"/>
    <m/>
    <n v="0.8"/>
    <n v="0.2"/>
    <m/>
    <s v="SI"/>
    <n v="0"/>
    <s v="x"/>
    <s v="x"/>
    <n v="0"/>
    <s v="1"/>
    <s v="2"/>
    <s v="2"/>
    <s v="4"/>
    <n v="0.875"/>
    <n v="0.75"/>
    <n v="1"/>
    <n v="0.9"/>
    <s v=""/>
    <n v="0.9"/>
    <s v="•El contrato adjudicado a la adecuación de andenes, escaleras y pasamanos, viabilizados por el ejercicio de presupuestos participativos, mediante el proceso de contratación SI-LP-003-2020, el cual fue adjudicado en el mes de diciembre del 2020, está en etapa de recibo de obra. Dentro del proceso se encuentran los contratos: _x000a_Contrato No. 271-2020 - Cumplimiento del 100%._x000a_Contrato No. 275-2020 - Cumplimiento del 100%. _x000a__x000a_•El contrato adjudicado al mejoramiento y adecuación de equipamiento urbanos, viabilizado por el ejercicio de presupuestos participativos, mediante el proceso de contratación SI-LP-004-2020, el cual fue adjudicado el 11 de diciembre de 2020, está en proceso de reparación por una reclamación de la ciudadanía. Dentro del proceso se encuentra el contrato: _x000a_Contrato No. 301-2020.  Ejecución del 98% de avance. _x000a__x000a_•El contrato adjudicado al mejoramiento de la red urbano, viabilizado por el ejercicio de presupuesto participativos, mediante el proceso de contratación SI-LP-001-2021, el cual fue adjudicado en el mes de mayo del 2021, está en etapa de terminación de obra. Dentro del proceso se encuentran los contratos: _x000a_Contrato No. - 82-2021. Ejecución del 90% de avance. _x000a_Contrato No. - 81-2021. Ejecución del 90% de avance. _x000a_Contrato No. - 84-2021. Ejecución del 90% de avance. _x000a__x000a_• Se realizo la adjudicación de la adecuación de equipamiento urbano, viabilizados por el ejercicio de presupuestos participativos, mediante el proceso de contratación SI-LP-15-2021, el cual fue adjudicado en el mes de febrero del 2022. Dentro del proceso se encuentran los contratos:  _x000a_Contrato No. 24-2022 - Lote 1. Inicio de obra en el mes de marzo 2022. _x000a_Contrato No. 25-2022 - Lote 2. Inicio de obra en el mes de marzo 2022. _x000a_Contrato No. 26-2022 - Lote 3. Inicio de obra en el mes de marzo 2022. _x000a_Contrato No. 27-2022 - Lote 4. Inicio de obra en el mes de marzo 2022. _x000a__x000a_•Se está en etapa de estructuración los documentos base para el proceso licitatorio que tiene como objeto el mantenimiento de acueductos veredales.                                                                  "/>
    <s v="Talento Humano, Recursos Financieros, Físicos y Tecnológicos"/>
    <x v="7"/>
    <s v="Secretario de Despacho_x000a_(Secretaría de Infraestructura)"/>
  </r>
  <r>
    <s v="Gestión con valores para resultados"/>
    <s v="Participación ciudadana en la gestión pública"/>
    <s v="Ejecutar el cronograma de acuerdos escolares, recepción de documentación, visitas a las instituciones educativas, formulación del proyecto para la posterior emisión de la resolución de transferencia."/>
    <s v="Resolución de transferencia de los recursos del presupuesto a las IE beneficiadas de los proyectos viabilizados de Acuerdos Escolares 2020."/>
    <s v="INCREMENTO"/>
    <n v="1"/>
    <n v="2"/>
    <n v="0"/>
    <n v="4"/>
    <n v="0"/>
    <n v="0"/>
    <m/>
    <n v="2"/>
    <m/>
    <m/>
    <s v="SI"/>
    <n v="0"/>
    <s v="x"/>
    <n v="0"/>
    <n v="0"/>
    <s v="4"/>
    <s v="2"/>
    <s v="4"/>
    <s v="4"/>
    <n v="1"/>
    <s v=""/>
    <n v="1"/>
    <s v=""/>
    <s v=""/>
    <s v="100%"/>
    <s v="En cumplimiento de la meta en la vigencia 2021 se certificaron dos proyectos ante el  Banco de Programas y Proyectos de Inversión Municipal._x000a__x000a_El primer proyecto de inversión fue  &quot;DOTACIÓN DE EQUIPOS, MULTIMEDIA, MATERIAL DIDÁCTICO Y MOBILIARIO ESCOLAR PARA LAS INSTITUCIONES EDUCATIVAS OFICIALES DEL MUNICIPIO&quot;  con  BPIN  2021680010117 , en el cual se expidieron dos resoluciones para el giro de  recursos económicos  por un valor de $1.157.740.638,03 : • Resolución  No. 2509 del 28 de octubre de 2021 y • Resolución No. 2510 del 28 de octubre de 2021_x000a__x000a_El segundo Proyecto fue  &quot;MEJORAMIENTO DE LA INFRAESTRUCTURA EDUCATIVA EN LAS INSTITUCIONES EDUCATIVAS OFICIALES DEL MUNICIPIO DE BUCARAMANGA&quot; con BPIN 2021680010103, en el cual e expidieron dos resoluciones para el giro de  recursos económicos  por un valor de  $ 2.349.522.365,94: • Resolución  No. 2763  del 26 de noviembre  de 2021 y • Resolución No. 2764  del  26 de noviembre  de 2021_x000a__x000a_En el primer trimestre de la vigencia 2022, dando cumplimiento al ejercicio de Acuerdos Escolares 2021, que serán ejecutados en la vigencia 2022, a continuación, se presenta el avance en su gestión durante el primer trimestre de la actual vigencia:_x000a__x000a_– El 15 de marzo de 2022 se emitió la Circular 97 de 2022 informando a todas las instituciones sobre el lanzamiento de la estrategia de acuerdos escolares 2021, los cuales se realizarán durante la presente vigencia. En dicha circular se incluyó la asignación presupuestal máxima a la que puede aspirar cada IE en la presentación de sus propuestas y el cronograma de actividades del ejercicio de acuerdos escolares._x000a_– El 16 de marzo se realizó la primera reunión presencial en la IE Politécnico con los rectores de las Instituciones Educativas donde se socializó el contenido de la circular 97._x000a_– El 23 de marzo se realizó reunión vía Teams dirigida a la comunidad educativa en general para dar a conocer el proceso de acuerdos escolares vigencia 2021._x000a_"/>
    <s v="Talento Humano, Recursos Financieros, Físicos y Tecnológicos"/>
    <x v="8"/>
    <s v="Secretario de Despacho_x000a_(Secretaría de Educación)"/>
  </r>
  <r>
    <s v="Gestión con valores para resultados"/>
    <s v="Participación ciudadana en la gestión pública"/>
    <s v="Considerar los resultados de los espacios de participación y/o rendición de cuentas con ciudadanos para llevar a cabo mejoras a los procesos y procedimientos de la entidad."/>
    <s v="Rendición de cuentas de la implementación de la estrategia general de presupuestos participativos realizada."/>
    <s v="INCREMENTO"/>
    <n v="2"/>
    <n v="2"/>
    <n v="0"/>
    <n v="1"/>
    <n v="0"/>
    <n v="0"/>
    <m/>
    <n v="1"/>
    <m/>
    <n v="1"/>
    <s v="SI"/>
    <n v="0"/>
    <s v="x"/>
    <n v="0"/>
    <s v="x"/>
    <s v="4"/>
    <s v="2"/>
    <s v="4"/>
    <s v="3"/>
    <n v="1"/>
    <s v=""/>
    <n v="1"/>
    <s v=""/>
    <s v="0%"/>
    <n v="0.5"/>
    <s v="Se llevó a cabo el desarrollo de reuniones zonales en el marco de Rendición de Cuentas Bucaramanga 2021, del 10 al 17 de diciembre en las 17 comunas y 3 corregimientos del municipio, así mismo, se desarrolló la Audiencia de Rendición de Cuentas el 14 de diciembre de 2021 en el teatro Santander. Se publicó en los términos establecidos el consolidado de preguntas y respuestas a la ciudadanía. _x000a_El próximo ejercicio de rendición de cuentas, se adelantará ante el Consejo Territorial de Planeación (CTP), en el segundo trimestre 2022."/>
    <s v="Talento Humano, Recursos Financieros, Físicos y Tecnológicos"/>
    <x v="1"/>
    <s v="Subsecretario de Despacho_x000a_(Secretaría de Planeación)"/>
  </r>
  <r>
    <s v="Gestión con valores para resultados"/>
    <s v="Participación ciudadana en la gestión pública"/>
    <s v="Formular planes de mejora eficaces que contribuyan a satisfacer las necesidades identificadas y priorizadas por los diferentes grupos de valor."/>
    <s v="Acuerdos de comuna y/o escolares vigencia 2021 formulados."/>
    <s v="INCREMENTO"/>
    <n v="2"/>
    <n v="2"/>
    <n v="0"/>
    <n v="1"/>
    <n v="0.4"/>
    <n v="0"/>
    <m/>
    <n v="1"/>
    <n v="1"/>
    <m/>
    <s v="SI"/>
    <n v="0"/>
    <s v="x"/>
    <s v="x"/>
    <n v="0"/>
    <s v="4"/>
    <s v="2"/>
    <s v="2"/>
    <s v="4"/>
    <n v="1"/>
    <s v=""/>
    <n v="1"/>
    <n v="0.4"/>
    <s v=""/>
    <n v="0.7"/>
    <s v="La Administración Municipal emitió el Decreto No. 159 de 17 de noviembre de 2021, por el cual se modifica el proceso de Planeación, implementación y ejecución de la estrategia general de Presupuestos Participativos en el municipio de Bucaramanga. Con base en el mencionado Decreto, se implemento el ejercicio de Acuerdo de Comuna y corregimiento en los meses de Noviembre y Diciembre de 2021. En relación a los Acuerdos Escolares, el Comité técnico de Presupuestos Participativos aprobó adelantar el ejercicio de la vigencia 2021 durante la vigencia 2022 durante los meses de Abril, Mayo y Junio."/>
    <s v="Talento Humano, Recursos Financieros, Físicos y Tecnológicos"/>
    <x v="1"/>
    <s v="Subsecretario de Despacho_x000a_(Secretaría de Planeación)"/>
  </r>
  <r>
    <s v="Gestión con valores para resultados"/>
    <s v="Participación ciudadana en la gestión pública"/>
    <s v="Emplear diferentes medios digitales en los ejercicios de participación realizados por la entidad."/>
    <s v="Mecanismo digital de participación ciudadana implementado."/>
    <s v="INCREMENTO"/>
    <n v="1"/>
    <n v="1"/>
    <n v="1"/>
    <n v="0"/>
    <n v="0"/>
    <n v="0"/>
    <n v="1"/>
    <m/>
    <m/>
    <m/>
    <s v="SI"/>
    <s v="x"/>
    <n v="0"/>
    <n v="0"/>
    <n v="0"/>
    <s v="2"/>
    <s v="4"/>
    <s v="4"/>
    <s v="4"/>
    <s v=""/>
    <n v="1"/>
    <s v=""/>
    <s v=""/>
    <s v=""/>
    <n v="1"/>
    <s v="Se implementó durante el III y IV trimestre 2021 a través de la plataforma bga400.bucaramanga.gov.co un mecanismo de participación ciudadana, donde los ciudadanos planteaban sus ideas de proyectos relacionados con diversas área de municipio. Https://bga400.bucaramanga.gov.co_x000a_Así mismo, durante el I trimestre de 2022, se implementó a través del formulario de validación para la Construcción del Plan de Anticorrupción y Atención al Ciudadano - PAAC 2022 , el cual fue dispuesto en la página web institucional para consulta y sugerencias por parte de la ciudadanía. Se obtuvieron 657 visitas de ciudadanos que consultaron el PAAC 2022. "/>
    <s v="Talento Humano, Recursos Financieros, Físicos y Tecnológicos"/>
    <x v="2"/>
    <s v="Asesor de despacho _x000a_(Oficina TIC)"/>
  </r>
  <r>
    <s v="Gestión con valores para resultados"/>
    <s v="Mejora normativa"/>
    <s v="Formular la guía de consulta pública en el proceso de producción normativa para el diseño y el proceso de construcción de proyectos normativos,  con el fin de garantizar la calidad y efectividad del servicio y garantizar a la ciudadanía la participación."/>
    <s v="Guía para realizar la consulta pública en el proceso de producción normativa"/>
    <s v="INCREMENTO"/>
    <n v="1"/>
    <n v="1"/>
    <n v="0"/>
    <n v="1"/>
    <n v="0"/>
    <n v="0"/>
    <m/>
    <n v="1"/>
    <m/>
    <m/>
    <s v="SI"/>
    <n v="0"/>
    <s v="x"/>
    <n v="0"/>
    <n v="0"/>
    <s v="4"/>
    <s v="2"/>
    <s v="4"/>
    <s v="4"/>
    <n v="1"/>
    <s v=""/>
    <n v="1"/>
    <s v=""/>
    <s v=""/>
    <n v="1"/>
    <s v="La Secretaría Jurídica aclara que elaboró en la vigencia 2021 la GUÍA PARA LA IMPLEMENTACION DE LA CONSULTA PÚBLICA EN EL MARCO DEL PROCESO DE PRODUCCIÓN NORMATIVA EN LA ALCALDÍA DE BUCARAMANGA, según se evidencia en correo electrónico enviado el día  10 de diciembre de 2021, dando cumplimiento a lo establecido en el cronograma del presente plan.  Dicha guía se revisó y aprobó por parte del subsecretario jurídico el día 28 de marzo de 2022, para posteriormente ser enviada y aprobada en el SIGC. Se realiza la corrección del nombre de la guía quedando de esta manera."/>
    <s v="Talento Humano, Recursos Físicos y Tecnológicos"/>
    <x v="5"/>
    <s v="Subsecretario Jurídico_x000a_(Secretaría Jurídica)"/>
  </r>
  <r>
    <s v="Gestión con valores para resultados"/>
    <s v="Mejora normativa"/>
    <s v="Brindar información a la ciudadanía respecto a la competencia legal de la entidad  para emitir la norma de carácter general que se pretende con el desarrollo de los proyectos normativos contenidos dentro de la agenda regulatoria o lista de problemáticas."/>
    <s v="Creación de la Agenda regulatoria "/>
    <s v="INCREMENTO"/>
    <n v="1"/>
    <n v="1"/>
    <n v="0.5"/>
    <n v="0.5"/>
    <n v="0"/>
    <n v="0"/>
    <m/>
    <n v="1"/>
    <m/>
    <m/>
    <s v="SI"/>
    <n v="0"/>
    <s v="x"/>
    <n v="0"/>
    <n v="0"/>
    <s v="1"/>
    <s v="2"/>
    <s v="4"/>
    <s v="4"/>
    <n v="1"/>
    <n v="0.5"/>
    <n v="1"/>
    <s v=""/>
    <s v=""/>
    <n v="1"/>
    <s v="La Secretaría Jurídica creó la Agenda Regulatoria, documento entregado el 30 de diciembre de 2021, en el cual se presenta la herramienta de planeación normativa el cual contiene el cronograma que se ejecutó, las etapas y el documento final con los proyectos (Evidencia radicado y documento final)"/>
    <s v="Talento Humano, Recursos Físicos y Tecnológicos"/>
    <x v="5"/>
    <s v="Subsecretario Jurídico_x000a_(Secretaría Jurídica)"/>
  </r>
  <r>
    <s v="Gestión con valores para resultados"/>
    <s v="Mejora normativa"/>
    <s v="Revisar durante el proceso de formulación de proyectos normativos las temáticas relevantes. "/>
    <s v="Lista de chequeo de revisión de actos administrativos."/>
    <s v="INCREMENTO"/>
    <n v="1"/>
    <n v="1"/>
    <n v="0"/>
    <n v="1"/>
    <n v="0"/>
    <n v="0"/>
    <m/>
    <n v="1"/>
    <m/>
    <m/>
    <s v="SI"/>
    <n v="0"/>
    <s v="x"/>
    <n v="0"/>
    <n v="0"/>
    <s v="4"/>
    <s v="2"/>
    <s v="4"/>
    <s v="4"/>
    <n v="1"/>
    <s v=""/>
    <n v="1"/>
    <s v=""/>
    <s v=""/>
    <n v="1"/>
    <s v="La Secretaría Jurídica presenta como evidencia LISTA DE CHEQUEO DE ELABORACIÓN Y REVISIÓN DE ACTO ADMINISTRATIVO PARA LA PREVENCIÓN DEL DAÑO ANTIJURÍDICO MUNICIPIO DE BUCARAMANGA, código No.F-GJ-1110-238,37-004, a la cual se le está dando aplicación a los actos administrativos que se revisan en la dependencia, las cuales quedan  archivadas en la oficina de posesiones con los actos administrativos aprobados._x000a_Se anexa lista de chequeo y revisión aleatoria en la vigencia 2021 de la aplicación de la lista de chequeo en la revisión d actos administrativos."/>
    <s v="Talento Humano, Recursos Físicos y Tecnológicos"/>
    <x v="5"/>
    <s v="Subsecretario Jurídico_x000a_(Secretaría Jurídica)"/>
  </r>
  <r>
    <s v="Evaluación de Resultados"/>
    <s v="Seguimiento y evaluación del desempeño institucional "/>
    <s v="Realizar el seguimiento al Plan de Desarrollo Municipal en cumplimiento al Acuerdo 013 del 10 de junio de 2020 que establece la metodología de seguimiento, así como el cumplimiento a las directrices del DNP y del DAFP."/>
    <s v="Matriz Seguimiento Plan de Desarrollo 2020 - 2023"/>
    <s v="MANTENIMIENTO"/>
    <n v="4"/>
    <n v="1"/>
    <n v="1"/>
    <n v="1"/>
    <n v="1"/>
    <n v="0"/>
    <n v="1"/>
    <n v="1"/>
    <n v="1"/>
    <n v="1"/>
    <s v="SI"/>
    <s v="x"/>
    <s v="x"/>
    <s v="x"/>
    <s v="x"/>
    <s v="2"/>
    <s v="2"/>
    <s v="2"/>
    <s v="3"/>
    <n v="1"/>
    <n v="1"/>
    <n v="1"/>
    <n v="1"/>
    <s v="0%"/>
    <n v="0.75"/>
    <s v="La Secretaría de Planeación ha mantenido actualizada la matriz de cumplimiento del Plan de Desarrollo 2020 - 2023 en los meses de Enero, Febrero y Marzo de 2022, la cual se encuentra publicada en página web._x000a_https://www.bucaramanga.gov.co/transparencia/seguimiento-al-plan-de-desarrollo/_x000a_"/>
    <s v="Talento Humano, Recursos Físicos y Tecnológicos"/>
    <x v="1"/>
    <s v="Profesional Especializado_x000a_(Secretaría Planeación)"/>
  </r>
  <r>
    <s v="Evaluación de Resultados"/>
    <s v="Seguimiento y evaluación del desempeño institucional "/>
    <s v="Realizar el seguimiento al Plan de Desarrollo Municipal en cumplimiento al Acuerdo 013 del 10 de junio de 2020 que establece la metodología de seguimiento, así como el cumplimiento a las directrices del DNP y del DAFP."/>
    <s v="Mesas Seguimiento al Cumplimiento del Plan de Desarrollo 2020 - 2023 "/>
    <s v="INCREMENTO"/>
    <n v="2"/>
    <n v="2"/>
    <n v="1"/>
    <n v="0"/>
    <n v="1"/>
    <n v="0"/>
    <n v="1"/>
    <m/>
    <n v="1"/>
    <m/>
    <s v="SI"/>
    <s v="x"/>
    <n v="0"/>
    <s v="x"/>
    <n v="0"/>
    <s v="2"/>
    <s v="4"/>
    <s v="2"/>
    <s v="4"/>
    <s v=""/>
    <n v="1"/>
    <s v=""/>
    <n v="1"/>
    <s v=""/>
    <n v="1"/>
    <s v="Seguimiento al Plan de Desarrollo con corte a junio 30 de 2021.  Fecha de publicación:  Agosto 2021. Así mismo se realizó seguimiento con corte a 31 de diciembre de 2021, presentándose informe de seguimiento al plan de Desarrollo el 28 de Febrero de 2022 y publicado en el siguiente link: https://www.bucaramanga.gov.co/wp-content/uploads/2022/03/Informe-de-Seguimiento-Plan-de-Desarrollo.pdf                                                                        "/>
    <s v="Talento Humano, Recursos Físicos y Tecnológicos"/>
    <x v="9"/>
    <s v="Jefe de Oficina_x000a_(Oficina Control Interno de Gestión)"/>
  </r>
  <r>
    <s v="Evaluación de Resultados"/>
    <s v="Seguimiento y evaluación del desempeño institucional "/>
    <s v="Realizar el seguimiento al Plan de Desarrollo Municipal en cumplimiento al Acuerdo 013 del 10 de junio de 2020 que establece la metodología de seguimiento, así como el cumplimiento a las directrices del DNP y del DAFP."/>
    <s v="FURAG 2021"/>
    <s v="INCREMENTO"/>
    <n v="1"/>
    <n v="1"/>
    <n v="0"/>
    <n v="0"/>
    <n v="1"/>
    <n v="0"/>
    <m/>
    <m/>
    <n v="1"/>
    <m/>
    <s v="SI"/>
    <n v="0"/>
    <n v="0"/>
    <s v="x"/>
    <n v="0"/>
    <s v="4"/>
    <s v="4"/>
    <s v="2"/>
    <s v="4"/>
    <s v=""/>
    <s v=""/>
    <s v=""/>
    <n v="1"/>
    <s v=""/>
    <n v="1"/>
    <s v="La Secretaría de Planeación lideró el proceso de diligenciamiento del FURAG 2021, a través de 24 mesas de trabajo presenciales y virtuales, con las 12 Secretarías y Oficinas responsables de suministrar la información y las evidencias por respuesta a cada pregunta de acuerdo a su competencia. De igual manera, para garantizar la calidad de la información y veracidad de las respuestas, se realizaron mesas de trabajo con la OCIG y líderes de procesos. _x000a_Posteriormente, la Secretaría de Planeación diligenció un total de 532 preguntas habilitadas en el aplicativo. Cabe aclarar, que de las 550 preguntas que componen el FURAG, un total de 18 preguntas se encontraban inhabilitadas en la plataforma para la Entidad. La Administración municipal en cumplimiento a la fecha establecida por el DAFP, el día 25 de marzo de 2022, se dio por finalizado el diligenciamiento del formulario al 100%, generando el certificado del cargue de la información y el formulario en PDF con las respuestas correspondientes. "/>
    <s v="Talento Humano, Recursos Físicos y Tecnológicos"/>
    <x v="1"/>
    <s v="Profesional Especializado_x000a_(Secretaría Planeación)"/>
  </r>
  <r>
    <s v="Evaluación de Resultados"/>
    <s v="Seguimiento y evaluación del desempeño institucional "/>
    <s v="Informar a los grupos de valor los resultados de su participación en la gestión, mediante el envío de información y/o la realización de reuniones o encuentros."/>
    <s v="Actas, correos electrónicos, oficios en envío de información a los grupos de valor."/>
    <s v="MANTENIMIENTO"/>
    <n v="4"/>
    <n v="1"/>
    <n v="1"/>
    <n v="1"/>
    <n v="1"/>
    <n v="0"/>
    <n v="1"/>
    <n v="1"/>
    <n v="1"/>
    <n v="1"/>
    <s v="SI"/>
    <s v="x"/>
    <s v="x"/>
    <s v="x"/>
    <s v="x"/>
    <s v="2"/>
    <s v="2"/>
    <s v="2"/>
    <s v="3"/>
    <n v="1"/>
    <n v="1"/>
    <n v="1"/>
    <n v="1"/>
    <s v="0%"/>
    <n v="0.75"/>
    <s v="La Secretaría de Planeación participó en la Mesa Técnica de Primera Infancia y Adolescencia, en el Comité Municipal de Protección y Bienestar Animal y la Mesa Interinstitucional para la Formulación de la Política Pública de Juventud. Se cuenta como evidencia con las actas de reunión, correos de notificación y listados de asistencia._x000a_Se cuenta con acta de participación en la Mesa Técnica de Primera Infancia y Adolescencia realizada el 3 de febrero de 2022, así como también, solicitud 20219487214 del 27/09/2021; Respuesta cuestionario de cumplimiento política pública de protección y bienestar animal_x000a_"/>
    <s v="Talento Humano, Recursos Físicos y Tecnológicos"/>
    <x v="1"/>
    <s v="Profesional Especializado_x000a_(Secretaría Planeación)"/>
  </r>
  <r>
    <s v="Información y Comunicación "/>
    <s v="Administración y archivos y Gestión documental"/>
    <s v="Incluir en el Sistema Integrado de Conservación, el plan de preservación digital a largo plazo."/>
    <s v="Plan de preservación digital a largo plazo que conforma el sistema integrado de conservación documental (SIC), actualizado y aprobado por el comité institucional de gestión y desempeño. "/>
    <s v="INCREMENTO"/>
    <n v="1"/>
    <n v="1"/>
    <n v="1"/>
    <n v="0"/>
    <n v="0"/>
    <n v="0"/>
    <m/>
    <n v="1"/>
    <m/>
    <m/>
    <s v="SI"/>
    <n v="0"/>
    <s v="x"/>
    <n v="0"/>
    <n v="0"/>
    <s v="1"/>
    <s v="3"/>
    <s v="4"/>
    <s v="4"/>
    <n v="1"/>
    <n v="1"/>
    <n v="1"/>
    <s v=""/>
    <s v=""/>
    <n v="1"/>
    <s v="El Plan de Preservación Digital  fue incluido en el Sistema Integrado de Conservación SIC, fue actualizado y aprobado mediante Acta de  sesión del Comité Institucional de Gestión y Desempeño MIPG realizado el 9 de septiembre del año en curso. Dando cumplimiento a este producto en un 100% en el tercer trimestre del año 2021"/>
    <s v="Talento Humano, Recursos Físicos y Tecnológicos"/>
    <x v="0"/>
    <s v="Técnico Operativo_x000a_(Secretaría Administrativa)"/>
  </r>
  <r>
    <s v="Información y Comunicación "/>
    <s v="Administración y archivos y Gestión documental"/>
    <s v="Elaborar y aprobar el documento Sistema Integrado de Conservación - SIC de la entidad."/>
    <s v="Plan de conservación documental actualizado, que conforma el sistema integrado de conservación documental (SIC), actualizado y aprobado por el comité institucional de gestión y desempeño. "/>
    <s v="INCREMENTO"/>
    <n v="1"/>
    <n v="1"/>
    <n v="1"/>
    <n v="0"/>
    <n v="0"/>
    <n v="0"/>
    <m/>
    <n v="1"/>
    <m/>
    <m/>
    <s v="SI"/>
    <n v="0"/>
    <s v="x"/>
    <n v="0"/>
    <n v="0"/>
    <s v="1"/>
    <s v="3"/>
    <s v="4"/>
    <s v="4"/>
    <n v="1"/>
    <n v="1"/>
    <n v="1"/>
    <s v=""/>
    <s v=""/>
    <n v="1"/>
    <s v="El Sistema Integrado de Conservación SIC, fue actualizado y aprobado mediante Acta de  sesión del Comité Institucional de Gestión y Desempeño MIPG realizado el 9 de septiembre del año en curso. Dando cumplimiento a este producto en un 100% en el tercer trimestre del año 2021, se adjunta acta de aprobación por comité institucional del 09 de septiembre del 2021"/>
    <s v="Talento Humano, Recursos Físicos y Tecnológicos"/>
    <x v="0"/>
    <s v="Técnico Operativo_x000a_(Secretaría Administrativa)"/>
  </r>
  <r>
    <s v="Información y Comunicación "/>
    <s v="Administración y archivos y Gestión documental"/>
    <s v="Desarrollar los anexos, para elaborar las Tablas de Valoración Documental - TVD para organizar el Fondo Documental Acumulado de la entidad."/>
    <s v="Informe historia institucional con fines archivísticos (anexo a TVD)."/>
    <s v="INCREMENTO"/>
    <n v="1"/>
    <n v="1"/>
    <n v="0.7"/>
    <n v="0.3"/>
    <n v="0"/>
    <n v="0"/>
    <m/>
    <n v="1"/>
    <m/>
    <m/>
    <s v="SI"/>
    <n v="0"/>
    <s v="x"/>
    <n v="0"/>
    <n v="0"/>
    <s v="1"/>
    <s v="2"/>
    <s v="4"/>
    <s v="4"/>
    <n v="1"/>
    <n v="0.7"/>
    <n v="1"/>
    <s v=""/>
    <s v=""/>
    <n v="1"/>
    <s v="Se lleva un 100% de avance en la elaboración del Informe de la Historia Institucional con fines archivísticos de gran importancia para la elaboración de las TVD de fecha del 10 de noviembre del 2021"/>
    <s v="Talento Humano, Recursos Físicos y Tecnológicos"/>
    <x v="0"/>
    <s v="Técnico Operativo_x000a_(Secretaría Administrativa)"/>
  </r>
  <r>
    <s v="Información y Comunicación "/>
    <s v="Administración y archivos y Gestión documental"/>
    <s v="Desarrollar los anexos, para elaborar las Tablas de Valoración Documental - TVD para organizar el Fondo Documental Acumulado de la entidad."/>
    <s v="Matriz de estructura orgánica reconstruida para los diferentes periodos de historia de la entidad (anexo a TVD)."/>
    <s v="INCREMENTO"/>
    <n v="1"/>
    <n v="1"/>
    <n v="0.7"/>
    <n v="0.3"/>
    <n v="0"/>
    <n v="0"/>
    <m/>
    <n v="1"/>
    <m/>
    <m/>
    <s v="SI"/>
    <n v="0"/>
    <s v="x"/>
    <n v="0"/>
    <n v="0"/>
    <s v="1"/>
    <s v="2"/>
    <s v="4"/>
    <s v="4"/>
    <n v="1"/>
    <n v="0.7"/>
    <n v="1"/>
    <s v=""/>
    <s v=""/>
    <n v="1"/>
    <s v="Se lleva un 100% de avance en la elaboración de la Matriz de estructura orgánica reconstruida para los diferentes periodos de Historia de la entidad, documento  de gran importancia para la elaboración de las TVD de fecha del 17 de noviembre del 2021"/>
    <s v="Talento Humano, Recursos Físicos y Tecnológicos"/>
    <x v="0"/>
    <s v="Técnico Operativo_x000a_(Secretaría Administrativa)"/>
  </r>
  <r>
    <s v="Información y Comunicación "/>
    <s v="Administración y archivos y Gestión documental"/>
    <s v="Definir e implementar un proceso para la entrega de archivos por culminación de obligaciones contractuales."/>
    <s v="Procedimiento para la entrega de archivos por culminación de actividades contractuales."/>
    <s v="INCREMENTO"/>
    <n v="1"/>
    <n v="1"/>
    <n v="0.9"/>
    <n v="0"/>
    <n v="0.1"/>
    <n v="0"/>
    <m/>
    <m/>
    <n v="1"/>
    <m/>
    <s v="SI"/>
    <n v="0"/>
    <n v="0"/>
    <s v="x"/>
    <n v="0"/>
    <s v="1"/>
    <s v="4"/>
    <s v="2"/>
    <s v="4"/>
    <n v="0"/>
    <m/>
    <m/>
    <n v="1"/>
    <s v=""/>
    <n v="1"/>
    <s v="Se elaboró y probó el procedimiento P-GGDO-8600-170-008, PROCEDIMIENTO DE REVISION DE ARCHIVO DE GESTION ENTREGA PUESTO DE TRABAJO, para definir  la entrega de archivo de gestión por culminación de actividades contractuales, el cual se esta implementando de manera efectiva en el primer trimestre de 2022."/>
    <s v="Talento Humano, Recursos Físicos y Tecnológicos"/>
    <x v="0"/>
    <s v="Técnico Operativo_x000a_(Secretaría Administrativa)"/>
  </r>
  <r>
    <s v="Información y Comunicación "/>
    <s v="Administración y archivos y Gestión documental"/>
    <s v="Identificar el inventario documental a cargo de la entidad relacionado con los archivos de Derechos Humanos, Derecho Internacional Humanitario, Memoria Histórica y Conflicto Armado para su protección y conservación según el acuerdo 04 de 2015, el protocolo de gestión de archivos de Derechos Humanos y la Circular 01 de 2017."/>
    <s v="PINAR actualizado, incluyendo el proceso e identificación de documentos relacionados con Derechos humanos."/>
    <s v="INCREMENTO"/>
    <n v="1"/>
    <n v="1"/>
    <n v="1"/>
    <n v="0"/>
    <n v="0"/>
    <n v="0"/>
    <m/>
    <n v="1"/>
    <m/>
    <m/>
    <s v="SI"/>
    <n v="0"/>
    <s v="x"/>
    <n v="0"/>
    <n v="0"/>
    <s v="1"/>
    <s v="3"/>
    <s v="4"/>
    <s v="4"/>
    <n v="1"/>
    <n v="1"/>
    <n v="1"/>
    <s v=""/>
    <s v=""/>
    <n v="1"/>
    <s v="El Plan Institucional de Archivos PINAR  fue actualizado incluyendo el proceso e identificación de documentos relacionados con Derechos Humanos y fue aprobado mediante Acta de  sesión del Comité Institucional de Gestión y Desempeño MIPG que tuvo lugar en la mañana del 9 de septiembre del año 2021. Dando cumplimiento a este producto en un 100% en el tercer trimestre del año 2021."/>
    <s v="Talento Humano, Recursos Físicos y Tecnológicos"/>
    <x v="0"/>
    <s v="Técnico Operativo_x000a_(Secretaría Administrativa)"/>
  </r>
  <r>
    <s v="Información y Comunicación "/>
    <s v="Administración y archivos y Gestión documental"/>
    <s v="Identificar los Fondos Documentales Acumulados de la entidad -FDA."/>
    <s v="Diagnóstico integral de archivo."/>
    <s v="INCREMENTO"/>
    <n v="1"/>
    <n v="1"/>
    <n v="1"/>
    <n v="0"/>
    <n v="0"/>
    <n v="0"/>
    <m/>
    <n v="1"/>
    <m/>
    <m/>
    <s v="SI"/>
    <n v="0"/>
    <s v="x"/>
    <n v="0"/>
    <n v="0"/>
    <s v="1"/>
    <s v="3"/>
    <s v="4"/>
    <s v="4"/>
    <n v="1"/>
    <n v="1"/>
    <n v="1"/>
    <s v=""/>
    <s v=""/>
    <n v="1"/>
    <s v="El Diagnóstico Integral de Archivo, fue elaborado y aprobado mediante Acta de  sesión del Comité Institucional de Gestión y Desempeño MIPG realizado el 9 de septiembre del  año 2021. Dando cumplimiento a este producto en un 100% en el tercer trimestre del año 2021."/>
    <s v="Talento Humano, Recursos Físicos y Tecnológicos"/>
    <x v="0"/>
    <s v="Técnico Operativo_x000a_(Secretaría Administrativa)"/>
  </r>
  <r>
    <s v="Información y Comunicación "/>
    <s v="Administración y archivos y Gestión documental"/>
    <s v="Publicar el Cuadro de Clasificación Documental - CCD en la página web de la entidad._x000a_Publicar la Tabla de Retención Documental - TRD, en el sitio web de la entidad en la sección de transparencia."/>
    <s v="Publicación de las Tablas de Retención Documental y Cuadro de Clasificación Documental en la página web del Municipio "/>
    <s v="INCREMENTO"/>
    <n v="1"/>
    <n v="2"/>
    <n v="2"/>
    <n v="0"/>
    <n v="0"/>
    <n v="0"/>
    <m/>
    <n v="2"/>
    <m/>
    <m/>
    <s v="SI"/>
    <n v="0"/>
    <s v="x"/>
    <n v="0"/>
    <n v="0"/>
    <s v="1"/>
    <s v="3"/>
    <s v="4"/>
    <s v="4"/>
    <n v="1"/>
    <n v="1"/>
    <n v="1"/>
    <s v=""/>
    <s v=""/>
    <n v="1"/>
    <s v="Se realizó gestión para publicación de la actual versión  2021de las Tablas de Retención Documental TRD y el Cuadro de Clasificación Documental en la página web de la entidad. Dando cumplimiento a este producto en un 100% en el tercer trimestre del año 2021, como se puede observar en la nueva página web del Municipio de Bucaramanga, en el link: https://www.bucaramanga.gov.co/transparencia/instrumentos-de-gestion-de-la-informacion/"/>
    <s v="Talento Humano, Recursos Físicos y Tecnológicos"/>
    <x v="0"/>
    <s v="Técnico Operativo_x000a_(Secretaría Administrativa)"/>
  </r>
  <r>
    <s v="Información y Comunicación "/>
    <s v="Administración y archivos y Gestión documental"/>
    <s v="Realizar la eliminación de documentos, aplicando criterios técnicos."/>
    <s v="Acta de eliminación documental evidenciando la aplicación de los criterios técnicos archivísticos."/>
    <s v="INCREMENTO"/>
    <n v="1"/>
    <n v="1"/>
    <n v="0.3"/>
    <n v="0"/>
    <n v="0.6"/>
    <n v="0"/>
    <m/>
    <m/>
    <n v="1"/>
    <m/>
    <s v="SI"/>
    <n v="0"/>
    <n v="0"/>
    <s v="x"/>
    <n v="0"/>
    <s v="1"/>
    <s v="4"/>
    <s v="2"/>
    <s v="4"/>
    <n v="0"/>
    <m/>
    <m/>
    <n v="0.9"/>
    <s v=""/>
    <n v="0.89999999999999991"/>
    <s v="Se lleva un 30% de avance en la elaboración de inventarios de series sensibles a eliminación documental con aplicación de criterios técnicos archivísticos y se cumplirá con el cronograma establecido en el presente plan._x000a__x000a_Primer trimestre 2022:  El proceso de eliminación se encuentra en etapa de publicación de aviso en pagina web durante 60 días hábiles, para efectos de garantizar el debido proceso a la ciudadanía ante una posible objeción; no obstante ese termino se cumple el día 04 de Mayo de 2022. soporte: link _x000a_ https://www.bucaramanga.gov.co/transparencia/instrumentos-de-gestion-de-la-informacion/"/>
    <s v="Talento Humano, Recursos Físicos y Tecnológicos"/>
    <x v="0"/>
    <s v="Técnico Operativo_x000a_(Secretaría Administrativa)"/>
  </r>
  <r>
    <s v="Información y Comunicación "/>
    <s v="Transparencia, acceso a la información pública y lucha contra la corrupción"/>
    <s v="Ajustar el mapa de riesgos de corrupción por la materialización de estos."/>
    <s v="Plan Anticorrupción y de Atención al Ciudadano con apoyo en su formulación."/>
    <s v="INCREMENTO"/>
    <n v="2"/>
    <n v="1"/>
    <n v="0.5"/>
    <n v="0.3"/>
    <n v="0.2"/>
    <n v="0"/>
    <m/>
    <n v="0.8"/>
    <n v="0.2"/>
    <m/>
    <s v="SI"/>
    <n v="0"/>
    <s v="x"/>
    <s v="x"/>
    <n v="0"/>
    <s v="1"/>
    <s v="2"/>
    <s v="2"/>
    <s v="4"/>
    <n v="0.875"/>
    <n v="0.5"/>
    <n v="1"/>
    <n v="1"/>
    <s v=""/>
    <n v="1"/>
    <s v="Desde la secretaría de transparencia de la presidencia de la República y el programa de transparencia de la alcaldía de Bucaramanga se llevaron a cabo reuniones con las diferentes dependencias para la revisión de los riesgos de corrupción establecidos en la PAAC y MRC, vigencia 2021._x000a_Asimismo se apoyó las mesas de trabajo en el último trimestre de 2021 y primer trimestre de 2022, para la formulación del PAAC y MRC, vigencia 2022 al cual se realizaron los ajustes definitivos durante el mes de enero de 2022 en conjunto con la secretaría de planeación, quienes realizaron la consolidación y presentación ante el  comité institucional de MIPG el día 26 de enero de 2022._x000a_El PAAC y MRC se encuentran publicados en la página web del municipio en el link: https://www.bucaramanga.gov.co/transparencia/plan-anticorrupcion-y-de-atencion-al-ciudadano-2/ "/>
    <s v="Talento Humano, Recursos Físicos y Tecnológicos"/>
    <x v="5"/>
    <s v="Secretario de Despacho_x000a_(Secretaría Jurídica)"/>
  </r>
  <r>
    <s v="Información y Comunicación "/>
    <s v="Transparencia, acceso a la información pública y lucha contra la corrupción"/>
    <s v="Comunicar internamente la información requerida para apoyar el funcionamiento del Sistema de Control Interno por medio de la estrategia de comunicación de la entidad. Desde el sistema de control interno efectuar su verificación."/>
    <s v="Información pública de interés de la ciudadanía divulgada proactivamente a nivel interno._x000a_"/>
    <s v="MANTENIMIENTO"/>
    <n v="4"/>
    <n v="1"/>
    <n v="1"/>
    <n v="1"/>
    <n v="1"/>
    <n v="0"/>
    <n v="1"/>
    <n v="1"/>
    <n v="1"/>
    <n v="1"/>
    <s v="SI"/>
    <s v="x"/>
    <s v="x"/>
    <s v="x"/>
    <s v="x"/>
    <s v="2"/>
    <s v="2"/>
    <s v="2"/>
    <s v="3"/>
    <n v="1"/>
    <n v="1"/>
    <n v="1"/>
    <n v="1"/>
    <s v="0%"/>
    <n v="0.75"/>
    <s v="En el primer trimestre de 2022 se enviaron por correo institucional 9 comunicaciones relacionadas con información pública de interés de la ciudadanía."/>
    <s v="Talento Humano, Recursos Físicos y Tecnológicos"/>
    <x v="6"/>
    <s v="Jefe de Prensa_x000a_(Oficina de Prensa y Comunicaciones)"/>
  </r>
  <r>
    <s v="Información y Comunicación "/>
    <s v="Transparencia, acceso a la información pública y lucha contra la corrupción"/>
    <s v="Comunicar la información relevante de manera oportuna, confiable y segura, por parte de los líderes de los programas, proyectos, o procesos de la entidad en coordinación con sus equipos de trabajo. Desde el sistema de control interno efectuar su verificación."/>
    <s v="Información pública de interés de la ciudadanía publicada proactivamente, de acuerdo a las solicitudes realizadas por las Dependencias."/>
    <s v="MANTENIMIENTO"/>
    <n v="4"/>
    <n v="1"/>
    <n v="1"/>
    <n v="1"/>
    <n v="1"/>
    <n v="0"/>
    <n v="1"/>
    <n v="1"/>
    <n v="1"/>
    <n v="1"/>
    <s v="SI"/>
    <s v="x"/>
    <s v="x"/>
    <s v="x"/>
    <s v="x"/>
    <s v="2"/>
    <s v="2"/>
    <s v="2"/>
    <s v="3"/>
    <n v="1"/>
    <n v="1"/>
    <n v="1"/>
    <n v="1"/>
    <s v="0%"/>
    <n v="0.75"/>
    <s v="Las diferentes solicitudes de publicación de información que las áreas realizan han sido publicadas de acuerdo a los tiempos y en las secciones requeridas."/>
    <s v="Talento Humano, Recursos Físicos y Tecnológicos"/>
    <x v="2"/>
    <s v="Asesor TIC_x000a_(Oficina de las TIC)"/>
  </r>
  <r>
    <s v="Información y Comunicación "/>
    <s v="Transparencia, acceso a la información pública y lucha contra la corrupción"/>
    <s v="Formular planes de mejora que promuevan una gestión transparente y efectiva y además contribuyan a la mitigación de los riesgos de corrupción."/>
    <s v="Socializaciones de la Estrategia de Transparencia y Acceso a la Información Pública a los servidores públicos y contratistas desde el compromiso personal para el fortalecimiento institucional."/>
    <s v="INCREMENTO"/>
    <n v="3"/>
    <n v="10"/>
    <n v="0"/>
    <n v="3"/>
    <n v="11"/>
    <n v="0"/>
    <m/>
    <n v="4"/>
    <n v="3"/>
    <n v="3"/>
    <s v="SI"/>
    <n v="0"/>
    <s v="x"/>
    <s v="x"/>
    <s v="x"/>
    <s v="4"/>
    <s v="2"/>
    <s v="2"/>
    <s v="3"/>
    <n v="0.75"/>
    <s v=""/>
    <n v="0.75"/>
    <s v="100%"/>
    <s v="0%"/>
    <s v="100%"/>
    <s v="Se realizaron 3 socializaciones de la Estrategia de Transparencia durante el último trimestre de 2021, así mismo, durante el primer trimestre de 2022 se realizaron 11 socializaciones los días 23,24 y 28 de marzo de 2022, tal como se evidencia en grabaciones de reuniones, links de acceso, actas de reunión y pantalla capturas de pantalla._x000a_"/>
    <s v="Talento Humano, Recursos Físicos y Tecnológicos"/>
    <x v="5"/>
    <s v="Secretario de Despacho_x000a_(Secretaría Jurídica)_x000a_Transparencia"/>
  </r>
  <r>
    <s v="Información y Comunicación "/>
    <s v="Transparencia, acceso a la información pública y lucha contra la corrupción"/>
    <s v="Disponer la información que publica la entidad en un formato accesible para personas con discapacidad psicosocial (mental) o intelectual (Ej.: contenidos de lectura fácil, con un cuerpo de letra mayor, vídeos sencillos con ilustraciones y audio de fácil comprensión)."/>
    <s v="Socialización y seguimiento de la resolución 1519 de 2020 y circular correspondiente en la cual se contemplan los estándares de accesibilidad."/>
    <s v="INCREMENTO"/>
    <n v="4"/>
    <n v="4"/>
    <n v="4"/>
    <n v="0"/>
    <n v="0"/>
    <n v="0"/>
    <n v="1"/>
    <n v="1"/>
    <n v="1"/>
    <n v="1"/>
    <s v="SI"/>
    <s v="x"/>
    <s v="x"/>
    <s v="x"/>
    <s v="x"/>
    <s v="2"/>
    <s v="3"/>
    <s v="3"/>
    <s v="3"/>
    <s v="0%"/>
    <s v="100%"/>
    <n v="1"/>
    <n v="1"/>
    <s v="0%"/>
    <n v="1"/>
    <s v="Se realizaron reuniones de socialización y seguimiento a la resolución 1519 de 2020 con los entes descentralizados y se generaron oficios para administración central de la Alcaldía de Bucaramanga, durante el primer trimestre de 2021, asimismo se llevaron a cabo cuatro seguimientos durante el tercer trimestre de 2021 cumpliendo con el 100% del indicador establecido. Lo anterior evidenciado en actas de reunión del fecha 13 de julio, 10 y 30 de septiembre de 2021 y formato de seguimiento con lista de chequeo 18 de agosto de 2021."/>
    <s v="Talento Humano, Recursos Físicos y Tecnológicos"/>
    <x v="5"/>
    <s v="Secretario de Despacho_x000a_(Secretaría Jurídica)_x000a_Transparencia"/>
  </r>
  <r>
    <s v="Información y Comunicación "/>
    <s v="Transparencia, acceso a la información pública y lucha contra la corrupción"/>
    <s v="Disponer la información que publica la entidad en un formato accesible para personas con discapacidad psicosocial (mental) o intelectual (Ej.: contenidos de lectura fácil, con un cuerpo de letra mayor, vídeos sencillos con ilustraciones y audio de fácil comprensión)."/>
    <s v="Diagnóstico de los criterios diferenciales de accesibilidad con los que cuenta la entidad respecto de lo establecido por el ordenamiento jurídico."/>
    <s v="INCREMENTO"/>
    <n v="1"/>
    <n v="1"/>
    <n v="0"/>
    <n v="0"/>
    <n v="1"/>
    <n v="0"/>
    <m/>
    <m/>
    <n v="1"/>
    <m/>
    <s v="SI"/>
    <n v="0"/>
    <n v="0"/>
    <s v="x"/>
    <n v="0"/>
    <s v="4"/>
    <s v="4"/>
    <s v="2"/>
    <s v="4"/>
    <s v=""/>
    <s v=""/>
    <s v=""/>
    <n v="1"/>
    <s v=""/>
    <n v="1"/>
    <s v="Se realizó el diagnóstico de criterios diferenciales aprobado el día 24 de febrero de 202, el cual se encuentra firmado y socializado con las diferentes Secretarías. Se presenta como evidencia el documento final y actas de reunión virtual  capturas de pantalla de las reuniones virtuales realizadas el 24 y 28 de marzo de 2022."/>
    <s v="Talento Humano, Recursos Físicos y Tecnológicos"/>
    <x v="5"/>
    <s v="Secretario de Despacho_x000a_(Secretaría Jurídica)_x000a_Transparencia"/>
  </r>
  <r>
    <s v="Información y Comunicación "/>
    <s v="Transparencia, acceso a la información pública y lucha contra la corrupción"/>
    <s v="Elaborar el inventario de activos de seguridad y privacidad de la información de la entidad, clasificarlo de acuerdo con los criterios de disponibilidad, integridad y confidencialidad, aprobarlo mediante el comité de gestión y desempeño institucional, implementarlo y actualizarlo mediante un proceso de mejora continua."/>
    <s v="Instrumentos de gestión de información pública actualizado. "/>
    <s v="INCREMENTO"/>
    <n v="1"/>
    <n v="1"/>
    <n v="1"/>
    <n v="0"/>
    <n v="0"/>
    <n v="0"/>
    <n v="1"/>
    <m/>
    <m/>
    <m/>
    <s v="SI"/>
    <s v="x"/>
    <n v="0"/>
    <n v="0"/>
    <n v="0"/>
    <s v="2"/>
    <s v="4"/>
    <s v="4"/>
    <s v="4"/>
    <s v=""/>
    <n v="1"/>
    <s v=""/>
    <m/>
    <s v=""/>
    <n v="1"/>
    <s v="Se cuenta con el cumplimiento del 100%, los instrumentos de gestión pública se encuentran actualizados y se enviaron a la Secretaría de Transparencia de la Presidencia de la República para revisión."/>
    <s v="Talento Humano, Recursos Físicos y Tecnológicos"/>
    <x v="5"/>
    <s v="Secretario de Despacho_x000a_(Secretaría Jurídica)_x000a_Transparencia"/>
  </r>
  <r>
    <s v="Información y Comunicación "/>
    <s v="Transparencia, acceso a la información pública y lucha contra la corrupción"/>
    <s v="Implementar estrategias para la identificación y declaración de conflictos de interés que contemplen jornadas de sensibilización para divulgar las situaciones sobre conflictos de interés que puede enfrentar un servidor público."/>
    <s v="Socialización sobre los conflictos de intereses que enfrentan los servidores públicos."/>
    <s v="INCREMENTO"/>
    <n v="3"/>
    <n v="10"/>
    <n v="10"/>
    <n v="0"/>
    <n v="1"/>
    <n v="0"/>
    <m/>
    <n v="4"/>
    <n v="3"/>
    <n v="3"/>
    <s v="SI"/>
    <n v="0"/>
    <s v="x"/>
    <s v="x"/>
    <s v="x"/>
    <s v="1"/>
    <s v="3"/>
    <s v="2"/>
    <s v="3"/>
    <n v="1"/>
    <n v="1"/>
    <n v="1"/>
    <n v="1"/>
    <s v="0%"/>
    <s v="100%"/>
    <s v="Se realizaron socializaciones sobre acuerdos de transparencia y buenas prácticas de gestión y se firmaron pactos de transparencia  donde se incluye el tema de conflicto de interés para los gestores contractuales en las diferentes secretarías de la Alcaldía de Bucaramanga. Se presenta como evidencia los 10 acuerdos de transparencia firmados en el mes de julio de 2021._x000a_Así mismo, en el mes de marzo de 2022 se realizó una socialización sobre conflicto de intereses y régimen de inhabilidades e incompatibilidades. Se cuenta con video de la socialización realizada el 31 de marzo de 2022 y soporte del control de asistencia en formato de Excel"/>
    <s v="Talento Humano, Recursos Físicos y Tecnológicos"/>
    <x v="5"/>
    <s v="Secretario de Despacho_x000a_(Secretaría Jurídica)_x000a_Transparencia"/>
  </r>
  <r>
    <s v="Información y Comunicación "/>
    <s v="Transparencia, acceso a la información pública y lucha contra la corrupción"/>
    <s v="Incluir diferentes medios de comunicación, acordes a la realidad de la entidad y a la pandemia, para divulgar la información en el proceso de rendición de cuentas."/>
    <s v="Estrategia de comunicaciones en el proceso de rendición de cuentas y divulgación proactiva de información elaborada"/>
    <s v="INCREMENTO"/>
    <n v="1"/>
    <n v="1"/>
    <n v="1"/>
    <n v="0"/>
    <n v="0"/>
    <n v="0"/>
    <n v="1"/>
    <m/>
    <m/>
    <m/>
    <s v="SI"/>
    <s v="x"/>
    <n v="0"/>
    <n v="0"/>
    <n v="0"/>
    <s v="2"/>
    <s v="4"/>
    <s v="4"/>
    <s v="4"/>
    <s v=""/>
    <n v="1"/>
    <s v=""/>
    <m/>
    <s v=""/>
    <n v="1"/>
    <s v="La estrategia de rendición de cuentas se encuentra elaborada y publicada en la página web del municipio en el link_ https://www.bucaramanga.gov.co/sin-categoria/rendicion-de-cuentas-a-la-ciudadania/._x000a_Por tanto se cuenta con el cumplimiento del 100%."/>
    <s v="Talento Humano, Recursos Físicos y Tecnológicos"/>
    <x v="5"/>
    <s v="Secretario de Despacho_x000a_(Secretaría Jurídica)_x000a_Transparencia"/>
  </r>
  <r>
    <s v="Información y Comunicación "/>
    <s v="Transparencia, acceso a la información pública y lucha contra la corrupción"/>
    <s v="Llevar a cabo socialización sobre la importancia de la protección del derecho fundamental de petición con enfoque de prevención del daño antijurídico."/>
    <s v="Socialización sobre la importancia de la protección del derecho fundamental de petición con enfoque de prevención del daño antijurídico."/>
    <s v="INCREMENTO"/>
    <n v="2"/>
    <n v="2"/>
    <n v="0"/>
    <n v="0"/>
    <n v="1"/>
    <n v="0"/>
    <m/>
    <m/>
    <n v="1"/>
    <n v="1"/>
    <s v="SI"/>
    <n v="0"/>
    <n v="0"/>
    <s v="x"/>
    <s v="x"/>
    <s v="4"/>
    <s v="4"/>
    <s v="2"/>
    <s v="3"/>
    <s v=""/>
    <s v=""/>
    <s v=""/>
    <n v="1"/>
    <s v="0%"/>
    <n v="0.5"/>
    <s v="Durante el primer trimestre de 2022 se realizó una socialización interna a nivel de Secretaría Jurídica el día 28 de marzo de 2022, sobre la protección del derecho fundamental de petición con enfoque en la protección del daño antijurídico. Se cuenta con acta de reunión como evidencia."/>
    <s v="Talento Humano, Recursos Físicos y Tecnológicos"/>
    <x v="5"/>
    <s v="Secretario de Despacho_x000a_(Secretaría Jurídica)_x000a_Transparencia"/>
  </r>
  <r>
    <s v="Información y Comunicación "/>
    <s v="Transparencia, acceso a la información pública y lucha contra la corrupción"/>
    <s v="Crear e implementar la Comisión Territorial Ciudadana para la Lucha contra la Corrupción."/>
    <s v="Comisión Territorial Ciudadana para la Lucha contra la Corrupción creado e implementado."/>
    <s v="INCREMENTO"/>
    <n v="1"/>
    <n v="1"/>
    <n v="0"/>
    <n v="0"/>
    <n v="0.2"/>
    <n v="0"/>
    <m/>
    <m/>
    <m/>
    <n v="1"/>
    <s v="SI"/>
    <n v="0"/>
    <n v="0"/>
    <n v="0"/>
    <s v="x"/>
    <s v="4"/>
    <s v="4"/>
    <s v="1"/>
    <s v="3"/>
    <s v=""/>
    <s v=""/>
    <s v=""/>
    <m/>
    <s v="0%"/>
    <n v="0.2"/>
    <s v="Durante el primer trimestre de 2022 el equipo de transparencia ha llevado a cabo dos mesas de trabajo los días 29 de enero y 15 de febrero de 2022 para revisar la estructuración de la comisión territorial, según se evidencia en actas de reunión presentadas."/>
    <s v="Talento Humano, Recursos Físicos y Tecnológicos"/>
    <x v="5"/>
    <s v="Secretario de Despacho_x000a_(Secretaría Jurídica)_x000a_Transparencia"/>
  </r>
  <r>
    <s v="Información y Comunicación "/>
    <s v="Transparencia, acceso a la información pública y lucha contra la corrupción"/>
    <s v="Articular la gestión de conflictos de interés como elemento dentro de la gestión del talento humano. Desde el sistema de control interno efectuar su verificación."/>
    <s v="Evaluación y verificación de la gestión de los registros de conflictos de interés, en el marco del comité institucional."/>
    <s v="INCREMENTO"/>
    <n v="1"/>
    <n v="1"/>
    <n v="0"/>
    <n v="0"/>
    <n v="0.5"/>
    <n v="0"/>
    <m/>
    <m/>
    <n v="1"/>
    <m/>
    <s v="SI"/>
    <n v="0"/>
    <n v="0"/>
    <s v="x"/>
    <n v="0"/>
    <s v="4"/>
    <s v="4"/>
    <s v="2"/>
    <s v="4"/>
    <s v=""/>
    <s v=""/>
    <s v=""/>
    <n v="0.5"/>
    <s v=""/>
    <n v="0.5"/>
    <s v="Se llevó a cabo una reunión el día 30 de marzo de 2022 con la Secretaría Administrativa para la verificación del cumplimiento de la ley 2013 de 2019._x000a_Desde el programa de transparencia se realizará la revisión en la página y se hará seguimiento para el cumplimiento de la ley 2013 de 2019."/>
    <s v="Talento Humano, Recursos Físicos y Tecnológicos"/>
    <x v="5"/>
    <s v="Secretario de Despacho_x000a_(Secretaría Jurídica)_x000a_Transparencia"/>
  </r>
  <r>
    <s v="Información y Comunicación "/>
    <s v="Transparencia, acceso a la información pública y lucha contra la corrupción"/>
    <s v="Implementar canales de consulta y orientación para el manejo de conflictos de interés esto frente al control y sanción de los conflictos de interés. Desde el sistema de control interno efectuar su verificación._x000a__x000a_Este canal debe estar articulado con la Red Interinstitucional de Transparencia y Anticorrupción – RITA, a cargo de la Secretaría de Transparencia y deberá ser atendido por una persona de entera confianza del mandatario, que será denominado Oficial de Transparencia."/>
    <s v="Canal antifraude y de denuncia segura creado para el ciudadano, protegiendo al denunciante. "/>
    <s v="INCREMENTO"/>
    <n v="2"/>
    <n v="1"/>
    <n v="0"/>
    <n v="0"/>
    <n v="0.25"/>
    <n v="0"/>
    <m/>
    <m/>
    <n v="0.5"/>
    <n v="0.5"/>
    <s v="SI"/>
    <n v="0"/>
    <n v="0"/>
    <s v="x"/>
    <s v="x"/>
    <s v="4"/>
    <s v="4"/>
    <s v="2"/>
    <s v="3"/>
    <s v=""/>
    <s v=""/>
    <s v=""/>
    <n v="0.5"/>
    <s v="0%"/>
    <n v="0.25"/>
    <s v="Se realizó una reunión el día 16 de marzo de 2022 con la Secretaría de Transparencia de la Presidencia de la República donde se analizaron los lineamientos para la implementación del canal antifraude de RITA, según se evidencia en pantallazos de reunión virtual. _x000a_Así mismo, se realizó mesa de trabajo el 28 de marzo con el proceso de gestión de las TIC para su implementación en la Alcaldía de Bucaramanga, evidenciado en acta de reunión."/>
    <s v="Talento Humano, Recursos Físicos y Tecnológicos"/>
    <x v="5"/>
    <s v="Secretario de Despacho_x000a_(Secretaría Jurídica)_x000a_Transparencia"/>
  </r>
  <r>
    <s v="Información y Comunicación "/>
    <s v="Transparencia, acceso a la información pública y lucha contra la corrupción"/>
    <s v="Participar en actividades para informar directamente a los grupos de valor sobre los resultados de su participación en la gestión mediante el envío de información o la realización de reuniones o encuentros."/>
    <s v="Feria de servicios o transparencia en la que participa la Secretaría Jurídica."/>
    <s v="INCREMENTO"/>
    <n v="4"/>
    <n v="4"/>
    <n v="4"/>
    <n v="0"/>
    <n v="0"/>
    <n v="0"/>
    <n v="1"/>
    <n v="1"/>
    <n v="1"/>
    <n v="1"/>
    <s v="SI"/>
    <s v="x"/>
    <s v="x"/>
    <s v="x"/>
    <s v="x"/>
    <s v="2"/>
    <s v="3"/>
    <s v="3"/>
    <s v="3"/>
    <s v="0%"/>
    <s v="100%"/>
    <n v="1"/>
    <n v="1"/>
    <s v="0%"/>
    <n v="1"/>
    <s v="Se ha asistido a las ferias institucionales organizadas en la vigencia 2021, desarrolladas en las diferentes comunas de la ciudad de Bucaramanga, según se evidencia en registro fotográfico, programación oficial de las ferias y divulgación en redes sociales."/>
    <s v="Talento Humano, Recursos Físicos y Tecnológicos"/>
    <x v="5"/>
    <s v="Secretario de Despacho_x000a_(Secretaría Jurídica)_x000a_Transparencia"/>
  </r>
  <r>
    <s v="Información y Comunicación "/>
    <s v="Transparencia, acceso a la información pública y lucha contra la corrupción"/>
    <s v="Permitir que la entidad mejore los datos publicados a través de la atención de requerimientos de sus grupos de valor mediante la publicación de la información."/>
    <s v="PQRS que presentan con mayor frecuencia los ciudadanos para fortalecer la información proactiva en dichos asuntos analizadas."/>
    <s v="INCREMENTO"/>
    <n v="3"/>
    <n v="10"/>
    <n v="0"/>
    <n v="10"/>
    <n v="0"/>
    <n v="0"/>
    <m/>
    <n v="5"/>
    <n v="4"/>
    <n v="1"/>
    <s v="SI"/>
    <n v="0"/>
    <s v="x"/>
    <s v="x"/>
    <s v="x"/>
    <s v="4"/>
    <s v="2"/>
    <s v="3"/>
    <s v="3"/>
    <n v="1"/>
    <s v=""/>
    <n v="1"/>
    <n v="1"/>
    <s v="0%"/>
    <n v="1"/>
    <s v="Se llevó a cabo reunión el día 10 de diciembre de 2021 para el análisis de los 10 temas con mayor frecuencia en las PQRSD que presentaron los ciudadanos durante el tercer trimestre de 2021 a la administración municipal. Se anexa acta de reunión del 10 de diciembre de 2021."/>
    <s v="Talento Humano, Recursos Físicos y Tecnológicos"/>
    <x v="5"/>
    <s v="Secretario de Despacho_x000a_(Secretaría Jurídica)_x000a_Transparencia"/>
  </r>
  <r>
    <s v="Información y Comunicación "/>
    <s v="Transparencia, acceso a la información pública y lucha contra la corrupción"/>
    <s v="Actualizar el código de integridad."/>
    <s v="Código de integridad actualizado."/>
    <s v="INCREMENTO"/>
    <n v="1"/>
    <n v="1"/>
    <n v="0"/>
    <n v="0.2"/>
    <n v="0"/>
    <n v="0"/>
    <m/>
    <n v="1"/>
    <m/>
    <m/>
    <s v="SI"/>
    <n v="0"/>
    <s v="x"/>
    <n v="0"/>
    <n v="0"/>
    <s v="4"/>
    <s v="2"/>
    <s v="4"/>
    <s v="4"/>
    <n v="0.2"/>
    <s v=""/>
    <n v="0.2"/>
    <n v="0.2"/>
    <s v=""/>
    <n v="0.2"/>
    <s v="Se llevó a cabo reunión virtual el día 13 de diciembre de 2021 con la Secretaría Administrativa para revisar  la  actualización del Código de Integridad, la cual ha venido liderando dicha Secretaría. Para la vigencia 2022 se continuará analizando su actualización. _x000a_Se anexa acta de reunión del 13 de diciembre de 2021 y soporte de envío del correo electrónico a la secretaría administrativa solicitando el documento de proyecto de decreto para la actualización del código de integridad para revisión en la secretaría jurídica."/>
    <s v="Talento Humano, Recursos Físicos y Tecnológicos"/>
    <x v="5"/>
    <s v="Secretario de Despacho_x000a_(Secretaría Jurídica)_x000a_Transparencia"/>
  </r>
  <r>
    <s v="Información y Comunicación "/>
    <s v="Transparencia, acceso a la información pública y lucha contra la corrupción"/>
    <s v="Elaborar la Estrategia de rendición de cuentas para la vigencia 2022 a partir de un ejercicio diagnóstico."/>
    <s v="Estrategia de Rendición de Cuentas vigencia 2022"/>
    <s v="INCREMENTO"/>
    <n v="1"/>
    <n v="1"/>
    <n v="0"/>
    <n v="0"/>
    <n v="0"/>
    <n v="0"/>
    <m/>
    <m/>
    <m/>
    <n v="1"/>
    <s v="SI"/>
    <n v="0"/>
    <n v="0"/>
    <n v="0"/>
    <s v="x"/>
    <s v="4"/>
    <s v="4"/>
    <s v="4"/>
    <s v="3"/>
    <s v=""/>
    <s v=""/>
    <s v=""/>
    <s v=""/>
    <s v="0%"/>
    <n v="0"/>
    <s v="El cumplimiento de esta acción se verá reflejado en el segundo trimestre de 2022. "/>
    <s v="Talento Humano, Recursos Físicos y Tecnológicos"/>
    <x v="1"/>
    <s v="Profesional Especializado_x000a_(Secretaría Planeación)"/>
  </r>
  <r>
    <s v="Información y Comunicación "/>
    <s v="Transparencia, acceso a la información pública y lucha contra la corrupción"/>
    <s v="Elaborar el Manual de rendición de cuentas."/>
    <s v="Manual Rendición de Cuentas"/>
    <s v="INCREMENTO"/>
    <n v="1"/>
    <n v="1"/>
    <n v="0.5"/>
    <n v="0.5"/>
    <n v="0"/>
    <n v="0"/>
    <m/>
    <n v="1"/>
    <m/>
    <m/>
    <s v="SI"/>
    <n v="0"/>
    <s v="x"/>
    <n v="0"/>
    <n v="0"/>
    <s v="1"/>
    <s v="2"/>
    <s v="4"/>
    <s v="4"/>
    <n v="1"/>
    <n v="0.5"/>
    <n v="1"/>
    <s v=""/>
    <s v=""/>
    <n v="1"/>
    <s v="Se elaboró y aprobó por Calidad el Manual de Rendición de Cuentas, a su vez, se elaboró el Procedimiento para Rendición de Cuentas."/>
    <s v="Talento Humano, Recursos Físicos y Tecnológicos"/>
    <x v="1"/>
    <s v="Profesional Especializado_x000a_(Secretaría Planeación)"/>
  </r>
  <r>
    <s v="Información y Comunicación "/>
    <s v="Transparencia, acceso a la información pública y lucha contra la corrupción"/>
    <s v="Convocar y desarrollar la audiencia pública de rendición de cuentas."/>
    <s v="Audiencia Pública de Rendición de Cuentas"/>
    <s v="INCREMENTO"/>
    <n v="1"/>
    <n v="1"/>
    <n v="0"/>
    <n v="1"/>
    <n v="0"/>
    <n v="0"/>
    <m/>
    <n v="1"/>
    <m/>
    <m/>
    <s v="SI"/>
    <n v="0"/>
    <s v="x"/>
    <n v="0"/>
    <n v="0"/>
    <s v="4"/>
    <s v="2"/>
    <s v="4"/>
    <s v="4"/>
    <n v="1"/>
    <s v=""/>
    <n v="1"/>
    <s v=""/>
    <s v=""/>
    <n v="1"/>
    <s v="Se llevó a cabo el desarrollo de reuniones zonales en el marco de Rendición de Cuentas Bucaramanga 2021, del 10 al 17 de diciembre en las 17 comunas y 3 corregimientos del municipio, así mismo se desarrolló la Audiencia de Rendición de Cuentas el 14 de diciembre de 2021 en el teatro Santander"/>
    <s v="Talento Humano, Recursos Físicos y Tecnológicos"/>
    <x v="1"/>
    <s v="Profesional Especializado_x000a_(Secretaría Planeación)"/>
  </r>
  <r>
    <s v="Información y Comunicación "/>
    <s v="Gestión de la Información estadística"/>
    <s v="Analizar si el recurso humano asignado en la entidad, para la generación, procesamiento, análisis y difusión de información estadística, es suficiente y establecer las acciones necesarias para su disponibilidad."/>
    <s v="Centro de analítica de datos de Bucaramanga CAAB fortalecido."/>
    <s v="INCREMENTO"/>
    <n v="3"/>
    <n v="1"/>
    <n v="0.15"/>
    <n v="0.15"/>
    <n v="0.35"/>
    <n v="0"/>
    <m/>
    <n v="0.2"/>
    <n v="0.3"/>
    <n v="0.5"/>
    <s v="SI"/>
    <n v="0"/>
    <s v="x"/>
    <s v="x"/>
    <s v="x"/>
    <s v="1"/>
    <s v="2"/>
    <s v="2"/>
    <s v="3"/>
    <n v="0.89999999999999991"/>
    <n v="0.15"/>
    <n v="1"/>
    <s v="100%"/>
    <s v="0%"/>
    <n v="0.64999999999999991"/>
    <s v="Durante el primer trimestre 2022, dada la necesidad de fortalecer el centro de analítica de datos, se presentó proyecto de inversión que evidencia la gestión para fortalecer esta área de trabajo. Se lanzó y entregó la página del  centro de analítica de datos de Bucaramanga el cual se encuentra disponible en www.bucaramanga.gov.co/datos"/>
    <s v="Talento Humano, Recursos Físicos y Tecnológicos"/>
    <x v="2"/>
    <s v="Asesor TIC_x000a_(Oficina TIC)"/>
  </r>
  <r>
    <s v="Información y Comunicación "/>
    <s v="Gestión de la Información estadística"/>
    <s v="Analizar si los recursos financieros asignado en la entidad, para la generación, procesamiento, análisis y difusión de información estadística, son suficientes y establecer las acciones necesarias para su disponibilidad en el corto, mediano y largo plazo."/>
    <s v="Observatorio del delito y de paz mantenido."/>
    <s v="MANTENIMIENTO"/>
    <n v="4"/>
    <n v="2"/>
    <n v="2"/>
    <n v="2"/>
    <n v="2"/>
    <n v="0"/>
    <n v="2"/>
    <n v="2"/>
    <n v="2"/>
    <n v="2"/>
    <s v="SI"/>
    <s v="x"/>
    <s v="x"/>
    <s v="x"/>
    <s v="x"/>
    <s v="2"/>
    <s v="2"/>
    <s v="2"/>
    <s v="3"/>
    <n v="1"/>
    <n v="1"/>
    <n v="1"/>
    <n v="1"/>
    <s v="0%"/>
    <n v="0.75"/>
    <s v="A corte de 30 de septiembre, la Secretaría del Interior realizó los reportes necesarios para la actualización de los observarios de paz y del delito que se encuentran a cargo de las misma. Como soporte se adjunta la siguiente información:_x000a__x000a_Observatorio del delito: Correo electrónico de envío de información de los meses de julio y agosto del año en cuso, así mismo se adjunta las bases de datos en formato Excel de cada mes correspondiente._x000a__x000a_Observatorio de Paz: Correo electrónico de envío de información de los meses de agosto y septiembre del año en cuso, así mismo se adjunta las bases de datos en formato Excel de cada mes correspondiente._x000a__x000a_A corte de 31 diciembre la secretaría del interior realizó los reportes necesarios para la actualización de los observarios de paz y del delito que se encuentran a cargo de las misma. Como soporte se adjunta la siguiente información:_x000a__x000a_Observatorio del delito: Correo electrónico de envió de información de los meses de septiembre, octubre y noviembre del año 2021, así mismo se adjunta las bases de datos en formato Excel de cada mes correspondiente._x000a__x000a_Observatorio de Paz: Correo electrónico de envió de información de los meses de octubre y noviembre del año 2021, así mismo se adjunta las bases de datos en formato Excel de cada mes correspondiente._x000a_____________________________________________________________________x000a__x000a_A corte 31 de marzo de 2022, la Secretaría del Interior realizó los reportes necesarios para la actualización de los observarios de paz y del delito que se encuentran a cargo de las misma. Como soporte se adjunta la siguiente información:_x000a__x000a_Observatorio del delito: Correo electrónico de envió link de ingreso del portal mantenido, junto con documento de análisis delincuencial y uso del observatorio en los meses de enero, febrero y marzo. _x000a__x000a_Observatorio de Paz: Correo electrónico de envió link del observatorio de Paz mantenido, junto con los archivos de Excel con la información correspondiente a los meses de enero, febrero y marzo. _x000a_"/>
    <n v="0"/>
    <x v="10"/>
    <s v="Secretario de Despacho                          (Secretaría del Interior)"/>
  </r>
  <r>
    <s v="Información y Comunicación "/>
    <s v="Gestión de la Información estadística"/>
    <s v="Desarrollar jornadas de capacitación y/o divulgación a sus servidores y contratistas sobre la generación, procesamiento, reporte o difusión de información estadística."/>
    <s v="Socializaciones sobre generación, procesamiento, reporte o difusión de información estadística realizadas."/>
    <s v="INCREMENTO"/>
    <n v="4"/>
    <n v="5"/>
    <n v="1"/>
    <n v="1"/>
    <n v="1"/>
    <n v="0"/>
    <n v="1"/>
    <n v="1"/>
    <n v="1"/>
    <n v="2"/>
    <s v="SI"/>
    <s v="x"/>
    <s v="x"/>
    <s v="x"/>
    <s v="x"/>
    <s v="2"/>
    <s v="2"/>
    <s v="2"/>
    <s v="3"/>
    <n v="1"/>
    <n v="1"/>
    <n v="1"/>
    <n v="1"/>
    <s v="0%"/>
    <n v="0.6"/>
    <s v="Se continuó avanzando en las diferentes reuniones, socializaciones y mesas de trabajo con la difusión de información estadística y se realizó el documento de autodiagnóstico referente a la política de estadística, adicionalmente se generaron los documentos para esta política los cuales se validaran junto con la Secretaría de Planeación. Adicionalmente, se aprovecharon los espacios de los cursos de inducción y reinducción para dar a conocer a los servidores públicos la existencia del observatorio digital municipal y las actividades que se realizan en él."/>
    <s v="Talento Humano, Recursos Físicos y Tecnológicos"/>
    <x v="2"/>
    <s v="Asesor TIC_x000a_(Oficina TIC)"/>
  </r>
  <r>
    <s v="Gestión del Conocimiento y la innovación"/>
    <s v="Gestión del conocimiento y la innovación"/>
    <s v="Fomentar la transferencia del conocimiento hacia adentro de la entidad."/>
    <s v="Campaña de divulgación de la gestión del conocimiento."/>
    <s v="INCREMENTO"/>
    <n v="1"/>
    <n v="1"/>
    <n v="0"/>
    <n v="1"/>
    <n v="0"/>
    <n v="0"/>
    <m/>
    <n v="1"/>
    <m/>
    <m/>
    <s v="SI"/>
    <n v="0"/>
    <s v="x"/>
    <n v="0"/>
    <n v="0"/>
    <s v="4"/>
    <s v="2"/>
    <s v="4"/>
    <s v="4"/>
    <n v="1"/>
    <s v=""/>
    <n v="1"/>
    <s v=""/>
    <s v=""/>
    <n v="1"/>
    <s v="Se realizó una campaña para la divulgación de la gestión del conocimiento a través de piezas comunicativas por medio de folleto y se enviaron a través del correo institucional a los servidores públicos y/o contratistas. El correo fue enviados el día 30 de diciembre de 2021"/>
    <s v="Talento Humano, Recursos Físicos y Tecnológicos"/>
    <x v="0"/>
    <s v="Subsecretario Administrativo - TH_x000a_(Secretaría Administrativa)"/>
  </r>
  <r>
    <s v="Gestión del Conocimiento y la innovación"/>
    <s v="Gestión del conocimiento y la innovación"/>
    <s v="Apoyar los procesos de comunicación de la entidad para conservar su memoria institucional."/>
    <s v="Estrategia establecida para articular el inventario de conocimiento explícito de la entidad con la política de gestión documental, implementada."/>
    <s v="INCREMENTO"/>
    <n v="2"/>
    <n v="2"/>
    <n v="1"/>
    <n v="1"/>
    <n v="0"/>
    <n v="0"/>
    <m/>
    <n v="1"/>
    <m/>
    <n v="1"/>
    <s v="SI"/>
    <n v="0"/>
    <s v="x"/>
    <n v="0"/>
    <s v="x"/>
    <s v="1"/>
    <s v="2"/>
    <s v="4"/>
    <s v="3"/>
    <n v="1.5"/>
    <n v="0.5"/>
    <n v="1"/>
    <s v=""/>
    <s v="0%"/>
    <n v="1"/>
    <s v="Se definió la estrategia para articular el inventario de conocimiento explicito de la entidad y se han realizado actividades para su implementación. Asimismo, se realizó mesa de trabajo con los responsables de gestión documental para articular acciones que permitan el desarrollo de la estrategia, el documento de articulación de la estrategia con la política documental de 08 de julio del 2021 ."/>
    <s v="Talento Humano, Recursos Físicos y Tecnológicos"/>
    <x v="0"/>
    <s v="Subsecretario Administrativo - TH_x000a_(Secretaría Administrativa)"/>
  </r>
  <r>
    <s v="Gestión del Conocimiento y la innovación"/>
    <s v="Gestión del conocimiento y la innovación"/>
    <s v="Consultar las necesidades y expectativas a sus grupos de valor para identificar las necesidades de conocimiento e innovación."/>
    <s v="Mesas  de trabajo con las diferentes dependencias de la Alcaldía de Bucaramanga, para consultar las necesidades y expectativas a sus grupos de valor."/>
    <s v="INCREMENTO"/>
    <n v="2"/>
    <n v="2"/>
    <n v="0"/>
    <n v="1"/>
    <n v="3"/>
    <n v="0"/>
    <m/>
    <n v="1"/>
    <m/>
    <n v="1"/>
    <s v="SI"/>
    <n v="0"/>
    <s v="x"/>
    <n v="0"/>
    <s v="x"/>
    <s v="4"/>
    <s v="2"/>
    <s v="1"/>
    <s v="3"/>
    <n v="1"/>
    <s v=""/>
    <n v="1"/>
    <s v="100%"/>
    <s v="0%"/>
    <s v="100%"/>
    <s v="Se realizó mesa de trabajo los días 1,15, 30 de marzo de 2022,  con las diferentes dependencias de la administración municipal para consultar las necesidades y expectativas de los grupos de valor adjuntando las respectivas actas de reunión"/>
    <s v="Talento Humano, Recursos Físicos y Tecnológicos"/>
    <x v="0"/>
    <s v="Subsecretario Administrativo - TH_x000a_(Secretaría Administrativa)"/>
  </r>
  <r>
    <s v="Gestión del Conocimiento y la innovación"/>
    <s v="Gestión del conocimiento y la innovación"/>
    <s v="Identificar las necesidades de investigación relacionadas con la misión de la entidad, con el fin de determinar los proyectos de investigación que se deberán adelantar."/>
    <s v="Caracterización de las necesidades que en materia de investigación tienen las dependencias acorde a su misión."/>
    <s v="INCREMENTO"/>
    <n v="1"/>
    <n v="1"/>
    <n v="0"/>
    <n v="0.5"/>
    <n v="0.3"/>
    <n v="0"/>
    <m/>
    <n v="1"/>
    <m/>
    <m/>
    <s v="SI"/>
    <n v="0"/>
    <s v="x"/>
    <n v="0"/>
    <n v="0"/>
    <s v="4"/>
    <s v="2"/>
    <s v="1"/>
    <s v="4"/>
    <n v="0.5"/>
    <s v=""/>
    <n v="0.5"/>
    <n v="0.8"/>
    <s v=""/>
    <n v="0.8"/>
    <s v="Se realizó capacitación a las dependencias de la administración brindándole los lineamientos que permiten realizar la caracterización de las necesidades. Las mesas de trabajo fueron realizadas a la secretaría jurídica,  al UTSP y al área de valorización,  los días  1, 3, 4 de marzo 2022  respectivamente, Adicionalmente se realiza una identificación de necesidades de investigación con la oficina de las TICS del día 07 de diciembre del 2021. "/>
    <s v="Talento Humano, Recursos Físicos y Tecnológicos"/>
    <x v="0"/>
    <s v="Subsecretario Administrativo - TH_x000a_(Secretaría Administrativa)"/>
  </r>
  <r>
    <s v="Gestión del Conocimiento y la innovación"/>
    <s v="Gestión del conocimiento y la innovación"/>
    <s v="Fomentar la transferencia del conocimiento hacia adentro y hacia afuera de la entidad."/>
    <s v="Inventario de las herramientas de uso y apropiación del conocimiento con los que cuenta la Entidad, socializado hacia dentro y fuera de la administración."/>
    <s v="INCREMENTO"/>
    <n v="1"/>
    <n v="1"/>
    <n v="0"/>
    <n v="1"/>
    <n v="0"/>
    <n v="0"/>
    <m/>
    <n v="1"/>
    <m/>
    <m/>
    <s v="SI"/>
    <n v="0"/>
    <s v="x"/>
    <n v="0"/>
    <n v="0"/>
    <s v="4"/>
    <s v="2"/>
    <s v="4"/>
    <s v="4"/>
    <n v="1"/>
    <s v=""/>
    <n v="1"/>
    <s v=""/>
    <s v=""/>
    <n v="1"/>
    <s v="Se socializó el inventario de herramientas de uso y apropiación del conocimiento con los que cuenta la entidad se anexa acta de reunión del día 9 de noviembre del 2021, se anexa las diapositivas y se adjunta la tabla de asistencia"/>
    <s v="Talento Humano, Recursos Físicos y Tecnológicos"/>
    <x v="0"/>
    <s v="Subsecretario Administrativo - TH_x000a_(Secretaría Administrativa)"/>
  </r>
  <r>
    <s v="Gestión del Conocimiento y la innovación"/>
    <s v="Gestión del conocimiento y la innovación"/>
    <s v="Generar acciones de aprendizaje basadas en problemas o proyectos, dentro de su planeación anual, de acuerdo con las necesidades de conocimiento de la entidad, evaluar los resultados y tomar acciones de mejora."/>
    <s v="Propuesta de acciones de aprendizaje basadas en problemas o proyectos de la entidad."/>
    <s v="INCREMENTO"/>
    <n v="1"/>
    <n v="1"/>
    <n v="0"/>
    <n v="0"/>
    <n v="0"/>
    <n v="0"/>
    <m/>
    <m/>
    <m/>
    <n v="1"/>
    <s v="SI"/>
    <n v="0"/>
    <n v="0"/>
    <n v="0"/>
    <s v="x"/>
    <s v="4"/>
    <s v="4"/>
    <s v="4"/>
    <s v="3"/>
    <s v=""/>
    <s v=""/>
    <s v=""/>
    <s v=""/>
    <s v="0%"/>
    <n v="0"/>
    <s v="La actividad se cumplirá en el segundo trimestre de 2022, de acuerdo con el cronograma establecido en el presente plan."/>
    <s v="Talento Humano, Recursos Físicos y Tecnológicos"/>
    <x v="0"/>
    <s v="Subsecretario Administrativo - TH_x000a_(Secretaría Administrativa)"/>
  </r>
  <r>
    <s v="Gestión del Conocimiento y la innovación"/>
    <s v="Gestión del conocimiento y la innovación"/>
    <s v="Identificar, clasificar y actualizar el conocimiento tácito de la entidad para establecer necesidades de nuevo conocimiento."/>
    <s v="Formato que permita identificar el conocimiento tácito de la entidad."/>
    <s v="INCREMENTO"/>
    <n v="1"/>
    <n v="1"/>
    <n v="0.5"/>
    <n v="0"/>
    <n v="0.5"/>
    <n v="0"/>
    <m/>
    <m/>
    <n v="1"/>
    <m/>
    <s v="SI"/>
    <n v="0"/>
    <n v="0"/>
    <s v="x"/>
    <n v="0"/>
    <s v="1"/>
    <s v="4"/>
    <s v="2"/>
    <s v="4"/>
    <n v="0"/>
    <m/>
    <m/>
    <n v="1"/>
    <s v=""/>
    <n v="1"/>
    <s v="Las diferentes dependencias de la administración se encuentran validando la información del formato de conocimiento tácito. La actividad se cumplirá en el primer trimestre del año 2022._x000a_I trimestre 2022: Se adjunta formato con código F-GAT-8100-238,37-208 de conocimiento tácito diligenciado por todas las dependencias. de fecha del 06 de abril del 2022"/>
    <s v="Talento Humano, Recursos Físicos y Tecnológicos"/>
    <x v="0"/>
    <s v="Subsecretario Administrativo - TH_x000a_(Secretaría Administrativa)"/>
  </r>
  <r>
    <s v="Gestión del Conocimiento y la innovación"/>
    <s v="Gestión del conocimiento y la innovación"/>
    <s v="Priorizar la necesidad de contar con herramientas para una adecuada gestión del conocimiento y la innovación en la entidad."/>
    <s v="Formato que permita identificar el conocimiento explícito por dependencia."/>
    <s v="INCREMENTO"/>
    <n v="1"/>
    <n v="1"/>
    <n v="0.5"/>
    <n v="0"/>
    <n v="0.5"/>
    <n v="0"/>
    <m/>
    <m/>
    <n v="1"/>
    <m/>
    <s v="SI"/>
    <n v="0"/>
    <n v="0"/>
    <s v="x"/>
    <n v="0"/>
    <s v="1"/>
    <s v="4"/>
    <s v="2"/>
    <s v="4"/>
    <n v="0"/>
    <m/>
    <m/>
    <n v="1"/>
    <s v=""/>
    <n v="1"/>
    <s v="Las diferentes dependencias de la administración se encuentran validando la información del formato de conocimiento tácito. La actividad se cumplirá en el primer trimestre del año 2022._x000a_I trimestre 2022: Se adjunta formato con código F-GAT-8100-238,37-207 de conocimiento Explícito  diligenciado por todas las dependencia de fecha abril 06 del 2022"/>
    <s v="Talento Humano, Recursos Físicos y Tecnológicos"/>
    <x v="0"/>
    <s v="Subsecretario Administrativo - TH_x000a_(Secretaría Administrativa)"/>
  </r>
  <r>
    <s v="Control Interno "/>
    <s v="Control interno "/>
    <s v="Monitorear el cumplimiento de la política de administración de riesgos de la entidad, por parte del comité institucional de coordinación de control interno."/>
    <s v="Política de administración de riesgos monitoreada."/>
    <s v="INCREMENTO"/>
    <n v="1"/>
    <n v="1"/>
    <n v="1"/>
    <n v="0"/>
    <n v="0"/>
    <n v="0"/>
    <m/>
    <n v="1"/>
    <m/>
    <m/>
    <s v="SI"/>
    <n v="0"/>
    <s v="x"/>
    <n v="0"/>
    <n v="0"/>
    <s v="1"/>
    <s v="3"/>
    <s v="4"/>
    <s v="4"/>
    <n v="1"/>
    <n v="1"/>
    <n v="1"/>
    <s v=""/>
    <s v=""/>
    <n v="1"/>
    <s v="La Secretaría de Planeación ha monitoreado la Política de Administración de Riesgos, a través de los mapas de riesgos de gestión por procesos y mapas de riesgos de corrupción por procesos. "/>
    <s v="Talento Humano, Recursos Físicos y Tecnológicos"/>
    <x v="1"/>
    <s v="Secretario de Planeación_x000a_(Secretaría de Planeación)"/>
  </r>
  <r>
    <s v="Control Interno "/>
    <s v="Control interno "/>
    <s v="Promover la identificación y el análisis del riesgo desde el direccionamiento o planeación estratégica de la entidad, por parte del comité institucional de coordinación de control interno."/>
    <s v="Seguimiento para la aplicación de acciones de mejora en PAAC y mapa de riesgos de corrupción con respecto a  la identificación de riesgos."/>
    <s v="INCREMENTO"/>
    <n v="2"/>
    <n v="1"/>
    <n v="0"/>
    <n v="1"/>
    <n v="0"/>
    <n v="0"/>
    <m/>
    <n v="0.8"/>
    <n v="0.2"/>
    <m/>
    <s v="SI"/>
    <n v="0"/>
    <s v="x"/>
    <s v="x"/>
    <n v="0"/>
    <s v="4"/>
    <s v="2"/>
    <s v="3"/>
    <s v="4"/>
    <n v="1"/>
    <s v=""/>
    <n v="1"/>
    <n v="1"/>
    <s v=""/>
    <n v="1"/>
    <s v="La Secretaría de Planeación ha realizado la aplicación de acciones de mejora en PAAC y mapa de riesgos de corrupción con respecto a  la identificación de riesgos."/>
    <s v="Talento Humano, Recursos Físicos y Tecnológicos"/>
    <x v="1"/>
    <s v="Secretario de Planeación_x000a_(Secretaría de Planeación)"/>
  </r>
  <r>
    <s v="Control Interno "/>
    <s v="Control interno "/>
    <s v="Capacitar a líderes de procesos y sus equipos de trabajo sobre la metodología de gestión del riesgo"/>
    <s v="Capacitación sobre la metodología de gestión del riesgo realizada."/>
    <s v="INCREMENTO"/>
    <n v="1"/>
    <n v="1"/>
    <n v="0"/>
    <n v="0"/>
    <n v="1"/>
    <n v="0"/>
    <m/>
    <m/>
    <n v="1"/>
    <m/>
    <s v="SI"/>
    <n v="0"/>
    <n v="0"/>
    <s v="x"/>
    <n v="0"/>
    <s v="4"/>
    <s v="4"/>
    <s v="2"/>
    <s v="4"/>
    <s v=""/>
    <s v=""/>
    <s v=""/>
    <n v="1"/>
    <s v=""/>
    <n v="1"/>
    <s v="La Secretaría de Planeación, en trabajo conjunto con la Secretaría Administrativa convocó a todo el personal de planta y contratistas de la Administración municipal a la Socialización de la Política de Administración de Riesgos versión 5.0. En este espacio, el Grupo de Desarrollo Económico de la Secretaría de Planeación socializó el 11 de febrero de 2021, las responsabilidades y roles de las líneas de defensa definidas en la referida Política. Se cuenta con el correo mediante el cual se realizó la convocatoria, control de asistencia y presentación."/>
    <s v="Talento Humano, Recursos Físicos y Tecnológicos"/>
    <x v="1"/>
    <s v="Secretario de Planeación_x000a_(Secretaría de Planeación)"/>
  </r>
  <r>
    <s v="Control Interno "/>
    <s v="Control interno "/>
    <s v="Evidenciar la divulgación e implementación de la política de administración de riesgos."/>
    <s v="Política de administración de riesgos implementada."/>
    <s v="MANTENIMIENTO"/>
    <n v="4"/>
    <n v="1"/>
    <n v="1"/>
    <n v="1"/>
    <n v="1"/>
    <n v="0"/>
    <n v="1"/>
    <n v="1"/>
    <n v="1"/>
    <n v="1"/>
    <s v="SI"/>
    <s v="x"/>
    <s v="x"/>
    <s v="x"/>
    <s v="x"/>
    <s v="2"/>
    <s v="2"/>
    <s v="2"/>
    <s v="3"/>
    <n v="1"/>
    <n v="1"/>
    <n v="1"/>
    <n v="1"/>
    <s v="0%"/>
    <n v="0.75"/>
    <s v="La implementación de la Política de administración de riesgos se ha realizado en los Mapas de Riesgos de gestión por procesos y mapas de riesgos de corrupción por procesos. "/>
    <s v="Talento Humano, Recursos Físicos y Tecnológicos"/>
    <x v="1"/>
    <s v="Secretario de Planeación_x000a_(Secretaría de Planeación)"/>
  </r>
  <r>
    <s v="Control Interno "/>
    <s v="Control interno "/>
    <s v="Presentar el resultado de las auditorías internas y seguimientos a procesos institucionales a los líderes de procesos auditados y realizar la socialización en el marco del Comité Institucional de Coordinación de Control Interno."/>
    <s v="Informes Radicados a líderes de procesos auditados._x000a_Actas de Comité Institucional de Coordinación de Control Interno."/>
    <s v="INCREMENTO"/>
    <n v="1"/>
    <n v="1"/>
    <n v="0"/>
    <n v="1"/>
    <n v="0"/>
    <n v="0"/>
    <m/>
    <m/>
    <n v="1"/>
    <m/>
    <s v="SI"/>
    <n v="0"/>
    <n v="0"/>
    <s v="x"/>
    <n v="0"/>
    <s v="4"/>
    <s v="1"/>
    <s v="3"/>
    <s v="4"/>
    <n v="1"/>
    <s v=""/>
    <n v="1"/>
    <n v="1"/>
    <s v=""/>
    <n v="1"/>
    <s v="Auditorías Internas al Proceso de Valorización y Gestión y Desarrollo de la Infraestructura, las cuales fueron realizadas en la vigencia  2021 y los informes definitivos de Auditorías Internas fueron socializados al Comité Institucional de Coordinación de Control Interno el día 28 de diciembre de 2021._x000a__x000a_En el Plan anual de Acción y Auditorías de la Oficina de Control Interno de Gestión aprobado el día 25 de Enero de 2022 en el Comité Institucional Coordinador de Control Interno, quedaron contempladas auditorías a los siguientes procesos, las cuales iniciaron en el primer trimestre 2022:                                                                                                                                                                                                          1.  Proceso  gestión y desarrollo de la infraestructura                                                                                                                                                                                                                                             2. Proceso Seguridad, Protección y Convivencia Ciudadana y Proyección y Desarrollo Comunitario.      _x000a_3. Proceso técnico de servicios públicos.                                                                                                                                                               La planeación de las auditorías mencionadas tuvieron lugar en el mes de marzo de 2022, una vez se entreguen los informes finales de auditoría se socializarán los mismos en el Comité Institucional Coordinador de Control Interno. Así mismo, en el mencionado comité se han presentado los resultados de informes de ley, actividades y seguimientos que la Oficina de Control Interno ha realizado, lo cual se evidencia en actas de 25 de enero,  25 de febrero, 24 de marzo de 2022.  "/>
    <s v="Talento Humano, Recursos Físicos y Tecnológicos"/>
    <x v="9"/>
    <s v="Jefe de Oficina_x000a_(Oficina Control Interno de Gestión)"/>
  </r>
  <r>
    <s v="Control Interno "/>
    <s v="Control interno "/>
    <s v="Evaluación de la Audiencia de Rendición de Cuentas"/>
    <s v="Informe de Evaluación de la Audiencia Anual de Rendición de Cuentas"/>
    <s v="INCREMENTO"/>
    <n v="1"/>
    <n v="1"/>
    <n v="0"/>
    <n v="1"/>
    <n v="1"/>
    <n v="0"/>
    <m/>
    <n v="1"/>
    <m/>
    <m/>
    <s v="SI"/>
    <n v="0"/>
    <s v="x"/>
    <n v="0"/>
    <n v="0"/>
    <s v="4"/>
    <s v="2"/>
    <s v="1"/>
    <s v="4"/>
    <n v="1"/>
    <s v=""/>
    <n v="1"/>
    <n v="1"/>
    <s v=""/>
    <s v="100%"/>
    <s v="Conforme al Componente 3 - Rendición de Cuentas, Subcomponente 4 - Evaluación y retroalimentación de la gestión Institucional -, la Oficina de Control Interno realizó la publicación del Informe el día 30 de diciembre de 2021.  https://www.bucaramanga.gov.co/wp-content/uploads/2021/12/Informe-Evaluacion-Rendicion-de-Cuentas.pdf"/>
    <s v="Talento Humano, Recursos Físicos y Tecnológicos"/>
    <x v="9"/>
    <s v="Jefe de Oficina_x000a_(Oficina Control Interno de Gestión)"/>
  </r>
  <r>
    <s v="Control Interno "/>
    <s v="Control interno "/>
    <s v="Evaluación Semestral de Coordinación del Sistema de Control Interno."/>
    <s v="Informe Semestral de Coordinación del Sistema de Control Interno."/>
    <s v="INCREMENTO"/>
    <n v="2"/>
    <n v="2"/>
    <n v="1"/>
    <n v="0"/>
    <n v="1"/>
    <n v="0"/>
    <n v="1"/>
    <m/>
    <n v="1"/>
    <m/>
    <s v="SI"/>
    <s v="x"/>
    <n v="0"/>
    <s v="x"/>
    <n v="0"/>
    <s v="2"/>
    <s v="4"/>
    <s v="2"/>
    <s v="4"/>
    <s v=""/>
    <n v="1"/>
    <s v=""/>
    <n v="1"/>
    <s v=""/>
    <n v="1"/>
    <s v="Informe de Evaluación Independiente del Estado del Sistema de Control Interno con corte a junio 30 de 2021, publicado en la página web institucional el 30 de julio de 2021.  Informe de Evaluación Independiente del Estado del Sistema de Control Interno con corte a diciembre  31 de 2021,  publicado en la página web institucional el 28 de enero de 2022: https://www.bucaramanga.gov.co/wp-content/uploads/2022/01/Informe-SCI-parametrizado-DIC-2021-1.pdf"/>
    <s v="Talento Humano, Recursos Físicos y Tecnológicos"/>
    <x v="9"/>
    <s v="Jefe de Oficina_x000a_(Oficina Control Interno de Gestión)"/>
  </r>
  <r>
    <s v="Control Interno "/>
    <s v="Control interno "/>
    <s v="Socializar ante el Comité Institucional de Coordinación de Control Interno la evaluación Semestral de Coordinación de del sistema de Control interno."/>
    <s v="Acta de Comité Institucional de Coordinación de Control Interno"/>
    <s v="INCREMENTO"/>
    <n v="2"/>
    <n v="2"/>
    <n v="8"/>
    <n v="0"/>
    <n v="4"/>
    <n v="0"/>
    <n v="1"/>
    <m/>
    <n v="1"/>
    <m/>
    <s v="SI"/>
    <s v="x"/>
    <n v="0"/>
    <s v="x"/>
    <n v="0"/>
    <s v="2"/>
    <s v="4"/>
    <s v="2"/>
    <s v="4"/>
    <s v=""/>
    <s v="100%"/>
    <s v=""/>
    <s v="100%"/>
    <s v=""/>
    <s v="100%"/>
    <s v="En cumplimiento de este producto se realizó acta de Comité Institucional de Coordinación de Control Interno con fecha 20 de septiembre de 2021. En cumplimiento de este producto se realizó socialización del resultado del informe de evaluación independiente del Sistema de Control Interno, en el Comité  Institucional de Coordinación de Control Interno, que consta en acta de fecha 24 de marzo de  2022. El resultado del informe fue publicado en el link: https://www.bucaramanga.gov.co/wp-content/uploads/2022/01/Informe-SCI-parametrizado-DIC-2021-1.pdf"/>
    <s v="Talento Humano, Recursos Físicos y Tecnológicos"/>
    <x v="9"/>
    <s v="Jefe de Oficina_x000a_(Oficina Control Interno de Gestión)"/>
  </r>
  <r>
    <s v="Control Interno "/>
    <s v="Control interno "/>
    <s v="Seguimiento periódico (Cuatrimestral) al PAAC y Mapas de riesgos de Corrupción."/>
    <s v="Informe de seguimiento al PAAC y Mapas de riesgos de Corrupción."/>
    <s v="INCREMENTO"/>
    <n v="3"/>
    <n v="3"/>
    <n v="1"/>
    <n v="0"/>
    <n v="1"/>
    <n v="0"/>
    <n v="1"/>
    <m/>
    <n v="1"/>
    <n v="1"/>
    <s v="SI"/>
    <s v="x"/>
    <n v="0"/>
    <s v="x"/>
    <s v="x"/>
    <s v="2"/>
    <s v="4"/>
    <s v="2"/>
    <s v="3"/>
    <s v=""/>
    <n v="1"/>
    <s v=""/>
    <n v="1"/>
    <s v="0%"/>
    <n v="0.66666666666666663"/>
    <s v="Informe de Seguimiento al Plan Anticorrupción y de Atención al Ciudadano y Mapa de Riesgos de Corrupción con corte a agosto 31 de 2021.  Informe de Seguimiento al Plan Anticorrupción y de Atención al Ciudadano y Mapa de Riesgos de Corrupción con corte a Diciembre 31 de 2021 el cuál se reportará en el avance del primer trimestre 2022. Informe de Seguimiento al Plan Anticorrupción y de Atención al Ciudadano y Mapa de Riesgos de Corrupción con corte a diciembre 31 de 2021, el cual fue  presentado y publicado en el mes de enero de 2022 en la página web del municipio en el link: https://www.bucaramanga.gov.co/oficinas/control-interno-de-gestion/plan-anticorrupcion-y-de-atencion-al-ciudadano/."/>
    <s v="Talento Humano, Recursos Físicos y Tecnológicos"/>
    <x v="9"/>
    <s v="Jefe de Oficina_x000a_(Oficina Control Interno de Gestión)"/>
  </r>
  <r>
    <s v="Control Interno "/>
    <s v="Control interno "/>
    <s v="Seguimiento periódico (Corte a diciembre de la vigencia anterior y un segundo seguimiento de la vigencia en curso) al Mapas de Riesgos de Gestión por procesos."/>
    <s v="Informe de seguimiento al Mapas de Riesgos de Gestión por procesos."/>
    <s v="INCREMENTO"/>
    <n v="2"/>
    <n v="2"/>
    <n v="0"/>
    <n v="1"/>
    <n v="1"/>
    <n v="0"/>
    <m/>
    <n v="1"/>
    <m/>
    <n v="1"/>
    <s v="SI"/>
    <n v="0"/>
    <s v="x"/>
    <n v="0"/>
    <s v="x"/>
    <s v="4"/>
    <s v="2"/>
    <s v="1"/>
    <s v="3"/>
    <n v="1"/>
    <s v=""/>
    <n v="1"/>
    <n v="1"/>
    <s v="0%"/>
    <n v="1"/>
    <s v="La Oficina de Control interno realizó el seguimiento al Mapa de Riesgos de Gestión por Proceso con corte a Septiembre de 2021.   Enlace publicación página web:   https://www.bucaramanga.gov.co/oficinas/control-interno-de-gestion/plan-anticorrupcion-y-de-atencion-al-ciudadano/.  La Oficina Control Interno de Gestión durante el mes de marzo de 2022, realizó seguimiento al cumplimiento de las acciones proyectadas en el Mapa de Riesgos de Gestión por procesos con corte a diciembre 31 de 2021, publicado en la página web institucional de la alcaldía de Bucaramanga. https://www.bucaramanga.gov.co/transparencia/#planeacion"/>
    <s v="Talento Humano, Recursos Físicos y Tecnológicos"/>
    <x v="9"/>
    <s v="Jefe de Oficina_x000a_(Oficina Control Interno de Gestión)"/>
  </r>
  <r>
    <s v="Control Interno "/>
    <s v="Control interno "/>
    <s v="Seguimiento a los Planes de Mejoramiento Suscritos con los Entes de Control Externo."/>
    <s v="Informe con sus respectivos soportes del seguimiento a los Planes de Mejoramiento suscritos con la Contraloría Municipal de Bucaramanga y Contraloría General de la Republica."/>
    <s v="INCREMENTO"/>
    <n v="2"/>
    <n v="2"/>
    <n v="1"/>
    <n v="0"/>
    <n v="1"/>
    <n v="0"/>
    <n v="1"/>
    <m/>
    <n v="1"/>
    <m/>
    <s v="SI"/>
    <s v="x"/>
    <n v="0"/>
    <s v="x"/>
    <n v="0"/>
    <s v="2"/>
    <s v="4"/>
    <s v="2"/>
    <s v="4"/>
    <s v=""/>
    <n v="1"/>
    <s v=""/>
    <n v="1"/>
    <s v=""/>
    <n v="1"/>
    <s v="Publicación SIA Misional Seguimiento Planes de Mejoramiento Contraloría Municipal de Bucaramanga con corte a junio 30 de 2021.  Publicación SIRECI Seguimiento Planes de Mejoramiento Contraloría General de la República con corte a junio 30 de 2021.  Reportes realizados en el mes de julio de 2021.  Se adjuntan formatos de seguimiento. Se realizó seguimiento con corte a diciembre 31 de 2021 a los planes de mejoramiento de la Contraloría General de la República y la Contraloría Municipal de Bucaramanga, el cuál se reportará en el avance del primer trimestre 2022. _x000a_Se realizó seguimiento e informe en el mes de enero de 2022 a los planes de mejoramiento con corte a diciembre 31 de 2021  suscritos con la Contraloría General de la República, el anterior informe se da a conocer a los responsables de las dependencias mediante actas de visita y es publicado en la plataforma de Información de la Contraloría General de la Republica SIRECI.                                                                                                                                                                   Se realizó seguimiento en el mes de enero de 2022 con corte a diciembre 31 de 2021 a los planes de mejoramiento suscritos con la Contraloría Municipal de Bucaramanga, el anterior informe se da a conocer a los responsables de las dependencias mediante actas de visita y fue publicado de manera oportuna en la plataforma de Información de la Contraloría Municipal, SIA MISIONAL de conformidad a lo dispuesto por dicho ente de control."/>
    <s v="Talento Humano, Recursos Físicos y Tecnológicos"/>
    <x v="9"/>
    <s v="Jefe de Oficina_x000a_(Oficina Control Interno de Gestión)"/>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6">
  <r>
    <s v="Talento Humano"/>
    <s v="Gestión estratégica del talento humano"/>
    <s v="Analizar puestos de trabajo e identificarlos para vincular personal con discapacidad."/>
    <s v="Puestos de trabajo identificados en donde se pueda vincular personas con discapacidad."/>
    <s v="INCREMENTO"/>
    <n v="1"/>
    <n v="1"/>
    <n v="1"/>
    <n v="0"/>
    <n v="0"/>
    <n v="0"/>
    <m/>
    <m/>
    <n v="1"/>
    <m/>
    <s v="SI"/>
    <n v="0"/>
    <n v="0"/>
    <s v="x"/>
    <n v="0"/>
    <s v="1"/>
    <s v="4"/>
    <s v="3"/>
    <s v="4"/>
    <n v="1"/>
    <n v="1"/>
    <n v="1"/>
    <n v="1"/>
    <s v=""/>
    <n v="1"/>
    <s v="Se realizó un análisis de ubicación de puestos de trabajo para personas con discapacidad para desempeñar sus labores del día 18 de agosto del 2021"/>
    <s v="Talento Humano, Recursos Físicos y Tecnológicos"/>
    <x v="0"/>
  </r>
  <r>
    <s v="Talento Humano"/>
    <s v="Gestión estratégica del talento humano"/>
    <s v="Establecer espacios para resaltar y estimular a los servidores públicos."/>
    <s v="Espacios que permitan resaltar y estimular a los servidores públicos como reconocimiento a sus labores."/>
    <s v="INCREMENTO"/>
    <n v="1"/>
    <n v="1"/>
    <n v="0"/>
    <n v="1"/>
    <n v="0"/>
    <n v="0"/>
    <m/>
    <n v="1"/>
    <m/>
    <n v="0"/>
    <s v="SI"/>
    <n v="0"/>
    <s v="x"/>
    <n v="0"/>
    <n v="0"/>
    <s v="4"/>
    <s v="2"/>
    <s v="4"/>
    <s v="4"/>
    <n v="1"/>
    <s v=""/>
    <n v="1"/>
    <s v=""/>
    <s v=""/>
    <n v="1"/>
    <s v="Se programó para el 15 y 29 de octubre la Jornada de Conmemoración y exaltación de los servidores públicos de la Alcaldía de Bucaramanga. La actividad se cumplió durante el cuarto trimestre del año 2021, en cumplimiento al cronograma establecido en el presente plan._x000a__x000a_Se realizó jornada de reconocimiento a servidores públicos, entrega de estímulos a mejores servidores públicos por evaluación de desempeño"/>
    <s v="Talento Humano, Recursos Físicos y Tecnológicos"/>
    <x v="0"/>
  </r>
  <r>
    <s v="Talento Humano"/>
    <s v="Gestión estratégica del talento humano"/>
    <s v="Realizar informes sobre las razones de retiro de los servidores públicos."/>
    <s v="Informes analizados acerca de las razones de retiro que genere insumos para el plan de previsión del talento humano. "/>
    <s v="INCREMENTO"/>
    <n v="2"/>
    <n v="2"/>
    <n v="0"/>
    <n v="1"/>
    <n v="0"/>
    <n v="0"/>
    <m/>
    <n v="1"/>
    <m/>
    <n v="1"/>
    <s v="SI"/>
    <n v="0"/>
    <s v="x"/>
    <n v="0"/>
    <s v="x"/>
    <s v="4"/>
    <s v="2"/>
    <s v="4"/>
    <s v="3"/>
    <n v="1"/>
    <s v=""/>
    <n v="1"/>
    <s v=""/>
    <s v="0%"/>
    <n v="0.5"/>
    <s v="Se realizó informe de razones de retiro de servidores públicos, correspondiente al periodo comprendido entre el 1 de enero a 31 de diciembre de 2021, según se evidencia en pantallazo enviado."/>
    <s v="Talento Humano, Recursos Físicos y Tecnológicos"/>
    <x v="0"/>
  </r>
  <r>
    <s v="Talento Humano"/>
    <s v="Gestión estratégica del talento humano"/>
    <s v="Consolidar  estadísticas de la información del talento humano."/>
    <s v="Estadísticas de la información de Gestión Estratégica de Talento Humano consolidadas."/>
    <s v="INCREMENTO"/>
    <n v="2"/>
    <n v="2"/>
    <n v="0"/>
    <n v="1"/>
    <n v="0"/>
    <n v="0"/>
    <m/>
    <n v="1"/>
    <m/>
    <n v="1"/>
    <s v="SI"/>
    <n v="0"/>
    <s v="x"/>
    <n v="0"/>
    <s v="x"/>
    <s v="4"/>
    <s v="2"/>
    <s v="4"/>
    <s v="3"/>
    <n v="1"/>
    <s v=""/>
    <n v="1"/>
    <s v=""/>
    <s v="0%"/>
    <n v="0.5"/>
    <s v="Se realizó encuesta &quot;Maestro de empleados&quot; que contiene información de los servidores públicos de planta, se presenta informe con los resultados de la encuesta maestra de empleados"/>
    <s v="Talento Humano, Recursos Físicos y Tecnológicos"/>
    <x v="0"/>
  </r>
  <r>
    <s v="Talento Humano"/>
    <s v="Gestión estratégica del talento humano"/>
    <s v="Analizar y tomar las medidas de mejora que contribuyan al fortalecimiento del clima laboral en la entidad. Desde el sistema de control interno efectuar su verificación."/>
    <s v="Socialización de los resultados de la medición del clima laboral vigencia 2021"/>
    <s v="INCREMENTO"/>
    <n v="1"/>
    <n v="1"/>
    <n v="0"/>
    <n v="1"/>
    <n v="0"/>
    <n v="0"/>
    <m/>
    <n v="1"/>
    <m/>
    <m/>
    <s v="SI"/>
    <n v="0"/>
    <s v="x"/>
    <n v="0"/>
    <n v="0"/>
    <s v="4"/>
    <s v="2"/>
    <s v="4"/>
    <s v="4"/>
    <n v="1"/>
    <s v=""/>
    <n v="1"/>
    <s v=""/>
    <s v=""/>
    <n v="1"/>
    <s v="Se realizó estudio de medición del clima laboral, y se socializó a 58 servidores públicos y contratistas el día 05 de noviembre, se anexa pantallazo de las diapositivas socializadas y tabla de Excel de asistencia.  "/>
    <s v="Talento Humano, Recursos Físicos y Tecnológicos"/>
    <x v="0"/>
  </r>
  <r>
    <s v="Talento Humano"/>
    <s v="Gestión estratégica del talento humano"/>
    <s v="Establecer incentivos especiales para el personal de servicio al ciudadano y otros estímulos para quienes se encuentren con distinto tipo de vinculación (provisionales, contratistas, etc.) en la entidad."/>
    <s v="Cuadro de mérito del personal del Centro de Atención Especializado- CAME."/>
    <s v="INCREMENTO"/>
    <n v="1"/>
    <n v="1"/>
    <n v="0"/>
    <n v="1"/>
    <n v="0"/>
    <n v="0"/>
    <m/>
    <n v="1"/>
    <m/>
    <m/>
    <s v="SI"/>
    <n v="0"/>
    <s v="x"/>
    <n v="0"/>
    <n v="0"/>
    <s v="4"/>
    <s v="2"/>
    <s v="4"/>
    <s v="4"/>
    <n v="1"/>
    <s v=""/>
    <n v="1"/>
    <s v=""/>
    <s v=""/>
    <n v="1"/>
    <s v="Se realizó el reconocimiento a tres personas que prestan el servicio en el  CAME de acuerdo con la evaluación de satisfacción realizada por los usuarios. Se adjunta informe de la acción de fecha del segundo semestre del 2021"/>
    <s v="Talento Humano, Recursos Físicos y Tecnológicos"/>
    <x v="0"/>
  </r>
  <r>
    <s v="Talento Humano"/>
    <s v="Gestión estratégica del talento humano"/>
    <s v="Analizar que los resultados de la evaluación de desempeño laboral y de los acuerdos de gestión sean coherentes con el cumplimiento de las metas de la entidad. "/>
    <s v="Informe de análisis de los resultados de las evaluaciones de desempeño laboral y los acuerdos de gestión."/>
    <s v="INCREMENTO"/>
    <n v="2"/>
    <n v="2"/>
    <n v="1"/>
    <n v="0"/>
    <n v="0"/>
    <n v="0"/>
    <n v="1"/>
    <m/>
    <m/>
    <n v="1"/>
    <s v="SI"/>
    <s v="x"/>
    <n v="0"/>
    <n v="0"/>
    <s v="x"/>
    <s v="2"/>
    <s v="4"/>
    <s v="4"/>
    <s v="3"/>
    <s v=""/>
    <n v="1"/>
    <s v=""/>
    <s v=""/>
    <s v="0%"/>
    <n v="0.5"/>
    <s v="Se realizó el análisis de los resultados de las evaluaciones de desempeño correspondientes al primer semestre del año 2021 a corte 30 de septiembre de 2021"/>
    <s v="Talento Humano, Recursos Físicos y Tecnológicos"/>
    <x v="0"/>
  </r>
  <r>
    <s v="Talento Humano"/>
    <s v="Gestión estratégica del talento humano"/>
    <s v="Desarrollar jornadas de capacitación y/o divulgación a sus servidores y contratistas sobre participación ciudadana, rendición de cuentas y control social."/>
    <s v="Jornadas de capacitación y/o divulgación a los  servidores públicos  y contratistas en los temas de participación ciudadana, rendición de cuentas y control social."/>
    <s v="INCREMENTO"/>
    <n v="2"/>
    <n v="2"/>
    <n v="0"/>
    <n v="1"/>
    <n v="1"/>
    <n v="0"/>
    <m/>
    <n v="1"/>
    <n v="1"/>
    <m/>
    <s v="SI"/>
    <n v="0"/>
    <s v="x"/>
    <s v="x"/>
    <n v="0"/>
    <s v="4"/>
    <s v="2"/>
    <s v="2"/>
    <s v="4"/>
    <n v="1"/>
    <s v=""/>
    <n v="1"/>
    <n v="1"/>
    <s v=""/>
    <n v="1"/>
    <s v="Se realizó capacitación en temas de rendición de cuentas, participación ciudadana a los servidores públicos y contratistas de la administración, el cual se puede evidenciar mediante la convocatoria por correo electrónico del día 18 de noviembre de 2021_x000a__x000a_Se realizó capacitación el día 1 y 6 de marzo de 2022, sobre participación ciudadana, rendición de cuentas y control social, se adjunta planillas de asistencias. "/>
    <s v="Talento Humano, Recursos Físicos y Tecnológicos"/>
    <x v="0"/>
  </r>
  <r>
    <s v="Talento Humano"/>
    <s v="Gestión estratégica del talento humano"/>
    <s v="Implementar mecanismos para transferir el conocimiento de las personas que se retiran a quienes continúan vinculados."/>
    <s v="Herramienta  implementada y mantenida, a través del uso del formato de transferencia de conocimiento o retiro del servicio F-GAT-8100-238,37-195."/>
    <s v="MANTENIMIENTO"/>
    <n v="2"/>
    <n v="1"/>
    <n v="1"/>
    <n v="1"/>
    <n v="1"/>
    <n v="0"/>
    <m/>
    <n v="1"/>
    <m/>
    <n v="1"/>
    <s v="SI"/>
    <n v="0"/>
    <s v="x"/>
    <n v="0"/>
    <s v="x"/>
    <s v="1"/>
    <s v="2"/>
    <s v="1"/>
    <s v="3"/>
    <n v="2"/>
    <n v="1"/>
    <n v="1"/>
    <n v="1"/>
    <s v="0%"/>
    <s v="100%"/>
    <s v="Se estableció en el formato F-GAT-8100-238,37-036,la inclusión del formato F-GAT-8100-238,37-195  como uno de los requisitos de entrega de puesto de trabajo el cual todos los servidores los cuales se retiraron diligenciaron a cabalidad el formato"/>
    <s v="Talento Humano, Recursos Físicos y Tecnológicos"/>
    <x v="0"/>
  </r>
  <r>
    <s v="Talento Humano"/>
    <s v="Integridad"/>
    <s v="Fomentar espacios de participación para todo el personal, para armonizar los valores del servicio público con los códigos de ética institucional, implementar jornadas de difusión y herramientas pedagógicas para desarrollar el hábito de actuar de forma coherente con ellos. "/>
    <s v="Jornadas de apropiación del código de integridad."/>
    <s v="INCREMENTO"/>
    <n v="2"/>
    <n v="2"/>
    <n v="2"/>
    <n v="0"/>
    <n v="0"/>
    <n v="0"/>
    <m/>
    <n v="1"/>
    <m/>
    <n v="1"/>
    <s v="SI"/>
    <n v="0"/>
    <s v="x"/>
    <n v="0"/>
    <s v="x"/>
    <s v="1"/>
    <s v="3"/>
    <s v="4"/>
    <s v="3"/>
    <n v="1"/>
    <n v="1"/>
    <n v="1"/>
    <s v=""/>
    <m/>
    <n v="1"/>
    <s v="Se han realizado Jornadas de capacitación y sensibilización del código de integridad y se puede evidenciar en el informe consolidado de las socializaciones al Código de integridad de la vigencia 2021_x000a_*Viernes de Valores: Agosto 27 de 2021._x000a_*Muro de integridad: septiembre 17 de 2021._x000a_*Recordación digital, reto diligencia con cada uno de los valores del código de integridad: lunes 06 de septiembre de 2021"/>
    <s v="Talento Humano, Recursos Físicos y Tecnológicos"/>
    <x v="0"/>
  </r>
  <r>
    <s v="Talento Humano"/>
    <s v="Integridad"/>
    <s v="Establecer al interior de su entidad un proceso para la gestión de los conflictos de interés, donde el servidor público pueda tener claridad de cómo se reporta un posible caso y cuál es el conducto regular a seguir. ."/>
    <s v="Campañas de divulgación para promover el correo de cod.integridad@bucaramanga.gov.co, como un canal para conocer opiniones y denuncias sobre faltas al código de integridad."/>
    <s v="INCREMENTO"/>
    <n v="2"/>
    <n v="2"/>
    <n v="1"/>
    <n v="1"/>
    <n v="0"/>
    <n v="0"/>
    <m/>
    <n v="1"/>
    <m/>
    <n v="1"/>
    <s v="SI"/>
    <n v="0"/>
    <s v="x"/>
    <n v="0"/>
    <s v="x"/>
    <s v="1"/>
    <s v="2"/>
    <s v="4"/>
    <s v="3"/>
    <n v="1.5"/>
    <n v="0.5"/>
    <n v="1"/>
    <s v=""/>
    <m/>
    <n v="1"/>
    <s v="A través del correo cod.integridad@bucaramanga.gov.co se ha enviado mensajes a los servidores públicos y contratistas de la alcaldía, informando que a través de este medio pueden realizar las denuncias sobre faltas al código de integridad. Se anexa &quot;Pantallazo&quot; correo de promoción y divulgación del correo del código de integridad de fecha 06 de diciembre del 2021_x000a_También se ha utilizado para realizar los Retos digitales  de los valores del código de integridad. "/>
    <s v="Talento Humano, Recursos Físicos y Tecnológicos"/>
    <x v="0"/>
  </r>
  <r>
    <s v="Talento Humano"/>
    <s v="Integridad"/>
    <s v="Formular y desarrollar un mecanismo para el registro, seguimiento y monitoreo a las declaraciones de conflictos de interés por parte de los servidores públicos que laboran dentro de la entidad."/>
    <s v="Informe de seguimiento del registro de la declaración de conflicto de intereses de los directivos que se rinden en la plataforma de función pública."/>
    <s v="INCREMENTO"/>
    <n v="1"/>
    <n v="1"/>
    <n v="0"/>
    <n v="0"/>
    <n v="1"/>
    <n v="0"/>
    <m/>
    <m/>
    <n v="1"/>
    <m/>
    <s v="SI"/>
    <n v="0"/>
    <n v="0"/>
    <s v="x"/>
    <n v="0"/>
    <s v="4"/>
    <s v="4"/>
    <s v="2"/>
    <s v="4"/>
    <s v=""/>
    <s v=""/>
    <s v=""/>
    <n v="1"/>
    <s v=""/>
    <n v="1"/>
    <s v="La actividad se cumplió en el primer trimestre de 2022, de acuerdo con el cronograma establecido en el presente plan._x000a_Se realizó un informe de seguimiento para el registro, seguimiento y monitoreo a las declaraciones de conflictos de interés para el periodo comprendido entre el 1 de enero y el 31 de marzo de 2022.  (se adjunta base datos)."/>
    <s v="Talento Humano, Recursos Físicos y Tecnológicos"/>
    <x v="0"/>
  </r>
  <r>
    <s v="Direccionamiento Estratégico y Planeación "/>
    <s v="Planeación institucional"/>
    <s v="Realizar la evaluación de la planeación estratégica, contando con mecanismos que permitan relacionar el Plan Estratégico con los objetivos estratégicos y operativos, considerando alertas frente a posibles incumplimientos, necesidades de recursos, cambios en el entorno, entre otros, que garanticen el  cumplimiento del Plan de Desarrollo 2020-2023 Bucaramanga, Ciudad de Oportunidades."/>
    <s v="Plan Indicativo 2020 - 2023."/>
    <s v="INCREMENTO"/>
    <n v="1"/>
    <n v="1"/>
    <n v="0"/>
    <n v="0"/>
    <n v="1"/>
    <n v="0"/>
    <m/>
    <m/>
    <n v="1"/>
    <m/>
    <s v="SI"/>
    <n v="0"/>
    <n v="0"/>
    <s v="x"/>
    <n v="0"/>
    <s v="4"/>
    <s v="4"/>
    <s v="2"/>
    <s v="4"/>
    <s v=""/>
    <s v=""/>
    <s v=""/>
    <n v="1"/>
    <s v=""/>
    <n v="1"/>
    <s v="La Secretaría de Planeación actualizó el Plan Indicativo para la vigencia, el cual se encuentra publicado en la página web de la Alcaldía en el siguiente enlace: https://www.bucaramanga.gov.co/transparencia/planes-de-accion/_x000a_"/>
    <s v="Talento Humano, Recursos Físicos y Tecnológicos"/>
    <x v="1"/>
  </r>
  <r>
    <s v="Direccionamiento Estratégico y Planeación "/>
    <s v="Planeación institucional"/>
    <s v="Realizar la evaluación de la planeación estratégica, contando con mecanismos que permitan relacionar el Plan Estratégico con los objetivos estratégicos y operativos, considerando alertas frente a posibles incumplimientos, necesidades de recursos, cambios en el entorno, entre otros, que garanticen el  cumplimiento del Plan de Desarrollo 2020-2023 Bucaramanga, Ciudad de Oportunidades."/>
    <s v="Planes de Acción por dependencia."/>
    <s v="MANTENIMIENTO"/>
    <n v="4"/>
    <n v="21"/>
    <n v="21"/>
    <n v="21"/>
    <n v="21"/>
    <n v="0"/>
    <n v="21"/>
    <n v="21"/>
    <n v="21"/>
    <n v="21"/>
    <s v="SI"/>
    <s v="x"/>
    <s v="x"/>
    <s v="x"/>
    <s v="x"/>
    <s v="2"/>
    <s v="2"/>
    <s v="2"/>
    <s v="3"/>
    <n v="1"/>
    <n v="1"/>
    <n v="1"/>
    <n v="1"/>
    <s v="0%"/>
    <n v="0.75"/>
    <s v="La Secretaría de Planeación cuenta con los 21 planes de acción por dependencia con corte a 31 de marzo de 2022, los cuales se encuentran publicados en la página web de la entidad. Enlace: https://www.bucaramanga.gov.co/transparencia/planes-de-accion/"/>
    <s v="Talento Humano, Recursos Físicos y Tecnológicos"/>
    <x v="1"/>
  </r>
  <r>
    <s v="Direccionamiento Estratégico y Planeación "/>
    <s v="Planeación institucional"/>
    <s v="Realizar la evaluación de la planeación estratégica, contando con mecanismos que permitan relacionar el Plan Estratégico con los objetivos estratégicos y operativos, considerando alertas frente a posibles incumplimientos, necesidades de recursos, cambios en el entorno, entre otros, que garanticen el  cumplimiento del Plan de Desarrollo 2020-2023 Bucaramanga, Ciudad de Oportunidades."/>
    <s v="Plan Operativo Anual de Inversiones ."/>
    <s v="INCREMENTO"/>
    <n v="1"/>
    <n v="1"/>
    <n v="1"/>
    <n v="0"/>
    <n v="0"/>
    <n v="0"/>
    <m/>
    <m/>
    <n v="1"/>
    <m/>
    <s v="SI"/>
    <n v="0"/>
    <n v="0"/>
    <s v="x"/>
    <n v="0"/>
    <s v="1"/>
    <s v="4"/>
    <s v="3"/>
    <s v="4"/>
    <n v="1"/>
    <n v="1"/>
    <n v="1"/>
    <n v="1"/>
    <s v=""/>
    <n v="1"/>
    <s v="La Secretaría de Planeación cuenta con el Plan Operativo Anual de Inversiones, el cual se encuentra  publicado e la página web institucional."/>
    <s v="Talento Humano, Recursos Físicos y Tecnológicos"/>
    <x v="1"/>
  </r>
  <r>
    <s v="Direccionamiento Estratégico y Planeación "/>
    <s v="Planeación institucional"/>
    <s v="Realizar la evaluación de la planeación estratégica, contando con mecanismos que permitan relacionar el Plan Estratégico con los objetivos estratégicos y operativos, considerando alertas frente a posibles incumplimientos, necesidades de recursos, cambios en el entorno, entre otros, que garanticen el  cumplimiento del Plan de Desarrollo 2020-2023 Bucaramanga, Ciudad de Oportunidades."/>
    <s v="Seguimientos al Plan de Desarrollo 2020 - 2023."/>
    <s v="INCREMENTO"/>
    <n v="4"/>
    <n v="9"/>
    <n v="3"/>
    <n v="3"/>
    <n v="3"/>
    <n v="0"/>
    <n v="3"/>
    <n v="2"/>
    <n v="2"/>
    <n v="2"/>
    <s v="SI"/>
    <s v="x"/>
    <s v="x"/>
    <s v="x"/>
    <s v="x"/>
    <s v="2"/>
    <s v="2"/>
    <s v="2"/>
    <s v="3"/>
    <n v="1"/>
    <n v="1"/>
    <n v="1"/>
    <s v="100%"/>
    <s v="0%"/>
    <n v="1"/>
    <s v="La Secretaría de Planeación ha realizado el seguimiento al Plan de Desarrollo 2020 - 2023 en los meses de Enero, Febrero y Marzo de 2022, el cual se encuentra publicado en el siguiente enlace: https://datastudio.google.com/u/0/reporting/0cd5b24f-8127-4cbb-84eb-83a7ebaac49c?s=hojYat79zQ4"/>
    <s v="Talento Humano, Recursos Físicos y Tecnológicos"/>
    <x v="1"/>
  </r>
  <r>
    <s v="Direccionamiento Estratégico y Planeación "/>
    <s v="Planeación institucional"/>
    <s v="Actualizar el tablero de indicadores para hacer seguimiento  y evaluación del desempeño de los procesos de la entidad."/>
    <s v="Tablero de desempeño de indicadores de los procesos de la entidad actualizado."/>
    <s v="INCREMENTO"/>
    <n v="1"/>
    <n v="1"/>
    <n v="0"/>
    <n v="0.8"/>
    <n v="0.2"/>
    <n v="0"/>
    <m/>
    <n v="1"/>
    <m/>
    <m/>
    <s v="SI"/>
    <n v="0"/>
    <s v="x"/>
    <n v="0"/>
    <n v="0"/>
    <s v="4"/>
    <s v="2"/>
    <s v="1"/>
    <s v="4"/>
    <n v="0.8"/>
    <s v=""/>
    <n v="0.8"/>
    <n v="1"/>
    <s v=""/>
    <n v="1"/>
    <s v="La actividad se cumplió en el primer trimestre de 2022, de acuerdo con el cronograma establecido en el presente plan._x000a_Se realizó un informe de seguimiento para el registro, seguimiento y monitoreo a las declaraciones de conflictos de interés para el periodo comprendido entre el 1 de enero y el 31 de marzo de 2022.  (se adjunta base datos)."/>
    <s v="Talento Humano, Recursos Físicos y Tecnológicos"/>
    <x v="0"/>
  </r>
  <r>
    <s v="Direccionamiento Estratégico y Planeación "/>
    <s v="Planeación institucional"/>
    <s v="Realizar el seguimiento a las Políticas Públicas (PIIAF, Discapacidad) identificando las acciones realizadas que impactan a la población con enfoque diferencial (Grupos étnicos). "/>
    <s v="Seguimiento a Políticas Públicas (PIIAFF, Discapacidad)"/>
    <s v="MANTENIMIENTO"/>
    <n v="4"/>
    <n v="2"/>
    <n v="2"/>
    <n v="2"/>
    <n v="2"/>
    <n v="0"/>
    <n v="2"/>
    <n v="2"/>
    <n v="2"/>
    <n v="2"/>
    <s v="SI"/>
    <s v="x"/>
    <s v="x"/>
    <s v="x"/>
    <s v="x"/>
    <s v="2"/>
    <s v="2"/>
    <s v="2"/>
    <s v="3"/>
    <n v="1"/>
    <n v="1"/>
    <n v="1"/>
    <n v="1"/>
    <s v="0%"/>
    <n v="0.75"/>
    <s v="La Secretaría de Planeación realizó seguimiento con corte a 30 de septiembre del PIIAFF y se presentó al Consejo Municipal de Política Social el 8 de noviembre de 2021. Se cuenta como evidencia el informe de seguimiento y la presentación Power Point. Así mismo, se consolidó la información del seguimiento a la Política de Discapacidad con corte a 30 de junio junto con la Secretaría de Salud en mesa de trabajo realizada el día 28 de septiembre (Seguimiento semestral). Se cuenta como evidencia la matriz del Plan de acción, Circular 46 y acta de reunión del 28 de septiembre 2021._x000a_Por otra parte, se realizó seguimiento al PIIAFF con corte a 31 de diciembre 2021 se consolidó la información en el Tablero de Control, se encuentra pendiente socialización en Mesa de Primera Infancia, Infancia y Adolescencia. Link: https://datastudio.google.com/reporting/7cd66de3-3096-4e31-af7b-548fc4e24c26/page/p_7zw0le1qoc. Así mismo, el 18 de enero de 2022 se solicitó el reporte de seguimiento Plan de Acción de Discapacidad con corte a 31 de diciembre de 2021 mediante la circular No. 1 de 2022 a las secretarías, oficinas e institutos descentralizados."/>
    <s v="Talento Humano, Recursos Físicos y Tecnológicos"/>
    <x v="1"/>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Informes cumplimiento Plan Anticorrupción 2021 "/>
    <s v="INCREMENTO"/>
    <n v="2"/>
    <n v="2"/>
    <n v="1"/>
    <n v="0"/>
    <n v="1"/>
    <n v="0"/>
    <n v="1"/>
    <m/>
    <n v="1"/>
    <m/>
    <s v="SI"/>
    <s v="x"/>
    <n v="0"/>
    <s v="x"/>
    <n v="0"/>
    <s v="2"/>
    <s v="4"/>
    <s v="2"/>
    <s v="4"/>
    <s v=""/>
    <n v="1"/>
    <s v=""/>
    <n v="1"/>
    <s v=""/>
    <n v="1"/>
    <s v="Se elaboró el informe de avance del PAAC correspondiente a la Secretaría de Planeación, con corte a 31 de agosto de 2021 de acuerdo a lo estipulado en la ley. El informe de seguimiento se encuentra publicado en la página web.  De igual manera, en enero 2022 se elaboró el informe para el seguimiento y cierre del PAAC con corte a 31 de diciembre de 2021, el cual se encuentra publicado en el siguiente enlace: https://www.bucaramanga.gov.co/transparencia/plan-anticorrupcion-y-de-atencion-al-ciudadano-2/  https://www.bucaramanga.gov.co/wp-content/uploads/2022/01/CONSOLIDADO-TERCER-SEGUIMIENTO-PAAC-2021-DEF.xls"/>
    <s v="Talento Humano, Recursos Físicos y Tecnológicos"/>
    <x v="1"/>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Monitoreos al Mapa de Riesgos de Corrupción 2021 "/>
    <s v="INCREMENTO"/>
    <n v="2"/>
    <n v="2"/>
    <n v="0.5"/>
    <n v="0.5"/>
    <n v="1"/>
    <n v="0"/>
    <m/>
    <n v="1"/>
    <n v="1"/>
    <m/>
    <s v="SI"/>
    <n v="0"/>
    <s v="x"/>
    <s v="x"/>
    <n v="0"/>
    <s v="1"/>
    <s v="2"/>
    <s v="2"/>
    <s v="4"/>
    <n v="0.75"/>
    <n v="0.25"/>
    <n v="1"/>
    <n v="1"/>
    <s v=""/>
    <n v="1"/>
    <s v="Se realizó monitoreo al Mapa de Riesgos de Corrupción del proceso de Planeación y Direccionamiento estratégico con corte a 30 de septiembre 2021 y a 31 de diciembre de 2021.Se cuenta con actas de monitoreo "/>
    <s v="Talento Humano, Recursos Físicos y Tecnológicos"/>
    <x v="1"/>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Política de Administración de Riesgos 2021 actualizada"/>
    <s v="INCREMENTO"/>
    <n v="1"/>
    <n v="1"/>
    <n v="1"/>
    <n v="0"/>
    <n v="0"/>
    <n v="0"/>
    <n v="1"/>
    <m/>
    <m/>
    <m/>
    <s v="SI"/>
    <s v="x"/>
    <n v="0"/>
    <n v="0"/>
    <n v="0"/>
    <s v="2"/>
    <s v="4"/>
    <s v="4"/>
    <s v="4"/>
    <s v=""/>
    <n v="1"/>
    <s v=""/>
    <s v=""/>
    <s v=""/>
    <n v="1"/>
    <s v="La Política de Administración de Riesgos se actualizó en el mes de julio de 2021 de acuerdo a los lineamientos del DAFP."/>
    <s v="Talento Humano, Recursos Físicos y Tecnológicos"/>
    <x v="1"/>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Mapa de Riesgos de Gestión 2021 por proceso aprobados "/>
    <s v="INCREMENTO"/>
    <n v="1"/>
    <n v="24"/>
    <n v="24"/>
    <n v="0"/>
    <n v="0"/>
    <n v="0"/>
    <n v="24"/>
    <m/>
    <m/>
    <m/>
    <s v="SI"/>
    <s v="x"/>
    <n v="0"/>
    <n v="0"/>
    <n v="0"/>
    <s v="2"/>
    <s v="4"/>
    <s v="4"/>
    <s v="4"/>
    <s v=""/>
    <n v="1"/>
    <s v=""/>
    <s v=""/>
    <s v=""/>
    <n v="1"/>
    <s v="Los Mapa de Riesgos de Gestión fueron aprobados por el Comité de Coordinación Institucional de Control Interno y por el Comité Institución de Gestión y desempeño - MIPG."/>
    <s v="Talento Humano, Recursos Físicos y Tecnológicos"/>
    <x v="1"/>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Monitoreos al Mapa de Riesgos de Gestión 2021"/>
    <s v="INCREMENTO"/>
    <n v="1"/>
    <n v="1"/>
    <n v="1"/>
    <n v="0"/>
    <n v="0"/>
    <n v="0"/>
    <m/>
    <n v="1"/>
    <m/>
    <m/>
    <s v="SI"/>
    <n v="0"/>
    <s v="x"/>
    <n v="0"/>
    <n v="0"/>
    <s v="1"/>
    <s v="3"/>
    <s v="4"/>
    <s v="4"/>
    <n v="1"/>
    <n v="1"/>
    <n v="1"/>
    <s v=""/>
    <s v=""/>
    <n v="1"/>
    <s v="La Secretaría de Planeación realizó el monitoreo a los 24 Mapas de Riesgos de Gestión por proceso de acuerdo a los lineamientos del DAFP y la Política de Administración de Riesgos."/>
    <s v="Talento Humano, Recursos Físicos y Tecnológicos"/>
    <x v="1"/>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Plan Anticorrupción y Atención al Ciudadano - PAAC 2022"/>
    <s v="INCREMENTO"/>
    <n v="1"/>
    <n v="1"/>
    <n v="0"/>
    <n v="0"/>
    <n v="1"/>
    <n v="0"/>
    <m/>
    <m/>
    <n v="1"/>
    <m/>
    <s v="SI"/>
    <n v="0"/>
    <n v="0"/>
    <s v="x"/>
    <n v="0"/>
    <s v="4"/>
    <s v="4"/>
    <s v="2"/>
    <s v="4"/>
    <s v=""/>
    <s v=""/>
    <s v=""/>
    <n v="1"/>
    <s v=""/>
    <n v="1"/>
    <s v="La Secretaría de Planeación, mediante Circular No. 92 del 17 de noviembre de 2021,  programó mesas de trabajo para la construcción de los mapas de riesgos de corrupción 2022 con las 17 dependencias, como resultado del ejercicio se identificaron 42 riesgos de corrupción. Por otra parte, para la formulación del PAAC 2022, se emitió la Circular No. 98 del 3 de diciembre de 2021, mediante la cual se convocó a líderes y enlaces de las dependencias de la Administración Central, a las mesas de trabajo, donde se socializó los lineamientos metodológicos impartidos por el DAFP y se elaboraron los 6 componentes del PAAC 2022. De igual manera, se emitió la Circular No. 2 de enero de 2022, por medio de la cual se convocó a líderes de procesos, enlaces y equipos de trabajo para continuar con el proceso de construcción del Plan Anticorrupción 2022 para ajustar los componentes. El referido documento, se encuentra publicado en página web institucional; link https://www.bucaramanga.gov.co/transparencia/plan-anticorrupcion-y-de-atencion-al-ciudadano-2/"/>
    <s v="Talento Humano, Recursos Físicos y Tecnológicos"/>
    <x v="1"/>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Mapa de Riesgos de Gestión 2022 por proceso aprobados "/>
    <s v="INCREMENTO"/>
    <n v="1"/>
    <n v="24"/>
    <n v="0"/>
    <n v="0"/>
    <n v="24"/>
    <n v="0"/>
    <m/>
    <m/>
    <n v="24"/>
    <m/>
    <s v="SI"/>
    <n v="0"/>
    <n v="0"/>
    <s v="x"/>
    <n v="0"/>
    <s v="4"/>
    <s v="4"/>
    <s v="2"/>
    <s v="4"/>
    <s v=""/>
    <s v=""/>
    <s v=""/>
    <n v="1"/>
    <s v=""/>
    <n v="1"/>
    <s v="Se emitió la Circular No. 2 de enero de 2022, por medio de la cual se convocó a líderes de procesos, enlaces y equipos de trabajo para continuar con el proceso de construcción del Plan Anticorrupción 2022 para ajustar los componentes, a fin de dar cumplimiento a la Circular Externa No. 100-020 del Departamento Administrativo de la Función Pública del 10 de diciembre de 2021, en la cual se estableció la actualización de la metodología para la construcción del PAAC 2022. Los Mapa de riesgos de Gestión de Gestión, fueron aprobados en el CICCI el 25 de enero de 2022 y en Comité Institucional de Gestión y Desempeño MIPG el 26 de enero de 2022. "/>
    <s v="Talento Humano, Recursos Físicos y Tecnológicos"/>
    <x v="1"/>
  </r>
  <r>
    <s v="Direccionamiento Estratégico y Planeación "/>
    <s v="Planeación institucional"/>
    <s v="Realizar la publicación en la sección &quot;transparencia y acceso a la información pública&quot; de la página web oficial de la entidad, información actualizada sobre los planes estratégicos, sectoriales e institucionales según sea el caso."/>
    <s v="Planes Estratégicos Sectoriales e Institucionales publicados                       "/>
    <s v="MANTENIMIENTO"/>
    <n v="4"/>
    <n v="1"/>
    <n v="1"/>
    <n v="1"/>
    <n v="1"/>
    <n v="0"/>
    <n v="1"/>
    <n v="1"/>
    <n v="1"/>
    <n v="1"/>
    <s v="SI"/>
    <s v="x"/>
    <s v="x"/>
    <s v="x"/>
    <s v="x"/>
    <s v="2"/>
    <s v="2"/>
    <s v="2"/>
    <s v="3"/>
    <n v="1"/>
    <n v="1"/>
    <n v="1"/>
    <n v="1"/>
    <s v="0%"/>
    <n v="0.75"/>
    <s v="Los planes estratégicos sectoriales e interinstucionales se encuentran publicados en la página web de la alcaldía en el link : https://www.bucaramanga.gov.co/planes-institucionales-mipg/ como soportes se encuentran las solicitudes de publicación recibidas por el web máster."/>
    <s v="Talento Humano, Recursos Físicos y Tecnológicos"/>
    <x v="2"/>
  </r>
  <r>
    <s v="Direccionamiento Estratégico y Planeación "/>
    <s v="Gestión presupuestal y eficiencia en el gasto público"/>
    <s v="Informe mensual a todas las secretarías ejecutoras del gasto, indicando el seguimiento pormenorizado del avance de la ejecución monetaria y porcentual en cada uno de los rubros con el fin de evitar riesgos a final de año de la no ejecución de recursos programados para el normal cumplimiento de las metas trazadas en el plan de desarrollo municipal. "/>
    <s v="Informe pormenorizado de ejecución presupuestal."/>
    <s v="INCREMENTO"/>
    <n v="4"/>
    <n v="10"/>
    <n v="3"/>
    <n v="3"/>
    <n v="3"/>
    <n v="0"/>
    <n v="3"/>
    <n v="3"/>
    <n v="2"/>
    <n v="2"/>
    <s v="SI"/>
    <s v="x"/>
    <s v="x"/>
    <s v="x"/>
    <s v="x"/>
    <s v="2"/>
    <s v="2"/>
    <s v="2"/>
    <s v="3"/>
    <n v="1"/>
    <n v="1"/>
    <n v="1"/>
    <s v="100%"/>
    <s v="0%"/>
    <n v="0.9"/>
    <s v="Se efectúa el seguimiento pormenorizado a las ejecuciones presupuestales, por medio de los informes de gestión de la oficina de presupuesto, el cual se socializa a través  de Oficios dirigidos a los Ordenadores de Gasto, con el fin de que se conozca el avance presupuestal y el porcentaje ejecutado a la fecha y se fijen metas, para dar cumplimiento a la disponibilidades presupuestales pendientes de ejecución (Se adjunta evidencias;  informes de ejecución  los meses de Enero, febrero y marzo  del 2022) Presentación Informe de Ejecución del presupuesto enero 2022."/>
    <s v="Talento Humano, Recursos Físicos y Tecnológicos"/>
    <x v="3"/>
  </r>
  <r>
    <s v="Direccionamiento Estratégico y Planeación "/>
    <s v="Gestión presupuestal y eficiencia en el gasto público"/>
    <s v="Seguimiento a la implementación del procedimiento de deterioro de cartera dentro del aplicativo “coactivo”."/>
    <s v="Procedimiento de deterioro de cartera implementado y mantenido."/>
    <s v="MANTENIMIENTO"/>
    <n v="4"/>
    <n v="1"/>
    <n v="1"/>
    <n v="1"/>
    <n v="1"/>
    <n v="0"/>
    <n v="1"/>
    <n v="1"/>
    <n v="1"/>
    <n v="1"/>
    <s v="SI"/>
    <s v="x"/>
    <s v="x"/>
    <s v="x"/>
    <s v="x"/>
    <s v="2"/>
    <s v="2"/>
    <s v="2"/>
    <s v="3"/>
    <n v="1"/>
    <n v="1"/>
    <n v="1"/>
    <n v="1"/>
    <s v="0%"/>
    <n v="0.75"/>
    <s v="Este procedimiento comprende: Desde  el  análisis  de  grado  de  cobrabilidad  de  la  cartera  presente,  hasta  la  generación  del informe consolidado de deterioro de cartera de cuentas por cobrar que se envía a Contabilidad. La Tesorería General presenta Informe de seguimiento a la implementación del procedimiento del deterioro de Cartera dentro del aplicativo &quot;COACTIVO&quot; con corte a 31/MARZO/2022."/>
    <s v="Talento Humano, Recursos Físicos y Tecnológicos"/>
    <x v="3"/>
  </r>
  <r>
    <s v="Direccionamiento Estratégico y Planeación "/>
    <s v="Gestión presupuestal y eficiencia en el gasto público"/>
    <s v="Seguimiento a la implementación del procedimiento de deterioro de cartera dentro del aplicativo “coactivo”."/>
    <s v="Matriz de deterioro incorporada al procedimiento de cobro coactivo, en desarrollo tecnológico, implementada."/>
    <s v="INCREMENTO"/>
    <n v="1"/>
    <n v="1"/>
    <n v="0"/>
    <n v="0"/>
    <n v="0"/>
    <n v="0"/>
    <m/>
    <m/>
    <n v="1"/>
    <m/>
    <s v="SI"/>
    <n v="0"/>
    <n v="0"/>
    <s v="x"/>
    <n v="0"/>
    <s v="4"/>
    <s v="4"/>
    <s v="3"/>
    <s v="4"/>
    <s v=""/>
    <s v=""/>
    <s v=""/>
    <s v="0%"/>
    <s v=""/>
    <n v="0"/>
    <s v="Teniendo en cuenta los recursos disponibles en la oficina TIC, el desarrollo no se ha iniciado de manera formal, se ha establecido una ruta de acción con miras a agilizar el proceso y avanzar de manera rápida y oportuna durante el segundo trimestre del 2022. "/>
    <s v="Talento Humano, Recursos Físicos y Tecnológicos"/>
    <x v="2"/>
  </r>
  <r>
    <s v="Direccionamiento Estratégico y Planeación "/>
    <s v="Gestión presupuestal y eficiencia en el gasto público"/>
    <s v="Elaborar la información contable de manera oportuna"/>
    <s v="Información Contable Oportuna."/>
    <s v="INCREMENTO"/>
    <n v="2"/>
    <n v="4"/>
    <n v="1"/>
    <n v="1"/>
    <n v="1"/>
    <n v="0"/>
    <n v="1"/>
    <n v="1"/>
    <n v="1"/>
    <n v="1"/>
    <s v="SI"/>
    <n v="0"/>
    <n v="0"/>
    <s v="x"/>
    <s v="x"/>
    <s v="2"/>
    <s v="2"/>
    <s v="2"/>
    <s v="3"/>
    <n v="1"/>
    <n v="1"/>
    <n v="1"/>
    <n v="1"/>
    <s v="0%"/>
    <n v="0.75"/>
    <s v="La información contable es subida trimestralmente en la plataforma CHIP de la Contaduría General CGN conforme al cronograma establecido por dicha entidad, quien es la Autoridad nacional contable. Presentamos rendición oportuna de la Información Contable a corte 31/DIC/2021 y como evidencia se adjunta pantallazo correo de aceptación de la CGN. Evidencia: 1 archivo en pdf"/>
    <s v="Talento Humano, Recursos Físicos y Tecnológicos"/>
    <x v="3"/>
  </r>
  <r>
    <s v="Gestión con valores para resultados"/>
    <s v="Fortalecimiento organizacional y simplificación de procesos"/>
    <s v="Establecer en la planta de personal de la entidad (o documento que contempla los empleos de la entidad) los empleos suficientes para cumplir con los planes y proyectos."/>
    <s v="Fase III del diseño del proceso de modernización Alcaldía de Bucaramanga."/>
    <s v="INCREMENTO"/>
    <n v="1"/>
    <n v="1"/>
    <n v="1"/>
    <n v="0"/>
    <n v="0"/>
    <n v="0"/>
    <m/>
    <m/>
    <n v="1"/>
    <m/>
    <s v="SI"/>
    <n v="0"/>
    <n v="0"/>
    <s v="x"/>
    <n v="0"/>
    <s v="1"/>
    <s v="4"/>
    <s v="3"/>
    <s v="4"/>
    <n v="1"/>
    <n v="1"/>
    <n v="1"/>
    <n v="1"/>
    <s v=""/>
    <n v="1"/>
    <s v="En cuando a la Fase III del diseño del proceso de modernización de la Alcaldía de Bucaramanga se cumplió con el 100% en el tercer trimestre de 2021.Por ser un proceso que se efectuó en el transcurso del año 2021,  por cuanto se adjunta digitalmente  toda la evidencia relacionada en esta acción en el link "/>
    <s v="Talento Humano, Recursos Físicos y Tecnológicos"/>
    <x v="0"/>
  </r>
  <r>
    <s v="Gestión con valores para resultados"/>
    <s v="Fortalecimiento organizacional y simplificación de procesos"/>
    <s v="Adoptar acciones o planes para optimizar el uso de vehículos institucionales."/>
    <s v="Informe de instalación de horómetros a  las 5 volquetas de la Alcaldía de Bucaramanga."/>
    <s v="INCREMENTO"/>
    <n v="2"/>
    <n v="1"/>
    <n v="0.6"/>
    <n v="0.4"/>
    <n v="0"/>
    <n v="0"/>
    <m/>
    <n v="0.6"/>
    <n v="0.4"/>
    <m/>
    <s v="SI"/>
    <n v="0"/>
    <s v="x"/>
    <s v="x"/>
    <n v="0"/>
    <s v="1"/>
    <s v="2"/>
    <s v="3"/>
    <s v="4"/>
    <n v="1.2666666666666666"/>
    <n v="0.6"/>
    <n v="1"/>
    <n v="1"/>
    <s v=""/>
    <n v="1"/>
    <s v="Se elabora un informe con la instalación de 3 horómetros en el III trimestre del 24 de agosto al 30 de septiembre del 2021  y 2 horómetros en el IV trimestre desde el 01 de octubre al 22 de diciembre del 2021, a las volquetas de la administración municipal, cumpliendo así el 100% en la meta de la instalación de los 5 horómetros. "/>
    <s v="Talento Humano, Recursos Físicos y Tecnológicos"/>
    <x v="0"/>
  </r>
  <r>
    <s v="Gestión con valores para resultados"/>
    <s v="Fortalecimiento organizacional y simplificación de procesos"/>
    <s v="Verificar que el inventario de bienes de la entidad coincide totalmente con lo registrado en la contabilidad. "/>
    <s v="Actas de tomas físicas de inventario a las dependencias de la Alcaldía de Bucaramanga."/>
    <s v="INCREMENTO"/>
    <n v="1"/>
    <n v="5"/>
    <n v="5"/>
    <n v="0"/>
    <n v="0"/>
    <n v="0"/>
    <m/>
    <n v="5"/>
    <m/>
    <m/>
    <s v="SI"/>
    <n v="0"/>
    <s v="x"/>
    <n v="0"/>
    <n v="0"/>
    <s v="1"/>
    <s v="3"/>
    <s v="4"/>
    <s v="4"/>
    <n v="1"/>
    <n v="1"/>
    <n v="1"/>
    <s v=""/>
    <s v=""/>
    <n v="1"/>
    <s v="Entre el 22 de julio al 30 de septiembre se han llevado a cabo 32 tomas físicas de inventarios, para lo cual se cuenta con los formatos de tomas físicas diligenciados. Cumpliendo con el 100% de la presente actividad."/>
    <s v="Talento Humano, Recursos Físicos y Tecnológicos"/>
    <x v="0"/>
  </r>
  <r>
    <s v="Gestión con valores para resultados"/>
    <s v="Fortalecimiento organizacional y simplificación de procesos"/>
    <s v="Establecer la política o lineamientos para el uso de bienes con material reciclado."/>
    <s v="Lineamientos para el uso de bienes con material reciclado formulados y socializados."/>
    <s v="INCREMENTO"/>
    <n v="1"/>
    <n v="1"/>
    <n v="0"/>
    <n v="0.7"/>
    <n v="0"/>
    <n v="0"/>
    <m/>
    <n v="1"/>
    <m/>
    <m/>
    <s v="SI"/>
    <n v="0"/>
    <s v="x"/>
    <n v="0"/>
    <n v="0"/>
    <s v="4"/>
    <s v="2"/>
    <s v="4"/>
    <s v="4"/>
    <n v="0.7"/>
    <s v=""/>
    <n v="0.7"/>
    <n v="0.7"/>
    <s v=""/>
    <n v="0.7"/>
    <s v="Se adjunta documento el cual será socializado con la Oficina TICS y Oficina Recursos de Bienes y Servicios ya que a Tics le corresponde la emisión de conceptos técnicos por el daño u obsolescencia de los equipos ya que es el encargado de diseñar u  organizar el programa, monitorearlo y retroalimentarlo  _x000a_Almacén General: es quien contribuye al diseño del plan, recepción y viabiliza los conceptos técnicos de la oficina de TICS, autoriza el desplazamiento de los RAEE (residuos de aparatos eléctricos y electrónicos) hasta su lugar de almacenamiento y realiza las labores administrativas legales para excluir el bien del inventario de la institución y entregarlo al aliado estratégico en la disposición final. _x000a_Se presenta como evidencia Acta de reunión de fecha febrero 4 de 2022 referente a socialización y Lineamientos para la Gestión de residuos de aparatos eléctricos y electrónicos. Así mismo, se presenta correo electrónico de fecha 25 de abril de 2022 enviado a TIC y a Bienes y servicios referente a Lineamientos para la Gestión de residuos de aparatos eléctricos y electrónicos. De igual forma se relaciona Oficio S-SdSyA2605-2022 referente a remisión a la Secretaria Administrativa de los Lineamientos para la Gestión de residuos de aparatos eléctricos y electrónicos RAEE._x000a_La Subsecretaría de Ambiente realizará entrega de los lineamientos para el uso de bienes con material reciclado a la Secretaría Administrativa, quien es la encargada de la disposición final de los RAEE a través de la oficina de bienes y servicios. Se presenta documento con Lineamientos para la Gestión de residuos de aparatos eléctricos y electrónicos RAEE."/>
    <s v="Talento Humano, Recursos Físicos y Tecnológicos"/>
    <x v="4"/>
  </r>
  <r>
    <s v="Gestión con valores para resultados"/>
    <s v="Gobierno digital"/>
    <s v="Actualizar  el plan Estratégico de Tecnologías de Información del Municipio de Bucaramanga  2020-2023."/>
    <s v="PETI (Plan Estratégico de Tecnologías de Información del Municipio de Bucaramanga) actualizado vigencia 2020-2023."/>
    <s v="INCREMENTO"/>
    <n v="2"/>
    <n v="1"/>
    <n v="0.2"/>
    <n v="0.8"/>
    <n v="0"/>
    <n v="0"/>
    <m/>
    <n v="0.8"/>
    <n v="0.2"/>
    <m/>
    <s v="SI"/>
    <n v="0"/>
    <s v="x"/>
    <s v="x"/>
    <n v="0"/>
    <s v="1"/>
    <s v="2"/>
    <s v="3"/>
    <s v="4"/>
    <n v="1.2"/>
    <n v="0.2"/>
    <n v="1"/>
    <n v="1"/>
    <s v=""/>
    <n v="1"/>
    <s v="El documento del plan estratégico de tecnologías de información se actualizó y se trabajó con el área de Gestión de Calidad, el cuál se presentó ante el Comité interno y en el Comité de Gestión y Desempeño MIPG para su debida aprobación. El documento fue publicado en la página Web conforme lo estipula el Departamento Administrativo de Función Pública y el Decreto 612 de 2018. Enlace: https://www.bucaramanga.gov.co/planes-institucionales-mipg/"/>
    <s v="Talento Humano, Recursos Físicos y Tecnológicos"/>
    <x v="2"/>
  </r>
  <r>
    <s v="Gestión con valores para resultados"/>
    <s v="Gobierno digital"/>
    <s v="Actualizar y documentar una arquitectura de referencia y una arquitectura de solución para todas las soluciones tecnológicas de la entidad, con el propósito de mejorar la gestión de sus sistemas de información."/>
    <s v="Documento de arquitectura de referencia para los sistemas de información de la entidad"/>
    <s v="INCREMENTO"/>
    <n v="1"/>
    <n v="1"/>
    <n v="0.2"/>
    <n v="0.2"/>
    <n v="0.4"/>
    <n v="0"/>
    <m/>
    <n v="1"/>
    <m/>
    <m/>
    <s v="SI"/>
    <n v="0"/>
    <s v="x"/>
    <n v="0"/>
    <n v="0"/>
    <s v="1"/>
    <s v="2"/>
    <s v="1"/>
    <s v="4"/>
    <n v="0.4"/>
    <n v="0.2"/>
    <n v="0.4"/>
    <n v="0.8"/>
    <s v=""/>
    <n v="0.8"/>
    <s v="Se continuó con la elaboración del documento de arquitectura de referencia en conjunto con  metodología de desarrollo de software de la entidad. Durante el segundo trimestre del 2022 se espera tener una  versión para revisión. "/>
    <s v="Talento Humano, Recursos Físicos y Tecnológicos"/>
    <x v="2"/>
  </r>
  <r>
    <s v="Gestión con valores para resultados"/>
    <s v="Gobierno digital"/>
    <s v="Desarrollar el Piloto de servicios ciudadanos digitales alineado con el marco de interoperabilidad X-Road "/>
    <s v="Piloto de servicios ciudadanos digitales alineado al marco de interoperabilidad X-Road desarrollado."/>
    <s v="INCREMENTO"/>
    <n v="1"/>
    <n v="1"/>
    <n v="0.7"/>
    <n v="0.3"/>
    <n v="0"/>
    <n v="0"/>
    <m/>
    <m/>
    <n v="1"/>
    <m/>
    <s v="SI"/>
    <n v="0"/>
    <n v="0"/>
    <s v="x"/>
    <n v="0"/>
    <s v="1"/>
    <s v="1"/>
    <s v="3"/>
    <s v="4"/>
    <n v="1"/>
    <n v="0.7"/>
    <n v="1"/>
    <n v="1"/>
    <s v=""/>
    <n v="1"/>
    <s v="Meta cumplida en la vigencia 2021. Se finalizó el piloto establecido para el proceso de X-ROAD y se formalizó ante el MINTIC logrando la certificación de Nivel 3 por parte de la AND. "/>
    <s v="Talento Humano, Recursos Físicos y Tecnológicos"/>
    <x v="2"/>
  </r>
  <r>
    <s v="Gestión con valores para resultados"/>
    <s v="Gobierno digital"/>
    <s v="Contar con la consulta y radicación de peticiones, quejas, reclamos, solicitudes y denuncias (PQRSD) de la entidad, diseñada y habilitada para su uso en dispositivos móviles (ubicuidad o responsive)."/>
    <s v="Arquitectura de información del sitio web conforme al diseño de servicios ciudadanos digitales, cumpliendo normatividad A y AA de accesibilidad (ubicuidad o responsive)."/>
    <s v="INCREMENTO"/>
    <n v="1"/>
    <n v="1"/>
    <n v="0.7"/>
    <n v="0.15"/>
    <n v="0"/>
    <n v="0"/>
    <m/>
    <n v="1"/>
    <m/>
    <m/>
    <s v="SI"/>
    <n v="0"/>
    <s v="x"/>
    <n v="0"/>
    <n v="0"/>
    <s v="1"/>
    <s v="2"/>
    <s v="4"/>
    <s v="4"/>
    <n v="0.85"/>
    <n v="0.7"/>
    <n v="0.85"/>
    <n v="0.85"/>
    <s v=""/>
    <n v="0.85"/>
    <s v="El sitio web de la entidad  para el tramite de PQRs  se ha ido ajustando de acuerdo a a la validación de la normatividad A y AA de la entidad. "/>
    <s v="Talento Humano, Recursos Físicos y Tecnológicos"/>
    <x v="2"/>
  </r>
  <r>
    <s v="Gestión con valores para resultados"/>
    <s v="Gobierno digital"/>
    <s v="Implementar primera fase proyecto de ciudades inteligentes en tema de conectividad."/>
    <s v="Primera fase proyecto de ciudades inteligentes en tema de conectividad implementada."/>
    <s v="INCREMENTO"/>
    <n v="3"/>
    <n v="1"/>
    <n v="0"/>
    <n v="0.61"/>
    <n v="0.39"/>
    <n v="0"/>
    <m/>
    <n v="0.1"/>
    <n v="0.2"/>
    <n v="0.7"/>
    <s v="SI"/>
    <n v="0"/>
    <s v="x"/>
    <s v="x"/>
    <s v="x"/>
    <s v="4"/>
    <s v="2"/>
    <s v="2"/>
    <s v="3"/>
    <n v="1"/>
    <s v=""/>
    <n v="1"/>
    <s v="100%"/>
    <m/>
    <n v="1"/>
    <s v="En el mes de febrero se logró la implementación del 100% al proyecto de ciudades inteligentes el cual contempla la puesta en marcha de puntos de conectividad y zonas Wifi. "/>
    <s v="Talento Humano, Recursos Físicos y Tecnológicos"/>
    <x v="2"/>
  </r>
  <r>
    <s v="Gestión con valores para resultados"/>
    <s v="Gobierno digital"/>
    <s v="Implementar piloto de prueba para la transición del protocolo IPV6 en la entidad."/>
    <s v="Piloto de prueba para la transición del protocolo IPv4 a IPv6 implementada."/>
    <s v="INCREMENTO"/>
    <n v="1"/>
    <n v="1"/>
    <n v="0.2"/>
    <n v="0.3"/>
    <n v="0.15"/>
    <n v="0"/>
    <m/>
    <m/>
    <m/>
    <n v="1"/>
    <s v="SI"/>
    <n v="0"/>
    <n v="0"/>
    <n v="0"/>
    <s v="x"/>
    <s v="1"/>
    <s v="1"/>
    <s v="1"/>
    <s v="3"/>
    <n v="0.3"/>
    <m/>
    <m/>
    <m/>
    <s v="0%"/>
    <n v="0.65"/>
    <s v="Con base en el documento del plan de implementación del proyecto de transición del IPv4 a IPv6, se ha venido avanzado en actividades del mismo tendiente a dar cumplimiento con este ítem a diciembre de 2022  de acuerdo a los requerimientos del MINTIC."/>
    <s v="Talento Humano, Recursos Físicos y Tecnológicos"/>
    <x v="2"/>
  </r>
  <r>
    <s v="Gestión con valores para resultados"/>
    <s v="Gobierno digital"/>
    <s v="Implementar el Sistema de Gestión de Documentos Electrónicos de Archivo -SGDEA en la entidad."/>
    <s v="Plataforma de PQRSD adecuada ligada a la implementación del sistema de Gestión de Documento Electrónico de Archivo."/>
    <s v="INCREMENTO"/>
    <n v="2"/>
    <n v="0.5"/>
    <n v="0"/>
    <n v="0"/>
    <n v="0"/>
    <n v="0"/>
    <m/>
    <m/>
    <n v="0.1"/>
    <n v="0.4"/>
    <s v="SI"/>
    <n v="0"/>
    <n v="0"/>
    <s v="x"/>
    <s v="x"/>
    <s v="4"/>
    <s v="4"/>
    <s v="3"/>
    <s v="3"/>
    <s v=""/>
    <s v=""/>
    <s v=""/>
    <s v="0%"/>
    <s v="0%"/>
    <n v="0"/>
    <s v="El proyecto de SGDEA se inició realizando el estudio de mercados y actualizando los requerimientos técnicos del mismo, ya se realizó la solicitud de cotizaciones para generar el documento definitivo y hacer apertura del proceso durante el segundo trimestre de 2022. "/>
    <s v="Talento Humano, Recursos Físicos y Tecnológicos"/>
    <x v="2"/>
  </r>
  <r>
    <s v="Gestión con valores para resultados"/>
    <s v="Gobierno digital"/>
    <s v="Actualizar el catálogo de todos los sistemas de información."/>
    <s v="Catálogo de sistemas de información actualizado"/>
    <s v="INCREMENTO"/>
    <n v="1"/>
    <n v="1"/>
    <n v="1"/>
    <n v="0"/>
    <n v="0"/>
    <n v="0"/>
    <m/>
    <n v="1"/>
    <m/>
    <m/>
    <s v="SI"/>
    <n v="0"/>
    <s v="x"/>
    <n v="0"/>
    <n v="0"/>
    <s v="1"/>
    <s v="3"/>
    <s v="4"/>
    <s v="4"/>
    <n v="1"/>
    <n v="1"/>
    <n v="1"/>
    <s v=""/>
    <s v=""/>
    <n v="1"/>
    <s v="El catálogo de sistema de información se encuentra actualizado a marzo de 2022 "/>
    <s v="Talento Humano, Recursos Físicos y Tecnológicos"/>
    <x v="2"/>
  </r>
  <r>
    <s v="Gestión con valores para resultados"/>
    <s v="Gobierno digital"/>
    <s v="Actualizar y aprobar el inventario de activos de seguridad y privacidad de la información de la entidad, de acuerdo con los criterios establecidos."/>
    <s v="Inventario de seguridad y privacidad de la información de la entidad actualizado y aprobado."/>
    <s v="INCREMENTO"/>
    <n v="1"/>
    <n v="1"/>
    <n v="0.2"/>
    <n v="0.4"/>
    <n v="0.25"/>
    <n v="0"/>
    <m/>
    <n v="1"/>
    <m/>
    <m/>
    <s v="SI"/>
    <n v="0"/>
    <s v="x"/>
    <n v="0"/>
    <n v="0"/>
    <s v="1"/>
    <s v="2"/>
    <s v="1"/>
    <s v="4"/>
    <n v="0.60000000000000009"/>
    <n v="0.2"/>
    <n v="0.6"/>
    <n v="0.85"/>
    <s v=""/>
    <n v="0.85000000000000009"/>
    <s v="Se continuó con la actualización del inventario de seguridad y privacidad de la información, tomando en cuenta las recomendaciones realizadas en monitoreos y seguimientos de la Secretaría de Planeación y la Oficina de Control Interno."/>
    <s v="Talento Humano, Recursos Físicos y Tecnológicos"/>
    <x v="2"/>
  </r>
  <r>
    <s v="Gestión con valores para resultados"/>
    <s v="Gobierno digital"/>
    <s v="Implementar un programa de correcta disposición final de los residuos tecnológicos de acuerdo con la normatividad del gobierno nacional."/>
    <s v="Lineamientos de correcta disposición final de los residuos tecnológicos entregados a posibles compradores de desechos tecnológicos de la Alcaldía."/>
    <s v="INCREMENTO"/>
    <n v="1"/>
    <n v="1"/>
    <n v="0"/>
    <n v="0.5"/>
    <n v="0"/>
    <n v="0"/>
    <n v="1"/>
    <m/>
    <m/>
    <m/>
    <s v="SI"/>
    <s v="x"/>
    <n v="0"/>
    <n v="0"/>
    <n v="0"/>
    <s v="3"/>
    <s v="1"/>
    <s v="4"/>
    <s v="4"/>
    <n v="0.5"/>
    <s v="0%"/>
    <n v="0.5"/>
    <n v="0.5"/>
    <s v=""/>
    <n v="0.5"/>
    <s v="La Subsecretaría de Medio Ambiente tiene pendiente con el agendamiento de la mesa de trabajo con TIC y Bienes y servicios para finiquitar los  Lineamientos para la Gestión de residuos de aparatos eléctricos y electrónicos RAEE de acuerdo con la normatividad legal vigente."/>
    <s v="Talento Humano, Recursos Físicos y Tecnológicos"/>
    <x v="4"/>
  </r>
  <r>
    <s v="Gestión con valores para resultados"/>
    <s v="Gobierno digital"/>
    <s v="Mantener actualizada la documentación técnica y funcional para cada uno de los sistemas de información de la entidad."/>
    <s v="Documentación técnica y funcional para cada uno de los sistemas de información de la entidad actualizada."/>
    <s v="INCREMENTO"/>
    <n v="2"/>
    <n v="1"/>
    <n v="0.8"/>
    <n v="0.1"/>
    <n v="0.1"/>
    <n v="0"/>
    <n v="0.8"/>
    <n v="0.2"/>
    <m/>
    <m/>
    <s v="SI"/>
    <s v="x"/>
    <s v="x"/>
    <n v="0"/>
    <n v="0"/>
    <s v="2"/>
    <s v="2"/>
    <s v="1"/>
    <s v="4"/>
    <n v="0.5"/>
    <n v="1"/>
    <n v="0.9"/>
    <n v="1"/>
    <s v=""/>
    <n v="1"/>
    <s v="Cada uno de los sistemas de información cuenta con los manuales técnicos y funcionales."/>
    <s v="Talento Humano, Recursos Físicos y Tecnológicos"/>
    <x v="2"/>
  </r>
  <r>
    <s v="Gestión con valores para resultados"/>
    <s v="Gobierno digital"/>
    <s v="Actualización de la página web de la Alcaldía para que cumpla con la normatividad A y AA de acuerdo a la norma NTC5854"/>
    <s v="Página web de la Alcaldía actualizada y con cumplimiento de normatividad A y AA de acuerdo a la norma NTC5854"/>
    <s v="INCREMENTO"/>
    <n v="2"/>
    <n v="1"/>
    <n v="0.8"/>
    <n v="0.2"/>
    <n v="0"/>
    <n v="0"/>
    <n v="0.8"/>
    <n v="0.2"/>
    <m/>
    <m/>
    <s v="SI"/>
    <s v="x"/>
    <s v="x"/>
    <n v="0"/>
    <n v="0"/>
    <s v="2"/>
    <s v="2"/>
    <s v="4"/>
    <s v="4"/>
    <n v="1"/>
    <n v="1"/>
    <n v="1"/>
    <m/>
    <s v=""/>
    <n v="1"/>
    <s v="Meta cumplida en la vigencia 2021. La página web de la alcaldía ya se encuentra actualizada y cumple con los estándares de accesibilidad de acuerdo a la norma NTC5854"/>
    <s v="Talento Humano, Recursos Físicos y Tecnológicos"/>
    <x v="2"/>
  </r>
  <r>
    <s v="Gestión con valores para resultados"/>
    <s v="Gobierno digital"/>
    <s v="Implementar criterios de usabilidad para vínculos visitados, campos de formulario y ventanas emergentes en el sitio web"/>
    <s v="Criterios de usabilidad para vínculos visitados, campos de formulario y ventanas emergentes en el sitio web implementados."/>
    <s v="INCREMENTO"/>
    <n v="2"/>
    <n v="1"/>
    <n v="0.8"/>
    <n v="0.2"/>
    <n v="0"/>
    <n v="0"/>
    <n v="0.8"/>
    <n v="0.2"/>
    <m/>
    <m/>
    <s v="SI"/>
    <s v="x"/>
    <s v="x"/>
    <n v="0"/>
    <n v="0"/>
    <s v="2"/>
    <s v="2"/>
    <s v="4"/>
    <s v="4"/>
    <n v="1"/>
    <n v="1"/>
    <n v="1"/>
    <s v=""/>
    <s v=""/>
    <n v="1"/>
    <s v="Meta cumplida en la vigencia 2021. La página web ya cuenta con criterios de usabilidad implementados en conjunto con los estándares de gov.co, como parte del proceso de mejora continua los mismos serán revisados de manera periódica y ajustados de ser necesarios."/>
    <s v="Talento Humano, Recursos Físicos y Tecnológicos"/>
    <x v="2"/>
  </r>
  <r>
    <s v="Gestión con valores para resultados"/>
    <s v="Gobierno digital"/>
    <s v="Definir Acuerdos de Nivel de Servicios (SLA por sus siglas en inglés) con terceros y Acuerdos de Niveles de Operación (OLA por sus siglas en inglés) para la gestión de tecnologías de la información (TI) de la entidad."/>
    <s v="Acuerdos de nivel de servicios con terceros y acuerdos de niveles de operación implementados a través de los procesos de contratación."/>
    <s v="INCREMENTO"/>
    <n v="2"/>
    <n v="1"/>
    <n v="1"/>
    <n v="0"/>
    <n v="0"/>
    <n v="0"/>
    <n v="0.8"/>
    <n v="0.2"/>
    <m/>
    <m/>
    <s v="SI"/>
    <s v="x"/>
    <s v="x"/>
    <n v="0"/>
    <n v="0"/>
    <s v="2"/>
    <s v="3"/>
    <s v="4"/>
    <s v="4"/>
    <s v="0%"/>
    <s v="100%"/>
    <n v="1"/>
    <s v=""/>
    <s v=""/>
    <n v="1"/>
    <s v="Meta cumplida en la vigencia 2021. Cada uno de los contratos realizados con terceros, así como las licitaciones que se realizan se hacen incluyendo acuerdos de niveles de servicio (ANS) que permitan garantizar que los procesos contratados se ejecuten de la mejor manera posible."/>
    <s v="Talento Humano, Recursos Físicos y Tecnológicos"/>
    <x v="2"/>
  </r>
  <r>
    <s v="Gestión con valores para resultados"/>
    <s v="Gobierno digital"/>
    <s v="Mantener el procedimiento para atender los incidentes y requerimientos de soporte de los servicios de TI, tipo mesa de ayuda."/>
    <s v="Procedimiento para atender requerimientos de soporte de los servicios de TI mantenido."/>
    <s v="MANTENIMIENTO"/>
    <n v="4"/>
    <n v="1"/>
    <n v="1"/>
    <n v="1"/>
    <n v="1"/>
    <n v="0"/>
    <n v="1"/>
    <n v="1"/>
    <n v="1"/>
    <n v="1"/>
    <s v="SI"/>
    <s v="x"/>
    <s v="x"/>
    <s v="x"/>
    <s v="x"/>
    <s v="2"/>
    <s v="2"/>
    <s v="2"/>
    <s v="3"/>
    <n v="1"/>
    <n v="1"/>
    <n v="1"/>
    <n v="1"/>
    <s v="0%"/>
    <n v="0.75"/>
    <s v="El procedimiento P-TIC-1400-170-009 Red Soporte Técnico, para atender los requerimientos de servicios de TI fue revisado y actualizado, el mismo se aplica y gestiona por medio de la plataforma sts.bucaramanga.gov.co"/>
    <s v="Talento Humano, Recursos Físicos y Tecnológicos"/>
    <x v="2"/>
  </r>
  <r>
    <s v="Gestión con valores para resultados"/>
    <s v="Gobierno digital"/>
    <s v="Actualizar el catálogo de servicios de TI para la gestión de tecnologías de la información (TI) de la entidad."/>
    <s v="Catálogo de servicios de TI actualizado."/>
    <s v="INCREMENTO"/>
    <n v="1"/>
    <n v="1"/>
    <n v="0.8"/>
    <n v="0.15"/>
    <n v="0.05"/>
    <n v="0"/>
    <m/>
    <n v="1"/>
    <m/>
    <m/>
    <s v="SI"/>
    <n v="0"/>
    <s v="x"/>
    <n v="0"/>
    <n v="0"/>
    <s v="1"/>
    <s v="2"/>
    <s v="1"/>
    <s v="4"/>
    <n v="0.95000000000000007"/>
    <n v="0.8"/>
    <n v="1"/>
    <n v="1"/>
    <s v=""/>
    <n v="1"/>
    <s v="Se ha continuado con la actualización del catálogo de servicios de TI, el cual se encuentra actualizado a marzo de 2022."/>
    <s v="Talento Humano, Recursos Físicos y Tecnológicos"/>
    <x v="2"/>
  </r>
  <r>
    <s v="Gestión con valores para resultados"/>
    <s v="Seguridad digital"/>
    <s v="Elaborar informes de actualización de políticas de seguridad para la implementación del Protocolo de Internet versión 6 (IPV6) en la entidad."/>
    <s v="Política de Seguridad y Privacidad de la Información actualizada."/>
    <s v="INCREMENTO"/>
    <n v="1"/>
    <n v="1"/>
    <n v="0.85"/>
    <n v="0.1"/>
    <n v="0"/>
    <n v="0"/>
    <n v="1"/>
    <m/>
    <m/>
    <m/>
    <s v="SI"/>
    <s v="x"/>
    <n v="0"/>
    <n v="0"/>
    <n v="0"/>
    <s v="2"/>
    <s v="1"/>
    <s v="4"/>
    <s v="4"/>
    <n v="0.1"/>
    <n v="0.85"/>
    <n v="0.95"/>
    <n v="0.95"/>
    <s v=""/>
    <n v="0.95"/>
    <s v="La política de seguridad y privacidad de la información fue actualizada y aprobada por el Comité Institucional de Coordinación de Control Interno y el Comité de Gestión y Desempeño MIPG, se está avanzado en la actualización del decreto en coordinación con el área jurídica, aún esta en proceso el concepto y estructuración de la actualización del mismo."/>
    <s v="Talento Humano, Recursos Físicos y Tecnológicos"/>
    <x v="2"/>
  </r>
  <r>
    <s v="Gestión con valores para resultados"/>
    <s v="Seguridad digital"/>
    <s v="Implementar un Sistema de Gestión de Seguridad de la Información (SGSI) en la entidad a partir de las necesidades identificadas, y formalizarlo mediante un acto administrativo."/>
    <s v="Sistema de Gestión de Seguridad de la Información (SGSI)"/>
    <s v="INCREMENTO"/>
    <n v="4"/>
    <n v="1"/>
    <n v="0.15"/>
    <n v="0.15"/>
    <n v="0.1"/>
    <n v="0"/>
    <n v="0.25"/>
    <n v="0.25"/>
    <n v="0.25"/>
    <n v="0.25"/>
    <s v="SI"/>
    <s v="x"/>
    <s v="x"/>
    <s v="x"/>
    <s v="x"/>
    <s v="2"/>
    <s v="2"/>
    <s v="2"/>
    <s v="3"/>
    <n v="0.6"/>
    <n v="0.6"/>
    <n v="0.6"/>
    <n v="0.4"/>
    <s v="0%"/>
    <n v="0.4"/>
    <s v="Se continuó avanzando en las autoevaluaciones y el diseño de la estrategia de implementación del SGSI, se ha establecido una ruta de trabajo la cual se implementará en el II trimestre 2022."/>
    <s v="Talento Humano, Recursos Físicos y Tecnológicos"/>
    <x v="2"/>
  </r>
  <r>
    <s v="Gestión con valores para resultados"/>
    <s v="Seguridad digital"/>
    <s v="Actualizar los conjuntos de datos abiertos estratégicos de la entidad en el catálogo de datos del Estado Colombiano www.datos.gov.co."/>
    <s v="Conjuntos de datos abiertos estratégicos de la entidad actualizados en el catálogo de datos del Estado Colombiano www.datos.gov.co"/>
    <s v="INCREMENTO"/>
    <n v="1"/>
    <n v="1"/>
    <n v="1"/>
    <n v="1"/>
    <n v="1"/>
    <n v="0"/>
    <n v="1"/>
    <m/>
    <m/>
    <m/>
    <s v="SI"/>
    <s v="x"/>
    <n v="0"/>
    <n v="0"/>
    <n v="0"/>
    <s v="2"/>
    <s v="1"/>
    <s v="1"/>
    <s v="4"/>
    <n v="1"/>
    <n v="1"/>
    <n v="1"/>
    <n v="1"/>
    <s v=""/>
    <s v="100%"/>
    <s v="Actualmente se encuentra actualizada la información de la entidad en el portal de datos abiertos www.datos.gov.co, de acuerdo a las bases de datos entregadas por cada una de las áreas responsables del envío de información."/>
    <s v="Talento Humano, Recursos Físicos y Tecnológicos"/>
    <x v="2"/>
  </r>
  <r>
    <s v="Gestión con valores para resultados"/>
    <s v="Seguridad digital"/>
    <s v="Actualizar e implementar el plan operacional de seguridad y privacidad de la información de la entidad"/>
    <s v="Plan operacional de seguridad y privacidad de la información de la entidad implementado."/>
    <s v="INCREMENTO"/>
    <n v="3"/>
    <n v="1"/>
    <n v="0.25"/>
    <n v="0.1"/>
    <n v="0.1"/>
    <n v="0"/>
    <n v="0.33"/>
    <n v="0.33"/>
    <n v="0.34"/>
    <m/>
    <s v="SI"/>
    <s v="x"/>
    <s v="x"/>
    <s v="x"/>
    <n v="0"/>
    <s v="2"/>
    <s v="2"/>
    <s v="2"/>
    <s v="4"/>
    <n v="0.30303030303030304"/>
    <n v="0.75757575757575757"/>
    <n v="0.30299999999999999"/>
    <n v="0.29411764705882354"/>
    <s v=""/>
    <n v="0.44999999999999996"/>
    <s v="Se continuó avanzando en la hoja de ruta para la implementación del Plan Operacional de Seguridad y Privacidad de la Información y durante el segundo trimestre de 2022 se espera avanzar en la implementación del mismo."/>
    <s v="Talento Humano, Recursos Físicos y Tecnológicos"/>
    <x v="2"/>
  </r>
  <r>
    <s v="Gestión con valores para resultados"/>
    <s v="Seguridad digital"/>
    <s v="Fortalecer las capacidades en seguridad digital de la entidad a través de ejercicios de simulación de incidentes de seguridad digital al interior de la entidad."/>
    <s v="Documentos de resultados de análisis de vulnerabilidad realizados."/>
    <s v="INCREMENTO"/>
    <n v="2"/>
    <n v="2"/>
    <n v="1"/>
    <n v="1"/>
    <n v="0"/>
    <n v="0"/>
    <n v="1"/>
    <m/>
    <n v="1"/>
    <m/>
    <s v="SI"/>
    <s v="x"/>
    <n v="0"/>
    <s v="x"/>
    <n v="0"/>
    <s v="2"/>
    <s v="1"/>
    <s v="3"/>
    <s v="4"/>
    <n v="0.5"/>
    <n v="1"/>
    <n v="1"/>
    <n v="1"/>
    <s v=""/>
    <n v="1"/>
    <s v="Se realizó un análisis de vulnerabilidades al interior de la entidad y de acuerdo al informe se generaron algunas recomendaciones las cuales fueron revisadas y validadas durante el primer trimestre del 2022."/>
    <s v="Talento Humano, Recursos Físicos y Tecnológicos"/>
    <x v="2"/>
  </r>
  <r>
    <s v="Gestión con valores para resultados"/>
    <s v="Defensa Jurídica"/>
    <s v="Continuar trabajando para mantener los resultados alcanzados y propender por un mejoramiento continuo."/>
    <s v="Tasa de éxito procesal."/>
    <s v="INCREMENTO"/>
    <n v="1"/>
    <n v="1"/>
    <n v="0"/>
    <n v="0"/>
    <n v="1"/>
    <n v="0"/>
    <m/>
    <m/>
    <n v="1"/>
    <m/>
    <s v="SI"/>
    <n v="0"/>
    <n v="0"/>
    <s v="x"/>
    <n v="0"/>
    <s v="4"/>
    <s v="4"/>
    <s v="2"/>
    <s v="4"/>
    <s v=""/>
    <s v=""/>
    <s v=""/>
    <n v="1"/>
    <s v=""/>
    <n v="1"/>
    <s v="Se realizó el cálculo de la tasa de éxito procesal con corte 31 de diciembre de 2021, lo cual se puede consultar en la nube, ya que es medida mediante e indicadores adoptados en el SIGC, actividad realizada el 2 de febrero de 2022."/>
    <s v="Talento Humano, Recursos Físicos y Tecnológicos"/>
    <x v="5"/>
  </r>
  <r>
    <s v="Gestión con valores para resultados"/>
    <s v="Defensa Jurídica"/>
    <s v="Continuar trabajando para mantener los resultados alcanzados y propender por un mejoramiento continuo."/>
    <s v="Plan de acción del comité de conciliación vigencia 2022."/>
    <s v="INCREMENTO"/>
    <n v="1"/>
    <n v="1"/>
    <n v="0"/>
    <n v="1"/>
    <n v="0"/>
    <n v="0"/>
    <m/>
    <n v="1"/>
    <m/>
    <m/>
    <s v="SI"/>
    <n v="0"/>
    <s v="x"/>
    <n v="0"/>
    <n v="0"/>
    <s v="4"/>
    <s v="2"/>
    <s v="4"/>
    <s v="4"/>
    <n v="1"/>
    <s v=""/>
    <n v="1"/>
    <s v=""/>
    <s v=""/>
    <n v="1"/>
    <s v="El plan de acción del comité de conciliaciones para la vigencia 2022 se realizó durante el último trimestre de 2021 como lo establece el cronograma del presente plan, el cual reposa en el subproceso de conciliaciones y se encuentra firmado por el secretario técnico del comité de conciliaciones. Se anexa plan de acción de conciliaciones de fecha 17 de diciembre de 2021."/>
    <s v="Talento Humano, Recursos Físicos y Tecnológicos"/>
    <x v="5"/>
  </r>
  <r>
    <s v="Gestión con valores para resultados"/>
    <s v="Servicio al ciudadano"/>
    <s v="Realizar de forma periódica un análisis de la suficiencia del talento humano asignado a cada uno de los canales de atención. "/>
    <s v="Diagnóstico de talento humano y/o herramientas para los diferentes canales de atención."/>
    <s v="INCREMENTO"/>
    <n v="1"/>
    <n v="1"/>
    <n v="0"/>
    <n v="0"/>
    <n v="1"/>
    <n v="0"/>
    <m/>
    <m/>
    <n v="1"/>
    <m/>
    <s v="SI"/>
    <n v="0"/>
    <n v="0"/>
    <s v="x"/>
    <n v="0"/>
    <s v="4"/>
    <s v="4"/>
    <s v="2"/>
    <s v="4"/>
    <s v=""/>
    <s v=""/>
    <s v=""/>
    <n v="1"/>
    <s v=""/>
    <n v="1"/>
    <s v="Durante el I trimestre 2022 se realizó diagnóstico de talento humano y/o herramientas para los diferentes canales de atención, de fecha 28 de marzo de 2022."/>
    <s v="Talento Humano, Recursos Físicos y Tecnológicos"/>
    <x v="0"/>
  </r>
  <r>
    <s v="Gestión con valores para resultados"/>
    <s v="Servicio al ciudadano"/>
    <s v="Alinear la política o estrategia de servicio al ciudadano con el plan sectorial, Plan Nacional de Desarrollo y/o Plan de Desarrollo Territorial."/>
    <s v="Estrategia de servicio al ciudadano articulada con el Plan de Desarrollo Municipal e implementada."/>
    <s v="MANTENIMIENTO"/>
    <n v="4"/>
    <n v="1"/>
    <n v="1"/>
    <n v="1"/>
    <n v="1"/>
    <n v="0"/>
    <n v="1"/>
    <n v="1"/>
    <n v="1"/>
    <n v="1"/>
    <s v="SI"/>
    <s v="x"/>
    <s v="x"/>
    <s v="x"/>
    <s v="x"/>
    <s v="2"/>
    <s v="2"/>
    <s v="2"/>
    <s v="3"/>
    <n v="1"/>
    <n v="1"/>
    <n v="1"/>
    <n v="1"/>
    <s v="0%"/>
    <n v="0.75"/>
    <s v="El día 18 de agosto de 2021 se adoptó la estrategia para la implementación de acciones de mejora en la atención y servicio a la ciudadanía de la Alcaldía de Bucaramanga 2021-2023, la cual se encuentra alineada con las metas del plan de desarrollo Bucaramanga, ciudad de oportunidades 2020-2023 y se está implementando._x000a__x000a_I TRIMESTRE2022: La estrategia ya se actualizó a la versión 001 y se encuentra implementándose. los soportes están en el SharePoint"/>
    <s v="Talento Humano, Recursos Físicos y Tecnológicos"/>
    <x v="0"/>
  </r>
  <r>
    <s v="Gestión con valores para resultados"/>
    <s v="Servicio al ciudadano"/>
    <s v="Aprobar recursos para la contratación de talento humano que atienda las necesidades de los grupos de valor, con el fin de promover la accesibilidad y atender las necesidades particulares."/>
    <s v="Contrato de servicios de interpretación de Lengua de Señas Colombiana."/>
    <s v="INCREMENTO"/>
    <n v="1"/>
    <n v="1"/>
    <n v="0.1"/>
    <n v="0.9"/>
    <n v="0"/>
    <n v="0"/>
    <m/>
    <n v="1"/>
    <m/>
    <m/>
    <s v="SI"/>
    <n v="0"/>
    <s v="x"/>
    <n v="0"/>
    <n v="0"/>
    <s v="1"/>
    <s v="2"/>
    <s v="4"/>
    <s v="4"/>
    <n v="1"/>
    <n v="0.1"/>
    <n v="1"/>
    <s v=""/>
    <s v=""/>
    <n v="1"/>
    <s v="Se aprobó el proyecto BPIN No. 2021680010139, para realizar la contratación de prestación de servicios para 2 personas (interprete de lengua de señas colombiana). contrato 2938 del 24 de noviembre del del 2021 y 1862 del 05 de noviembre del 2021"/>
    <s v="Talento Humano, Recursos Físicos y Tecnológicos"/>
    <x v="0"/>
  </r>
  <r>
    <s v="Gestión con valores para resultados"/>
    <s v="Servicio al ciudadano"/>
    <s v="Aprobar recursos para la adquisición e instalación de tecnología que permita y facilite la comunicación de personas con discapacidad auditiva, con el fin de promover la accesibilidad y atender las necesidades particulares."/>
    <s v="Video traducido en el Lengua de Señas Colombiana."/>
    <s v="INCREMENTO"/>
    <n v="1"/>
    <n v="1"/>
    <n v="0.1"/>
    <n v="0.9"/>
    <n v="0"/>
    <n v="0"/>
    <m/>
    <n v="1"/>
    <m/>
    <m/>
    <s v="SI"/>
    <n v="0"/>
    <s v="x"/>
    <n v="0"/>
    <n v="0"/>
    <s v="1"/>
    <s v="2"/>
    <s v="4"/>
    <s v="4"/>
    <n v="1"/>
    <n v="0.1"/>
    <n v="1"/>
    <s v=""/>
    <s v=""/>
    <n v="1"/>
    <s v="Se aprobó el proyecto BPIN No. 2021680010139, para realizar la contratación de prestación de servicios para 2 personas (intérpretes de lengua de señas colombiana), quienes apoyarán en la traducción de videos en la lengua de señas colombiana. Como evidencia se adjunta una filmación de 34 segundos fomentando el servicio de interpretación con lenguaje de señas para que se realice los respectivos trámites."/>
    <s v="Talento Humano, Recursos Físicos y Tecnológicos"/>
    <x v="0"/>
  </r>
  <r>
    <s v="Gestión con valores para resultados"/>
    <s v="Servicio al ciudadano"/>
    <s v="Diseñar los indicadores para medir las características y preferencias de los ciudadanos en la medición y seguimiento del desempeño en el marco de la política de servicio al ciudadano de la entidad. Desde el sistema de control interno efectuar su verificación."/>
    <s v="Informe de caracterización de los ciudadanos."/>
    <s v="INCREMENTO"/>
    <n v="1"/>
    <n v="1"/>
    <n v="0.4"/>
    <n v="0.6"/>
    <n v="0"/>
    <n v="0"/>
    <m/>
    <n v="1"/>
    <m/>
    <m/>
    <s v="SI"/>
    <n v="0"/>
    <s v="x"/>
    <n v="0"/>
    <n v="0"/>
    <s v="1"/>
    <s v="2"/>
    <s v="4"/>
    <s v="4"/>
    <n v="1"/>
    <n v="0.4"/>
    <n v="1"/>
    <s v=""/>
    <s v=""/>
    <n v="1"/>
    <s v="Se aplicaron las encuestas de caracterización del 16 de septiembre al 01 de octubre del 2021, elaborándose un informe consolidado el 17 de noviembre del 2021."/>
    <s v="Talento Humano, Recursos Físicos y Tecnológicos"/>
    <x v="0"/>
  </r>
  <r>
    <s v="Gestión con valores para resultados"/>
    <s v="Servicio al ciudadano"/>
    <s v="Disponer, de acuerdo con las capacidades de la entidad de un canal de atención itinerante (ejemplo, puntos móviles de atención, ferias, caravanas de servicio, etc.) para la ciudadanía."/>
    <s v="Informe de la participación en las  ferias institucionales, como canal itinerante de atención a la ciudadanía."/>
    <s v="INCREMENTO"/>
    <n v="2"/>
    <n v="2"/>
    <n v="1"/>
    <n v="1"/>
    <n v="0"/>
    <n v="0"/>
    <n v="1"/>
    <n v="1"/>
    <m/>
    <m/>
    <s v="SI"/>
    <s v="x"/>
    <s v="x"/>
    <n v="0"/>
    <n v="0"/>
    <s v="2"/>
    <s v="2"/>
    <s v="4"/>
    <s v="4"/>
    <n v="1"/>
    <n v="1"/>
    <n v="1"/>
    <s v=""/>
    <s v=""/>
    <n v="1"/>
    <s v="Se elaboró un informe con corte a 30 de septiembre y otro a 30 de noviembre de 2021."/>
    <s v="Talento Humano, Recursos Físicos y Tecnológicos"/>
    <x v="0"/>
  </r>
  <r>
    <s v="Gestión con valores para resultados"/>
    <s v="Servicio al ciudadano"/>
    <s v="Instalar señalización en otras lenguas o idiomas en la entidad._x000a_"/>
    <s v="Adecuaciones en el Centro de Atención Municipal Especializado CAME, para facilitar el ingreso y la atención a los ciudadanos en condición de discapacidad. "/>
    <s v="INCREMENTO"/>
    <n v="1"/>
    <n v="1"/>
    <n v="0.1"/>
    <n v="0.9"/>
    <n v="0"/>
    <n v="0"/>
    <m/>
    <n v="1"/>
    <m/>
    <m/>
    <s v="SI"/>
    <n v="0"/>
    <s v="x"/>
    <n v="0"/>
    <n v="0"/>
    <s v="1"/>
    <s v="2"/>
    <s v="4"/>
    <s v="4"/>
    <n v="1"/>
    <n v="0.1"/>
    <n v="1"/>
    <s v=""/>
    <s v=""/>
    <n v="1"/>
    <s v="Se aprobó el proyecto BPIN No. 2021680010139, para realizar la contratación de &quot;COMPRA E INSTALACION DE SEÑALETICA PARA EL CENTRO ADMINISTRATIVO MUNICIPAL Y DEMÁS CENTROS EXTERNOS DE LA ALCALDIA DE BUCARAMANGA QUE LO REQUIERAN&quot; con número de contrato 273 del 14 de octubre del 2021, señalética para realizar las adecuaciones en el Centro de Atención Municipal especializado CAME, para facilitar el ingreso y la atención a los ciudadanos en condición de discapacidad y fue ejecutado mediante contrato 273 del 14 de octubre del 2021"/>
    <s v="Talento Humano, Recursos Físicos y Tecnológicos"/>
    <x v="0"/>
  </r>
  <r>
    <s v="Gestión con valores para resultados"/>
    <s v="Servicio al ciudadano"/>
    <s v="Adecuar canales de atención virtuales para garantizar la atención de personas con discapacidad, adultos mayores, niños, etnias y otros grupos de valor."/>
    <s v="Canal de atención virtual adecuado para la  atención de personas con discapacidad, adultos mayores, niños, etnias y otros grupos de valor."/>
    <s v="INCREMENTO"/>
    <n v="1"/>
    <n v="1"/>
    <n v="0"/>
    <n v="0"/>
    <n v="0"/>
    <n v="0"/>
    <m/>
    <m/>
    <n v="1"/>
    <m/>
    <s v="SI"/>
    <n v="0"/>
    <n v="0"/>
    <s v="x"/>
    <n v="0"/>
    <s v="4"/>
    <s v="4"/>
    <s v="3"/>
    <s v="4"/>
    <s v=""/>
    <s v=""/>
    <s v=""/>
    <s v="0%"/>
    <s v=""/>
    <n v="0"/>
    <s v="Actualmente no se ha avanzado en este producto ya que es necesario generar una mesa de  trabajo con algunas Secretarías de la entidad definiendo lo alcances y diseño de este canal."/>
    <n v="0"/>
    <x v="2"/>
  </r>
  <r>
    <s v="Gestión con valores para resultados"/>
    <s v="Servicio al ciudadano"/>
    <s v="Contar con aplicaciones móviles, de acuerdo con las capacidades de la entidad, como estrategia para interactuar de manera virtual con los ciudadanos."/>
    <s v="Aplicación móvil implementada para interactuar con los ciudadanos."/>
    <s v="INCREMENTO"/>
    <n v="1"/>
    <n v="1"/>
    <n v="0"/>
    <n v="0"/>
    <n v="0"/>
    <n v="0"/>
    <m/>
    <m/>
    <m/>
    <n v="1"/>
    <s v="SI"/>
    <n v="0"/>
    <n v="0"/>
    <n v="0"/>
    <s v="x"/>
    <s v="4"/>
    <s v="4"/>
    <s v="4"/>
    <s v="3"/>
    <s v=""/>
    <s v=""/>
    <s v=""/>
    <s v=""/>
    <s v="0%"/>
    <n v="0"/>
    <s v="Se encuentra programada para el segundo trimestre 2022."/>
    <n v="0"/>
    <x v="2"/>
  </r>
  <r>
    <s v="Gestión con valores para resultados"/>
    <s v="Racionalización de trámites"/>
    <s v="Implementar la estrategia de racionalización de trámites – Plan Anticorrupción y Atención al Ciudadano para la vigencia 2021 y se encuentra registrada en la plataforma del SUIT."/>
    <s v="Seguimiento en el SUIT a las actividades a realizar para el cumplimiento de los trámites y procedimientos (OPAS) priorizados para la racionalización."/>
    <s v="INCREMENTO"/>
    <n v="4"/>
    <n v="4"/>
    <n v="1"/>
    <n v="1"/>
    <n v="1"/>
    <n v="0"/>
    <n v="1"/>
    <n v="1"/>
    <n v="1"/>
    <n v="1"/>
    <s v="SI"/>
    <s v="x"/>
    <s v="x"/>
    <s v="x"/>
    <s v="x"/>
    <s v="2"/>
    <s v="2"/>
    <s v="2"/>
    <s v="3"/>
    <n v="1"/>
    <n v="1"/>
    <n v="1"/>
    <n v="1"/>
    <s v="0%"/>
    <n v="0.75"/>
    <s v="La Secretaría de Planeación realizó seguimientos durante el IV trimestre a la estrategia de racionalización de trámites.  Igualmente, se realizó el monitoreo a la estrategia durante la semana del 13 al 17 de diciembre 2021, de acuerdo al cronograma establecido.  Se tiene como evidencia, actas de las reuniones organizadas con OATIC, correos y matriz de seguimiento diligenciadas del componente 2, oficio enviado a Control Interno acerca de la fecha de realización del monitoreo._x000a_Así mismo, durante el I trimestre 2022 realizó seguimiento al reporte estadístico mensual, el cual es registrado  por los respectivos enlaces en la plataforma SUIT, se tiene como evidencia pantallazos del módulo gestión de operaciones plataforma SUIT, así como también, actas de reunión del seguimiento de los avances de los trámites a racionalizar en la vigencia 2022 - Componente 2 PAAC._x000a_"/>
    <s v="Talento Humano, Recursos Físicos y Tecnológicos"/>
    <x v="1"/>
  </r>
  <r>
    <s v="Gestión con valores para resultados"/>
    <s v="Racionalización de trámites"/>
    <s v="Implementar la estrategia de racionalización de trámites – Plan Anticorrupción y Atención al Ciudadano para la vigencia 2021 y se encuentra registrada en la plataforma del SUIT."/>
    <s v="Módulo del SUIT diligenciado de acuerdo a la estrategia anti-trámite incluido en el PAAC 2021 y PAAC 2022"/>
    <s v="MANTENIMIENTO"/>
    <n v="3"/>
    <n v="1"/>
    <n v="1"/>
    <n v="1"/>
    <n v="1"/>
    <n v="0"/>
    <n v="1"/>
    <n v="1"/>
    <n v="1"/>
    <m/>
    <s v="SI"/>
    <s v="x"/>
    <s v="x"/>
    <s v="x"/>
    <n v="0"/>
    <s v="2"/>
    <s v="2"/>
    <s v="2"/>
    <s v="4"/>
    <n v="1"/>
    <n v="1"/>
    <n v="1"/>
    <n v="1"/>
    <s v=""/>
    <n v="1"/>
    <s v="La Secretaría de Planeación realizó ajuste al cronograma de finalización de la estrategia de Racionalización de trámites, el cual fue presentado y aprobado en el Comité Institucional de Gestión y Desempeño MIPG. Se cuenta como evidencia el PAAC 2021 ajustado 5, link de publicación y acta.  _x000a_Por otra parte, durante el primer trimestre de 2022, la Secretaría de Planeación realizó el registro de la priorización de los trámites en el módulo &quot;Gestión de Racionalización&quot; para el periodo 2022 en la plataforma SUIT, los cuales se encuentran registrados en el Componente 2 del PAAC 2022 dando cumplimiento en los términos de ley."/>
    <s v="Talento Humano, Recursos Físicos y Tecnológicos"/>
    <x v="1"/>
  </r>
  <r>
    <s v="Gestión con valores para resultados"/>
    <s v="Racionalización de trámites"/>
    <s v="Disponer en línea los trámites de la entidad, que sean susceptibles de disponerse en línea."/>
    <s v="Diagnóstico de los trámites de la entidad, susceptibles de disponerse en línea."/>
    <s v="INCREMENTO"/>
    <n v="1"/>
    <n v="1"/>
    <n v="0.5"/>
    <n v="0.3"/>
    <n v="0.1"/>
    <n v="0"/>
    <m/>
    <n v="1"/>
    <m/>
    <m/>
    <s v="SI"/>
    <n v="0"/>
    <s v="x"/>
    <n v="0"/>
    <n v="0"/>
    <s v="1"/>
    <s v="2"/>
    <s v="1"/>
    <s v="4"/>
    <n v="0.8"/>
    <n v="0.5"/>
    <n v="0.8"/>
    <n v="0.9"/>
    <s v=""/>
    <n v="0.9"/>
    <s v="Se encuentran en fase de prueba final con la plataforma de pago, los 3 trámites incluidos dentro del PAAC 2021, correspondientes a Impuesto a la Publicidad visual exterior, Impuesto de espectáculos públicos e Impuesto de desguello al ganado menor. Se proyecta su entrega en mayo de 2022."/>
    <s v="Talento Humano, Recursos Físicos y Tecnológicos"/>
    <x v="2"/>
  </r>
  <r>
    <s v="Gestión con valores para resultados"/>
    <s v="Racionalización de trámites"/>
    <s v="Implementar acciones de racionalización que permitan reducir los pasos de los trámites / otros procedimientos administrativos de la entidad."/>
    <s v="Estrategia de racionalización de trámites y procedimientos de la entidad fortalecida."/>
    <s v="MANTENIMIENTO"/>
    <n v="4"/>
    <n v="1"/>
    <n v="1"/>
    <n v="1"/>
    <n v="1"/>
    <n v="0"/>
    <n v="1"/>
    <n v="1"/>
    <n v="1"/>
    <n v="1"/>
    <s v="SI"/>
    <s v="x"/>
    <s v="x"/>
    <s v="x"/>
    <s v="x"/>
    <s v="2"/>
    <s v="2"/>
    <s v="2"/>
    <s v="3"/>
    <n v="1"/>
    <n v="1"/>
    <n v="1"/>
    <n v="1"/>
    <s v="0%"/>
    <n v="0.75"/>
    <s v="La Secretaría de Planeación, realizó el monitoreo a la estrategia de racionalización del componente 2 del PAAC, como evidencia se cuenta con el documento Seguimiento Estrategia de Racionalización y trámites racionalizados, extraídos de la plataforma SUIT._x000a_Durante el primer trimestre 2022 se ha venido fortaleciendo la estrategia de racionalización de trámites y procedimientos, mediante mesas de trabajo, reuniones y correos de solicitud de requerimientos para dar inicio al desarrollo de los aplicativos. _x000a_Se realizó avance en la integración de la información de catastro con POT online,  estructuración de la base de datos, flujograma para el desarrollo de la aplicación y el prototipado de las interfases del usuario. Por otra parte, se realizó el levantamiento de los requerimientos de Planeación, Salud, Hacienda y DADEP. Se incluyó el botón de pago en línea dentro de los aplicativos de los trámites: Contribución por valorización, Impuesto a la Publicidad visual exterior, Impuesto de espectáculos públicos e Impuesto de degüello al ganado menor. "/>
    <s v="Talento Humano, Recursos Físicos y Tecnológicos"/>
    <x v="1"/>
  </r>
  <r>
    <s v="Gestión con valores para resultados"/>
    <s v="Racionalización de trámites"/>
    <s v="Implementar la Guía metodológica de buenas prácticas de racionalización de trámites ."/>
    <s v="Guía metodológica de buenas prácticas de racionalización de trámites implementada."/>
    <s v="INCREMENTO"/>
    <n v="1"/>
    <n v="1"/>
    <n v="0.1"/>
    <n v="0.23"/>
    <n v="0"/>
    <n v="0"/>
    <m/>
    <n v="1"/>
    <m/>
    <m/>
    <s v="SI"/>
    <n v="0"/>
    <s v="x"/>
    <n v="0"/>
    <n v="0"/>
    <s v="1"/>
    <s v="2"/>
    <s v="4"/>
    <s v="4"/>
    <n v="0.33"/>
    <n v="0.1"/>
    <n v="0.33"/>
    <n v="0.33"/>
    <s v=""/>
    <n v="0.33"/>
    <s v="Se establecerá una hoja de ruta para avanzar en el diseño y elaboración de la guía, con el fin hacer entrega durante el segundo trimestre de 2022."/>
    <s v="Talento Humano, Recursos Físicos y Tecnológicos"/>
    <x v="2"/>
  </r>
  <r>
    <s v="Gestión con valores para resultados"/>
    <s v="Racionalización de trámites"/>
    <s v="Dar a conocer a los grupos de valor los beneficios que obtuvieron gracias a las acciones de racionalización de los trámites / otros procedimientos administrativos que implementó la entidad."/>
    <s v="Brief de beneficios obtenidos por racionalización de trámites, publicado, según requerimientos."/>
    <s v="MANTENIMIENTO"/>
    <n v="2"/>
    <n v="1"/>
    <n v="1"/>
    <n v="1"/>
    <n v="1"/>
    <n v="0"/>
    <m/>
    <n v="1"/>
    <m/>
    <n v="1"/>
    <s v="SI"/>
    <n v="0"/>
    <s v="x"/>
    <n v="0"/>
    <s v="x"/>
    <s v="1"/>
    <s v="2"/>
    <s v="1"/>
    <s v="3"/>
    <n v="2"/>
    <n v="1"/>
    <n v="1"/>
    <n v="1"/>
    <s v="0%"/>
    <s v="100%"/>
    <s v="En el primer trimestre de 2022, se atendieron 10 requerimientos para comunicar el paso a paso de inscripción a becas de educación superior, el procedimiento para que personas con discapacidad accedan al servicio de asesoría jurídica, la nueva ruta para declarar el impuesto de Industria y Comercio, y la navegación en diferentes idiomas en la página web de la Alcaldía."/>
    <s v="Talento Humano, Recursos Físicos y Tecnológicos"/>
    <x v="6"/>
  </r>
  <r>
    <s v="Gestión con valores para resultados"/>
    <s v="Participación ciudadana en la gestión pública"/>
    <s v="Emplear diferentes medios digitales en los ejercicios de participación realizados por la entidad."/>
    <s v="Viabilidad técnica de obras de presupuestos participativos 2021"/>
    <s v="INCREMENTO"/>
    <n v="1"/>
    <n v="1"/>
    <n v="0"/>
    <n v="0.9"/>
    <n v="0"/>
    <n v="0"/>
    <m/>
    <n v="1"/>
    <m/>
    <m/>
    <s v="SI"/>
    <n v="0"/>
    <s v="x"/>
    <n v="0"/>
    <n v="0"/>
    <s v="4"/>
    <s v="2"/>
    <s v="4"/>
    <s v="4"/>
    <n v="0.9"/>
    <s v=""/>
    <n v="0.9"/>
    <n v="0.9"/>
    <s v=""/>
    <n v="0.9"/>
    <s v="Se realizó la priorización de barrios y veredas por parte de las JAL para el desarrollo del ejercicio de Presupuestos Participativos de la vigencia 2021. Se priorizaron 54 proyectos._x000a_Se presenta matriz de Seguimiento de viabilidad de proyectos vigencia 2021 del ejercicio de acuerdo de comuna o corregimiento que hacen parte de la estrategia general de presupuestos participativos. El día 28 de marzo de 2022 se llevó a cabo el primer Comité de Presupuestos Participativos, en el cual se presentó informe de las visitas técnicas adelantadas de los proyectos priorizados por las comunidades según el Decreto 0159 de 2021. De los 60 proyectos aprobados se analizan los conceptos técnicos de 54 propuestas de proyectos Los 6 Barrios restantes por adelantar el ejercicio de Acuerdos de Comuna o Corregimiento y presentar las propuestas de proyectos restantes se adelantan las reuniones con la comunidad de los barrios Chapinero, el Cinal, Modelo y Mutualidad de la comuna 1 y los Barrios Altos del Lago y Balcón del Lago de la Comuna 16. Una vez se presente la documentación respectiva, se adelantarán las visitas técnicas a los territorios._x000a__x000a_Evidencia: Informes de Conceptos Técnicos proyectos aprobados y matriz de Seguimiento de viabilidad de proyectos vigencia 2021."/>
    <s v="Talento Humano, Recursos Financieros, Físicos y Tecnológicos"/>
    <x v="1"/>
  </r>
  <r>
    <s v="Gestión con valores para resultados"/>
    <s v="Participación ciudadana en la gestión pública"/>
    <s v="Emplear diferentes medios digitales en los ejercicios de participación realizados por la entidad."/>
    <s v="Viabilidad técnica de obras de presupuestos participativos 2022"/>
    <s v="INCREMENTO"/>
    <n v="1"/>
    <n v="1"/>
    <n v="0"/>
    <n v="0"/>
    <n v="0"/>
    <n v="0"/>
    <m/>
    <m/>
    <n v="1"/>
    <m/>
    <s v="SI"/>
    <n v="0"/>
    <n v="0"/>
    <s v="x"/>
    <n v="0"/>
    <s v="4"/>
    <s v="4"/>
    <s v="3"/>
    <s v="4"/>
    <s v=""/>
    <s v=""/>
    <s v=""/>
    <s v="0%"/>
    <s v=""/>
    <n v="0"/>
    <s v="Los ejercicios de Presupuestos Participativos de cada una de las vigencias, están proyectados para iniciar la implementación del ejercicio, durante el tercer (3er) trimestre de cada vigencia y las visitas técnicas con sus respectivos informes de cada uno de los ejercicios, se realizan durante el cuarto (4to) trimestre y el primer (1er) trimestre de la vigencia inmediatamente siguiente; por lo tanto los ejercicios que integran la Estrategia General de Presupuestos Participativos para la vigencia 2022 se implementarán en el tercer (3er) trimestre de la vigencia 2022 y sus respectivas visitas técnicas como la emisión de sus informes técnicos de las propuestas de proyectos se realizarán durante el cuarto (4to) trimestre de la vigencia 2022 y el primer (1er) trimestre de la vigencia 2023."/>
    <s v="Talento Humano, Recursos Financieros, Físicos y Tecnológicos"/>
    <x v="1"/>
  </r>
  <r>
    <s v="Gestión con valores para resultados"/>
    <s v="Participación ciudadana en la gestión pública"/>
    <s v="Establecer actividades para informar directamente a los grupos de valor sobre los resultados de su participación en la gestión mediante el envío de información o la realización de reuniones o encuentros."/>
    <s v="Obras adjudicadas del ejercicio de presupuestos participativos vigencia 2020."/>
    <s v="INCREMENTO"/>
    <n v="2"/>
    <n v="1"/>
    <n v="0.75"/>
    <n v="0.1"/>
    <n v="0.05"/>
    <n v="0"/>
    <m/>
    <n v="0.8"/>
    <n v="0.2"/>
    <m/>
    <s v="SI"/>
    <n v="0"/>
    <s v="x"/>
    <s v="x"/>
    <n v="0"/>
    <s v="1"/>
    <s v="2"/>
    <s v="2"/>
    <s v="4"/>
    <n v="0.875"/>
    <n v="0.75"/>
    <n v="1"/>
    <n v="0.9"/>
    <s v=""/>
    <n v="0.9"/>
    <s v="•El contrato adjudicado a la adecuación de andenes, escaleras y pasamanos, viabilizados por el ejercicio de presupuestos participativos, mediante el proceso de contratación SI-LP-003-2020, el cual fue adjudicado en el mes de diciembre del 2020, está en etapa de recibo de obra. Dentro del proceso se encuentran los contratos: _x000a_Contrato No. 271-2020 - Cumplimiento del 100%._x000a_Contrato No. 275-2020 - Cumplimiento del 100%. _x000a__x000a_•El contrato adjudicado al mejoramiento y adecuación de equipamiento urbanos, viabilizado por el ejercicio de presupuestos participativos, mediante el proceso de contratación SI-LP-004-2020, el cual fue adjudicado el 11 de diciembre de 2020, está en proceso de reparación por una reclamación de la ciudadanía. Dentro del proceso se encuentra el contrato: _x000a_Contrato No. 301-2020.  Ejecución del 98% de avance. _x000a__x000a_•El contrato adjudicado al mejoramiento de la red urbano, viabilizado por el ejercicio de presupuesto participativos, mediante el proceso de contratación SI-LP-001-2021, el cual fue adjudicado en el mes de mayo del 2021, está en etapa de terminación de obra. Dentro del proceso se encuentran los contratos: _x000a_Contrato No. - 82-2021. Ejecución del 90% de avance. _x000a_Contrato No. - 81-2021. Ejecución del 90% de avance. _x000a_Contrato No. - 84-2021. Ejecución del 90% de avance. _x000a__x000a_• Se realizo la adjudicación de la adecuación de equipamiento urbano, viabilizados por el ejercicio de presupuestos participativos, mediante el proceso de contratación SI-LP-15-2021, el cual fue adjudicado en el mes de febrero del 2022. Dentro del proceso se encuentran los contratos:  _x000a_Contrato No. 24-2022 - Lote 1. Inicio de obra en el mes de marzo 2022. _x000a_Contrato No. 25-2022 - Lote 2. Inicio de obra en el mes de marzo 2022. _x000a_Contrato No. 26-2022 - Lote 3. Inicio de obra en el mes de marzo 2022. _x000a_Contrato No. 27-2022 - Lote 4. Inicio de obra en el mes de marzo 2022. _x000a__x000a_•Se está en etapa de estructuración los documentos base para el proceso licitatorio que tiene como objeto el mantenimiento de acueductos veredales.                                                                  "/>
    <s v="Talento Humano, Recursos Financieros, Físicos y Tecnológicos"/>
    <x v="7"/>
  </r>
  <r>
    <s v="Gestión con valores para resultados"/>
    <s v="Participación ciudadana en la gestión pública"/>
    <s v="Ejecutar el cronograma de acuerdos escolares, recepción de documentación, visitas a las instituciones educativas, formulación del proyecto para la posterior emisión de la resolución de transferencia."/>
    <s v="Resolución de transferencia de los recursos del presupuesto a las IE beneficiadas de los proyectos viabilizados de Acuerdos Escolares 2020."/>
    <s v="INCREMENTO"/>
    <n v="1"/>
    <n v="2"/>
    <n v="0"/>
    <n v="4"/>
    <n v="0"/>
    <n v="0"/>
    <m/>
    <n v="2"/>
    <m/>
    <m/>
    <s v="SI"/>
    <n v="0"/>
    <s v="x"/>
    <n v="0"/>
    <n v="0"/>
    <s v="4"/>
    <s v="2"/>
    <s v="4"/>
    <s v="4"/>
    <n v="1"/>
    <s v=""/>
    <n v="1"/>
    <s v=""/>
    <s v=""/>
    <s v="100%"/>
    <s v="En cumplimiento de la meta en la vigencia 2021 se certificaron dos proyectos ante el  Banco de Programas y Proyectos de Inversión Municipal._x000a__x000a_El primer proyecto de inversión fue  &quot;DOTACIÓN DE EQUIPOS, MULTIMEDIA, MATERIAL DIDÁCTICO Y MOBILIARIO ESCOLAR PARA LAS INSTITUCIONES EDUCATIVAS OFICIALES DEL MUNICIPIO&quot;  con  BPIN  2021680010117 , en el cual se expidieron dos resoluciones para el giro de  recursos económicos  por un valor de $1.157.740.638,03 : • Resolución  No. 2509 del 28 de octubre de 2021 y • Resolución No. 2510 del 28 de octubre de 2021_x000a__x000a_El segundo Proyecto fue  &quot;MEJORAMIENTO DE LA INFRAESTRUCTURA EDUCATIVA EN LAS INSTITUCIONES EDUCATIVAS OFICIALES DEL MUNICIPIO DE BUCARAMANGA&quot; con BPIN 2021680010103, en el cual e expidieron dos resoluciones para el giro de  recursos económicos  por un valor de  $ 2.349.522.365,94: • Resolución  No. 2763  del 26 de noviembre  de 2021 y • Resolución No. 2764  del  26 de noviembre  de 2021_x000a__x000a_En el primer trimestre de la vigencia 2022, dando cumplimiento al ejercicio de Acuerdos Escolares 2021, que serán ejecutados en la vigencia 2022, a continuación, se presenta el avance en su gestión durante el primer trimestre de la actual vigencia:_x000a__x000a_– El 15 de marzo de 2022 se emitió la Circular 97 de 2022 informando a todas las instituciones sobre el lanzamiento de la estrategia de acuerdos escolares 2021, los cuales se realizarán durante la presente vigencia. En dicha circular se incluyó la asignación presupuestal máxima a la que puede aspirar cada IE en la presentación de sus propuestas y el cronograma de actividades del ejercicio de acuerdos escolares._x000a_– El 16 de marzo se realizó la primera reunión presencial en la IE Politécnico con los rectores de las Instituciones Educativas donde se socializó el contenido de la circular 97._x000a_– El 23 de marzo se realizó reunión vía Teams dirigida a la comunidad educativa en general para dar a conocer el proceso de acuerdos escolares vigencia 2021._x000a_"/>
    <s v="Talento Humano, Recursos Financieros, Físicos y Tecnológicos"/>
    <x v="8"/>
  </r>
  <r>
    <s v="Gestión con valores para resultados"/>
    <s v="Participación ciudadana en la gestión pública"/>
    <s v="Considerar los resultados de los espacios de participación y/o rendición de cuentas con ciudadanos para llevar a cabo mejoras a los procesos y procedimientos de la entidad."/>
    <s v="Rendición de cuentas de la implementación de la estrategia general de presupuestos participativos realizada."/>
    <s v="INCREMENTO"/>
    <n v="2"/>
    <n v="2"/>
    <n v="0"/>
    <n v="1"/>
    <n v="0"/>
    <n v="0"/>
    <m/>
    <n v="1"/>
    <m/>
    <n v="1"/>
    <s v="SI"/>
    <n v="0"/>
    <s v="x"/>
    <n v="0"/>
    <s v="x"/>
    <s v="4"/>
    <s v="2"/>
    <s v="4"/>
    <s v="3"/>
    <n v="1"/>
    <s v=""/>
    <n v="1"/>
    <s v=""/>
    <s v="0%"/>
    <n v="0.5"/>
    <s v="Se llevó a cabo el desarrollo de reuniones zonales en el marco de Rendición de Cuentas Bucaramanga 2021, del 10 al 17 de diciembre en las 17 comunas y 3 corregimientos del municipio, así mismo, se desarrolló la Audiencia de Rendición de Cuentas el 14 de diciembre de 2021 en el teatro Santander. Se publicó en los términos establecidos el consolidado de preguntas y respuestas a la ciudadanía. _x000a_El próximo ejercicio de rendición de cuentas, se adelantará ante el Consejo Territorial de Planeación (CTP), en el segundo trimestre 2022."/>
    <s v="Talento Humano, Recursos Financieros, Físicos y Tecnológicos"/>
    <x v="1"/>
  </r>
  <r>
    <s v="Gestión con valores para resultados"/>
    <s v="Participación ciudadana en la gestión pública"/>
    <s v="Formular planes de mejora eficaces que contribuyan a satisfacer las necesidades identificadas y priorizadas por los diferentes grupos de valor."/>
    <s v="Acuerdos de comuna y/o escolares vigencia 2021 formulados."/>
    <s v="INCREMENTO"/>
    <n v="2"/>
    <n v="2"/>
    <n v="0"/>
    <n v="1"/>
    <n v="0.4"/>
    <n v="0"/>
    <m/>
    <n v="1"/>
    <n v="1"/>
    <m/>
    <s v="SI"/>
    <n v="0"/>
    <s v="x"/>
    <s v="x"/>
    <n v="0"/>
    <s v="4"/>
    <s v="2"/>
    <s v="2"/>
    <s v="4"/>
    <n v="1"/>
    <s v=""/>
    <n v="1"/>
    <n v="0.4"/>
    <s v=""/>
    <n v="0.7"/>
    <s v="La Administración Municipal emitió el Decreto No. 159 de 17 de noviembre de 2021, por el cual se modifica el proceso de Planeación, implementación y ejecución de la estrategia general de Presupuestos Participativos en el municipio de Bucaramanga. Con base en el mencionado Decreto, se implemento el ejercicio de Acuerdo de Comuna y corregimiento en los meses de Noviembre y Diciembre de 2021. En relación a los Acuerdos Escolares, el Comité técnico de Presupuestos Participativos aprobó adelantar el ejercicio de la vigencia 2021 durante la vigencia 2022 durante los meses de Abril, Mayo y Junio."/>
    <s v="Talento Humano, Recursos Financieros, Físicos y Tecnológicos"/>
    <x v="1"/>
  </r>
  <r>
    <s v="Gestión con valores para resultados"/>
    <s v="Participación ciudadana en la gestión pública"/>
    <s v="Emplear diferentes medios digitales en los ejercicios de participación realizados por la entidad."/>
    <s v="Mecanismo digital de participación ciudadana implementado."/>
    <s v="INCREMENTO"/>
    <n v="1"/>
    <n v="1"/>
    <n v="1"/>
    <n v="0"/>
    <n v="0"/>
    <n v="0"/>
    <n v="1"/>
    <m/>
    <m/>
    <m/>
    <s v="SI"/>
    <s v="x"/>
    <n v="0"/>
    <n v="0"/>
    <n v="0"/>
    <s v="2"/>
    <s v="4"/>
    <s v="4"/>
    <s v="4"/>
    <s v=""/>
    <n v="1"/>
    <s v=""/>
    <s v=""/>
    <s v=""/>
    <n v="1"/>
    <s v="Se implementó durante el III y IV trimestre 2021 a través de la plataforma bga400.bucaramanga.gov.co un mecanismo de participación ciudadana, donde los ciudadanos planteaban sus ideas de proyectos relacionados con diversas área de municipio. Https://bga400.bucaramanga.gov.co_x000a_Así mismo, durante el I trimestre de 2022, se implementó a través del formulario de validación para la Construcción del Plan de Anticorrupción y Atención al Ciudadano - PAAC 2022 , el cual fue dispuesto en la página web institucional para consulta y sugerencias por parte de la ciudadanía. Se obtuvieron 657 visitas de ciudadanos que consultaron el PAAC 2022. "/>
    <s v="Talento Humano, Recursos Financieros, Físicos y Tecnológicos"/>
    <x v="2"/>
  </r>
  <r>
    <s v="Gestión con valores para resultados"/>
    <s v="Mejora normativa"/>
    <s v="Formular la guía de consulta pública en el proceso de producción normativa para el diseño y el proceso de construcción de proyectos normativos,  con el fin de garantizar la calidad y efectividad del servicio y garantizar a la ciudadanía la participación."/>
    <s v="Guía para realizar la consulta pública en el proceso de producción normativa"/>
    <s v="INCREMENTO"/>
    <n v="1"/>
    <n v="1"/>
    <n v="0"/>
    <n v="1"/>
    <n v="0"/>
    <n v="0"/>
    <m/>
    <n v="1"/>
    <m/>
    <m/>
    <s v="SI"/>
    <n v="0"/>
    <s v="x"/>
    <n v="0"/>
    <n v="0"/>
    <s v="4"/>
    <s v="2"/>
    <s v="4"/>
    <s v="4"/>
    <n v="1"/>
    <s v=""/>
    <n v="1"/>
    <s v=""/>
    <s v=""/>
    <n v="1"/>
    <s v="La Secretaría Jurídica aclara que elaboró en la vigencia 2021 la GUÍA PARA LA IMPLEMENTACION DE LA CONSULTA PÚBLICA EN EL MARCO DEL PROCESO DE PRODUCCIÓN NORMATIVA EN LA ALCALDÍA DE BUCARAMANGA, según se evidencia en correo electrónico enviado el día  10 de diciembre de 2021, dando cumplimiento a lo establecido en el cronograma del presente plan.  Dicha guía se revisó y aprobó por parte del subsecretario jurídico el día 28 de marzo de 2022, para posteriormente ser enviada y aprobada en el SIGC. Se realiza la corrección del nombre de la guía quedando de esta manera."/>
    <s v="Talento Humano, Recursos Físicos y Tecnológicos"/>
    <x v="5"/>
  </r>
  <r>
    <s v="Gestión con valores para resultados"/>
    <s v="Mejora normativa"/>
    <s v="Brindar información a la ciudadanía respecto a la competencia legal de la entidad  para emitir la norma de carácter general que se pretende con el desarrollo de los proyectos normativos contenidos dentro de la agenda regulatoria o lista de problemáticas."/>
    <s v="Creación de la Agenda regulatoria "/>
    <s v="INCREMENTO"/>
    <n v="1"/>
    <n v="1"/>
    <n v="0.5"/>
    <n v="0.5"/>
    <n v="0"/>
    <n v="0"/>
    <m/>
    <n v="1"/>
    <m/>
    <m/>
    <s v="SI"/>
    <n v="0"/>
    <s v="x"/>
    <n v="0"/>
    <n v="0"/>
    <s v="1"/>
    <s v="2"/>
    <s v="4"/>
    <s v="4"/>
    <n v="1"/>
    <n v="0.5"/>
    <n v="1"/>
    <s v=""/>
    <s v=""/>
    <n v="1"/>
    <s v="La Secretaría Jurídica creó la Agenda Regulatoria, documento entregado el 30 de diciembre de 2021, en el cual se presenta la herramienta de planeación normativa el cual contiene el cronograma que se ejecutó, las etapas y el documento final con los proyectos (Evidencia radicado y documento final)"/>
    <s v="Talento Humano, Recursos Físicos y Tecnológicos"/>
    <x v="5"/>
  </r>
  <r>
    <s v="Gestión con valores para resultados"/>
    <s v="Mejora normativa"/>
    <s v="Revisar durante el proceso de formulación de proyectos normativos las temáticas relevantes. "/>
    <s v="Lista de chequeo de revisión de actos administrativos."/>
    <s v="INCREMENTO"/>
    <n v="1"/>
    <n v="1"/>
    <n v="0"/>
    <n v="1"/>
    <n v="0"/>
    <n v="0"/>
    <m/>
    <n v="1"/>
    <m/>
    <m/>
    <s v="SI"/>
    <n v="0"/>
    <s v="x"/>
    <n v="0"/>
    <n v="0"/>
    <s v="4"/>
    <s v="2"/>
    <s v="4"/>
    <s v="4"/>
    <n v="1"/>
    <s v=""/>
    <n v="1"/>
    <s v=""/>
    <s v=""/>
    <n v="1"/>
    <s v="La Secretaría Jurídica presenta como evidencia LISTA DE CHEQUEO DE ELABORACIÓN Y REVISIÓN DE ACTO ADMINISTRATIVO PARA LA PREVENCIÓN DEL DAÑO ANTIJURÍDICO MUNICIPIO DE BUCARAMANGA, código No.F-GJ-1110-238,37-004, a la cual se le está dando aplicación a los actos administrativos que se revisan en la dependencia, las cuales quedan  archivadas en la oficina de posesiones con los actos administrativos aprobados._x000a_Se anexa lista de chequeo y revisión aleatoria en la vigencia 2021 de la aplicación de la lista de chequeo en la revisión d actos administrativos."/>
    <s v="Talento Humano, Recursos Físicos y Tecnológicos"/>
    <x v="5"/>
  </r>
  <r>
    <s v="Evaluación de Resultados"/>
    <s v="Seguimiento y evaluación del desempeño institucional "/>
    <s v="Realizar el seguimiento al Plan de Desarrollo Municipal en cumplimiento al Acuerdo 013 del 10 de junio de 2020 que establece la metodología de seguimiento, así como el cumplimiento a las directrices del DNP y del DAFP."/>
    <s v="Matriz Seguimiento Plan de Desarrollo 2020 - 2023"/>
    <s v="MANTENIMIENTO"/>
    <n v="4"/>
    <n v="1"/>
    <n v="1"/>
    <n v="1"/>
    <n v="1"/>
    <n v="0"/>
    <n v="1"/>
    <n v="1"/>
    <n v="1"/>
    <n v="1"/>
    <s v="SI"/>
    <s v="x"/>
    <s v="x"/>
    <s v="x"/>
    <s v="x"/>
    <s v="2"/>
    <s v="2"/>
    <s v="2"/>
    <s v="3"/>
    <n v="1"/>
    <n v="1"/>
    <n v="1"/>
    <n v="1"/>
    <s v="0%"/>
    <n v="0.75"/>
    <s v="La Secretaría de Planeación ha mantenido actualizada la matriz de cumplimiento del Plan de Desarrollo 2020 - 2023 en los meses de Enero, Febrero y Marzo de 2022, la cual se encuentra publicada en página web._x000a_https://www.bucaramanga.gov.co/transparencia/seguimiento-al-plan-de-desarrollo/_x000a_"/>
    <s v="Talento Humano, Recursos Físicos y Tecnológicos"/>
    <x v="1"/>
  </r>
  <r>
    <s v="Evaluación de Resultados"/>
    <s v="Seguimiento y evaluación del desempeño institucional "/>
    <s v="Realizar el seguimiento al Plan de Desarrollo Municipal en cumplimiento al Acuerdo 013 del 10 de junio de 2020 que establece la metodología de seguimiento, así como el cumplimiento a las directrices del DNP y del DAFP."/>
    <s v="Mesas Seguimiento al Cumplimiento del Plan de Desarrollo 2020 - 2023 "/>
    <s v="INCREMENTO"/>
    <n v="2"/>
    <n v="2"/>
    <n v="1"/>
    <n v="0"/>
    <n v="1"/>
    <n v="0"/>
    <n v="1"/>
    <m/>
    <n v="1"/>
    <m/>
    <s v="SI"/>
    <s v="x"/>
    <n v="0"/>
    <s v="x"/>
    <n v="0"/>
    <s v="2"/>
    <s v="4"/>
    <s v="2"/>
    <s v="4"/>
    <s v=""/>
    <n v="1"/>
    <s v=""/>
    <n v="1"/>
    <s v=""/>
    <n v="1"/>
    <s v="Seguimiento al Plan de Desarrollo con corte a junio 30 de 2021.  Fecha de publicación:  Agosto 2021. Así mismo se realizó seguimiento con corte a 31 de diciembre de 2021, presentándose informe de seguimiento al plan de Desarrollo el 28 de Febrero de 2022 y publicado en el siguiente link: https://www.bucaramanga.gov.co/wp-content/uploads/2022/03/Informe-de-Seguimiento-Plan-de-Desarrollo.pdf                                                                        "/>
    <s v="Talento Humano, Recursos Físicos y Tecnológicos"/>
    <x v="9"/>
  </r>
  <r>
    <s v="Evaluación de Resultados"/>
    <s v="Seguimiento y evaluación del desempeño institucional "/>
    <s v="Realizar el seguimiento al Plan de Desarrollo Municipal en cumplimiento al Acuerdo 013 del 10 de junio de 2020 que establece la metodología de seguimiento, así como el cumplimiento a las directrices del DNP y del DAFP."/>
    <s v="FURAG 2021"/>
    <s v="INCREMENTO"/>
    <n v="1"/>
    <n v="1"/>
    <n v="0"/>
    <n v="0"/>
    <n v="1"/>
    <n v="0"/>
    <m/>
    <m/>
    <n v="1"/>
    <m/>
    <s v="SI"/>
    <n v="0"/>
    <n v="0"/>
    <s v="x"/>
    <n v="0"/>
    <s v="4"/>
    <s v="4"/>
    <s v="2"/>
    <s v="4"/>
    <s v=""/>
    <s v=""/>
    <s v=""/>
    <n v="1"/>
    <s v=""/>
    <n v="1"/>
    <s v="La Secretaría de Planeación lideró el proceso de diligenciamiento del FURAG 2021, a través de 24 mesas de trabajo presenciales y virtuales, con las 12 Secretarías y Oficinas responsables de suministrar la información y las evidencias por respuesta a cada pregunta de acuerdo a su competencia. De igual manera, para garantizar la calidad de la información y veracidad de las respuestas, se realizaron mesas de trabajo con la OCIG y líderes de procesos. _x000a_Posteriormente, la Secretaría de Planeación diligenció un total de 532 preguntas habilitadas en el aplicativo. Cabe aclarar, que de las 550 preguntas que componen el FURAG, un total de 18 preguntas se encontraban inhabilitadas en la plataforma para la Entidad. La Administración municipal en cumplimiento a la fecha establecida por el DAFP, el día 25 de marzo de 2022, se dio por finalizado el diligenciamiento del formulario al 100%, generando el certificado del cargue de la información y el formulario en PDF con las respuestas correspondientes. "/>
    <s v="Talento Humano, Recursos Físicos y Tecnológicos"/>
    <x v="1"/>
  </r>
  <r>
    <s v="Evaluación de Resultados"/>
    <s v="Seguimiento y evaluación del desempeño institucional "/>
    <s v="Informar a los grupos de valor los resultados de su participación en la gestión, mediante el envío de información y/o la realización de reuniones o encuentros."/>
    <s v="Actas, correos electrónicos, oficios en envío de información a los grupos de valor."/>
    <s v="MANTENIMIENTO"/>
    <n v="4"/>
    <n v="1"/>
    <n v="1"/>
    <n v="1"/>
    <n v="1"/>
    <n v="0"/>
    <n v="1"/>
    <n v="1"/>
    <n v="1"/>
    <n v="1"/>
    <s v="SI"/>
    <s v="x"/>
    <s v="x"/>
    <s v="x"/>
    <s v="x"/>
    <s v="2"/>
    <s v="2"/>
    <s v="2"/>
    <s v="3"/>
    <n v="1"/>
    <n v="1"/>
    <n v="1"/>
    <n v="1"/>
    <s v="0%"/>
    <n v="0.75"/>
    <s v="La Secretaría de Planeación participó en la Mesa Técnica de Primera Infancia y Adolescencia, en el Comité Municipal de Protección y Bienestar Animal y la Mesa Interinstitucional para la Formulación de la Política Pública de Juventud. Se cuenta como evidencia con las actas de reunión, correos de notificación y listados de asistencia._x000a_Se cuenta con acta de participación en la Mesa Técnica de Primera Infancia y Adolescencia realizada el 3 de febrero de 2022, así como también, solicitud 20219487214 del 27/09/2021; Respuesta cuestionario de cumplimiento política pública de protección y bienestar animal_x000a_"/>
    <s v="Talento Humano, Recursos Físicos y Tecnológicos"/>
    <x v="1"/>
  </r>
  <r>
    <s v="Información y Comunicación "/>
    <s v="Administración y archivos y Gestión documental"/>
    <s v="Incluir en el Sistema Integrado de Conservación, el plan de preservación digital a largo plazo."/>
    <s v="Plan de preservación digital a largo plazo que conforma el sistema integrado de conservación documental (SIC), actualizado y aprobado por el comité institucional de gestión y desempeño. "/>
    <s v="INCREMENTO"/>
    <n v="1"/>
    <n v="1"/>
    <n v="1"/>
    <n v="0"/>
    <n v="0"/>
    <n v="0"/>
    <m/>
    <n v="1"/>
    <m/>
    <m/>
    <s v="SI"/>
    <n v="0"/>
    <s v="x"/>
    <n v="0"/>
    <n v="0"/>
    <s v="1"/>
    <s v="3"/>
    <s v="4"/>
    <s v="4"/>
    <n v="1"/>
    <n v="1"/>
    <n v="1"/>
    <s v=""/>
    <s v=""/>
    <n v="1"/>
    <s v="El Plan de Preservación Digital  fue incluido en el Sistema Integrado de Conservación SIC, fue actualizado y aprobado mediante Acta de  sesión del Comité Institucional de Gestión y Desempeño MIPG realizado el 9 de septiembre del año en curso. Dando cumplimiento a este producto en un 100% en el tercer trimestre del año 2021"/>
    <s v="Talento Humano, Recursos Físicos y Tecnológicos"/>
    <x v="0"/>
  </r>
  <r>
    <s v="Información y Comunicación "/>
    <s v="Administración y archivos y Gestión documental"/>
    <s v="Elaborar y aprobar el documento Sistema Integrado de Conservación - SIC de la entidad."/>
    <s v="Plan de conservación documental actualizado, que conforma el sistema integrado de conservación documental (SIC), actualizado y aprobado por el comité institucional de gestión y desempeño. "/>
    <s v="INCREMENTO"/>
    <n v="1"/>
    <n v="1"/>
    <n v="1"/>
    <n v="0"/>
    <n v="0"/>
    <n v="0"/>
    <m/>
    <n v="1"/>
    <m/>
    <m/>
    <s v="SI"/>
    <n v="0"/>
    <s v="x"/>
    <n v="0"/>
    <n v="0"/>
    <s v="1"/>
    <s v="3"/>
    <s v="4"/>
    <s v="4"/>
    <n v="1"/>
    <n v="1"/>
    <n v="1"/>
    <s v=""/>
    <s v=""/>
    <n v="1"/>
    <s v="El Sistema Integrado de Conservación SIC, fue actualizado y aprobado mediante Acta de  sesión del Comité Institucional de Gestión y Desempeño MIPG realizado el 9 de septiembre del año en curso. Dando cumplimiento a este producto en un 100% en el tercer trimestre del año 2021, se adjunta acta de aprobación por comité institucional del 09 de septiembre del 2021"/>
    <s v="Talento Humano, Recursos Físicos y Tecnológicos"/>
    <x v="0"/>
  </r>
  <r>
    <s v="Información y Comunicación "/>
    <s v="Administración y archivos y Gestión documental"/>
    <s v="Desarrollar los anexos, para elaborar las Tablas de Valoración Documental - TVD para organizar el Fondo Documental Acumulado de la entidad."/>
    <s v="Informe historia institucional con fines archivísticos (anexo a TVD)."/>
    <s v="INCREMENTO"/>
    <n v="1"/>
    <n v="1"/>
    <n v="0.7"/>
    <n v="0.3"/>
    <n v="0"/>
    <n v="0"/>
    <m/>
    <n v="1"/>
    <m/>
    <m/>
    <s v="SI"/>
    <n v="0"/>
    <s v="x"/>
    <n v="0"/>
    <n v="0"/>
    <s v="1"/>
    <s v="2"/>
    <s v="4"/>
    <s v="4"/>
    <n v="1"/>
    <n v="0.7"/>
    <n v="1"/>
    <s v=""/>
    <s v=""/>
    <n v="1"/>
    <s v="Se lleva un 100% de avance en la elaboración del Informe de la Historia Institucional con fines archivísticos de gran importancia para la elaboración de las TVD de fecha del 10 de noviembre del 2021"/>
    <s v="Talento Humano, Recursos Físicos y Tecnológicos"/>
    <x v="0"/>
  </r>
  <r>
    <s v="Información y Comunicación "/>
    <s v="Administración y archivos y Gestión documental"/>
    <s v="Desarrollar los anexos, para elaborar las Tablas de Valoración Documental - TVD para organizar el Fondo Documental Acumulado de la entidad."/>
    <s v="Matriz de estructura orgánica reconstruida para los diferentes periodos de historia de la entidad (anexo a TVD)."/>
    <s v="INCREMENTO"/>
    <n v="1"/>
    <n v="1"/>
    <n v="0.7"/>
    <n v="0.3"/>
    <n v="0"/>
    <n v="0"/>
    <m/>
    <n v="1"/>
    <m/>
    <m/>
    <s v="SI"/>
    <n v="0"/>
    <s v="x"/>
    <n v="0"/>
    <n v="0"/>
    <s v="1"/>
    <s v="2"/>
    <s v="4"/>
    <s v="4"/>
    <n v="1"/>
    <n v="0.7"/>
    <n v="1"/>
    <s v=""/>
    <s v=""/>
    <n v="1"/>
    <s v="Se lleva un 100% de avance en la elaboración de la Matriz de estructura orgánica reconstruida para los diferentes periodos de Historia de la entidad, documento  de gran importancia para la elaboración de las TVD de fecha del 17 de noviembre del 2021"/>
    <s v="Talento Humano, Recursos Físicos y Tecnológicos"/>
    <x v="0"/>
  </r>
  <r>
    <s v="Información y Comunicación "/>
    <s v="Administración y archivos y Gestión documental"/>
    <s v="Definir e implementar un proceso para la entrega de archivos por culminación de obligaciones contractuales."/>
    <s v="Procedimiento para la entrega de archivos por culminación de actividades contractuales."/>
    <s v="INCREMENTO"/>
    <n v="1"/>
    <n v="1"/>
    <n v="0.9"/>
    <n v="0"/>
    <n v="0.1"/>
    <n v="0"/>
    <m/>
    <m/>
    <n v="1"/>
    <m/>
    <s v="SI"/>
    <n v="0"/>
    <n v="0"/>
    <s v="x"/>
    <n v="0"/>
    <s v="1"/>
    <s v="4"/>
    <s v="2"/>
    <s v="4"/>
    <n v="0"/>
    <m/>
    <m/>
    <n v="1"/>
    <s v=""/>
    <n v="1"/>
    <s v="Se elaboró y probó el procedimiento P-GGDO-8600-170-008, PROCEDIMIENTO DE REVISION DE ARCHIVO DE GESTION ENTREGA PUESTO DE TRABAJO, para definir  la entrega de archivo de gestión por culminación de actividades contractuales, el cual se esta implementando de manera efectiva en el primer trimestre de 2022."/>
    <s v="Talento Humano, Recursos Físicos y Tecnológicos"/>
    <x v="0"/>
  </r>
  <r>
    <s v="Información y Comunicación "/>
    <s v="Administración y archivos y Gestión documental"/>
    <s v="Identificar el inventario documental a cargo de la entidad relacionado con los archivos de Derechos Humanos, Derecho Internacional Humanitario, Memoria Histórica y Conflicto Armado para su protección y conservación según el acuerdo 04 de 2015, el protocolo de gestión de archivos de Derechos Humanos y la Circular 01 de 2017."/>
    <s v="PINAR actualizado, incluyendo el proceso e identificación de documentos relacionados con Derechos humanos."/>
    <s v="INCREMENTO"/>
    <n v="1"/>
    <n v="1"/>
    <n v="1"/>
    <n v="0"/>
    <n v="0"/>
    <n v="0"/>
    <m/>
    <n v="1"/>
    <m/>
    <m/>
    <s v="SI"/>
    <n v="0"/>
    <s v="x"/>
    <n v="0"/>
    <n v="0"/>
    <s v="1"/>
    <s v="3"/>
    <s v="4"/>
    <s v="4"/>
    <n v="1"/>
    <n v="1"/>
    <n v="1"/>
    <s v=""/>
    <s v=""/>
    <n v="1"/>
    <s v="El Plan Institucional de Archivos PINAR  fue actualizado incluyendo el proceso e identificación de documentos relacionados con Derechos Humanos y fue aprobado mediante Acta de  sesión del Comité Institucional de Gestión y Desempeño MIPG que tuvo lugar en la mañana del 9 de septiembre del año 2021. Dando cumplimiento a este producto en un 100% en el tercer trimestre del año 2021."/>
    <s v="Talento Humano, Recursos Físicos y Tecnológicos"/>
    <x v="0"/>
  </r>
  <r>
    <s v="Información y Comunicación "/>
    <s v="Administración y archivos y Gestión documental"/>
    <s v="Identificar los Fondos Documentales Acumulados de la entidad -FDA."/>
    <s v="Diagnóstico integral de archivo."/>
    <s v="INCREMENTO"/>
    <n v="1"/>
    <n v="1"/>
    <n v="1"/>
    <n v="0"/>
    <n v="0"/>
    <n v="0"/>
    <m/>
    <n v="1"/>
    <m/>
    <m/>
    <s v="SI"/>
    <n v="0"/>
    <s v="x"/>
    <n v="0"/>
    <n v="0"/>
    <s v="1"/>
    <s v="3"/>
    <s v="4"/>
    <s v="4"/>
    <n v="1"/>
    <n v="1"/>
    <n v="1"/>
    <s v=""/>
    <s v=""/>
    <n v="1"/>
    <s v="El Diagnóstico Integral de Archivo, fue elaborado y aprobado mediante Acta de  sesión del Comité Institucional de Gestión y Desempeño MIPG realizado el 9 de septiembre del  año 2021. Dando cumplimiento a este producto en un 100% en el tercer trimestre del año 2021."/>
    <s v="Talento Humano, Recursos Físicos y Tecnológicos"/>
    <x v="0"/>
  </r>
  <r>
    <s v="Información y Comunicación "/>
    <s v="Administración y archivos y Gestión documental"/>
    <s v="Publicar el Cuadro de Clasificación Documental - CCD en la página web de la entidad._x000a_Publicar la Tabla de Retención Documental - TRD, en el sitio web de la entidad en la sección de transparencia."/>
    <s v="Publicación de las Tablas de Retención Documental y Cuadro de Clasificación Documental en la página web del Municipio "/>
    <s v="INCREMENTO"/>
    <n v="1"/>
    <n v="2"/>
    <n v="2"/>
    <n v="0"/>
    <n v="0"/>
    <n v="0"/>
    <m/>
    <n v="2"/>
    <m/>
    <m/>
    <s v="SI"/>
    <n v="0"/>
    <s v="x"/>
    <n v="0"/>
    <n v="0"/>
    <s v="1"/>
    <s v="3"/>
    <s v="4"/>
    <s v="4"/>
    <n v="1"/>
    <n v="1"/>
    <n v="1"/>
    <s v=""/>
    <s v=""/>
    <n v="1"/>
    <s v="Se realizó gestión para publicación de la actual versión  2021de las Tablas de Retención Documental TRD y el Cuadro de Clasificación Documental en la página web de la entidad. Dando cumplimiento a este producto en un 100% en el tercer trimestre del año 2021, como se puede observar en la nueva página web del Municipio de Bucaramanga, en el link: https://www.bucaramanga.gov.co/transparencia/instrumentos-de-gestion-de-la-informacion/"/>
    <s v="Talento Humano, Recursos Físicos y Tecnológicos"/>
    <x v="0"/>
  </r>
  <r>
    <s v="Información y Comunicación "/>
    <s v="Administración y archivos y Gestión documental"/>
    <s v="Realizar la eliminación de documentos, aplicando criterios técnicos."/>
    <s v="Acta de eliminación documental evidenciando la aplicación de los criterios técnicos archivísticos."/>
    <s v="INCREMENTO"/>
    <n v="1"/>
    <n v="1"/>
    <n v="0.3"/>
    <n v="0"/>
    <n v="0.6"/>
    <n v="0"/>
    <m/>
    <m/>
    <n v="1"/>
    <m/>
    <s v="SI"/>
    <n v="0"/>
    <n v="0"/>
    <s v="x"/>
    <n v="0"/>
    <s v="1"/>
    <s v="4"/>
    <s v="2"/>
    <s v="4"/>
    <n v="0"/>
    <m/>
    <m/>
    <n v="0.9"/>
    <s v=""/>
    <n v="0.89999999999999991"/>
    <s v="Se lleva un 30% de avance en la elaboración de inventarios de series sensibles a eliminación documental con aplicación de criterios técnicos archivísticos y se cumplirá con el cronograma establecido en el presente plan._x000a__x000a_Primer trimestre 2022:  El proceso de eliminación se encuentra en etapa de publicación de aviso en pagina web durante 60 días hábiles, para efectos de garantizar el debido proceso a la ciudadanía ante una posible objeción; no obstante ese termino se cumple el día 04 de Mayo de 2022. soporte: link _x000a_ https://www.bucaramanga.gov.co/transparencia/instrumentos-de-gestion-de-la-informacion/"/>
    <s v="Talento Humano, Recursos Físicos y Tecnológicos"/>
    <x v="0"/>
  </r>
  <r>
    <s v="Información y Comunicación "/>
    <s v="Transparencia, acceso a la información pública y lucha contra la corrupción"/>
    <s v="Ajustar el mapa de riesgos de corrupción por la materialización de estos."/>
    <s v="Plan Anticorrupción y de Atención al Ciudadano con apoyo en su formulación."/>
    <s v="INCREMENTO"/>
    <n v="2"/>
    <n v="1"/>
    <n v="0.5"/>
    <n v="0.3"/>
    <n v="0.2"/>
    <n v="0"/>
    <m/>
    <n v="0.8"/>
    <n v="0.2"/>
    <m/>
    <s v="SI"/>
    <n v="0"/>
    <s v="x"/>
    <s v="x"/>
    <n v="0"/>
    <s v="1"/>
    <s v="2"/>
    <s v="2"/>
    <s v="4"/>
    <n v="0.875"/>
    <n v="0.5"/>
    <n v="1"/>
    <n v="1"/>
    <s v=""/>
    <n v="1"/>
    <s v="Desde la secretaría de transparencia de la presidencia de la República y el programa de transparencia de la alcaldía de Bucaramanga se llevaron a cabo reuniones con las diferentes dependencias para la revisión de los riesgos de corrupción establecidos en la PAAC y MRC, vigencia 2021._x000a_Asimismo se apoyó las mesas de trabajo en el último trimestre de 2021 y primer trimestre de 2022, para la formulación del PAAC y MRC, vigencia 2022 al cual se realizaron los ajustes definitivos durante el mes de enero de 2022 en conjunto con la secretaría de planeación, quienes realizaron la consolidación y presentación ante el  comité institucional de MIPG el día 26 de enero de 2022._x000a_El PAAC y MRC se encuentran publicados en la página web del municipio en el link: https://www.bucaramanga.gov.co/transparencia/plan-anticorrupcion-y-de-atencion-al-ciudadano-2/ "/>
    <s v="Talento Humano, Recursos Físicos y Tecnológicos"/>
    <x v="5"/>
  </r>
  <r>
    <s v="Información y Comunicación "/>
    <s v="Transparencia, acceso a la información pública y lucha contra la corrupción"/>
    <s v="Comunicar internamente la información requerida para apoyar el funcionamiento del Sistema de Control Interno por medio de la estrategia de comunicación de la entidad. Desde el sistema de control interno efectuar su verificación."/>
    <s v="Información pública de interés de la ciudadanía divulgada proactivamente a nivel interno._x000a_"/>
    <s v="MANTENIMIENTO"/>
    <n v="4"/>
    <n v="1"/>
    <n v="1"/>
    <n v="1"/>
    <n v="1"/>
    <n v="0"/>
    <n v="1"/>
    <n v="1"/>
    <n v="1"/>
    <n v="1"/>
    <s v="SI"/>
    <s v="x"/>
    <s v="x"/>
    <s v="x"/>
    <s v="x"/>
    <s v="2"/>
    <s v="2"/>
    <s v="2"/>
    <s v="3"/>
    <n v="1"/>
    <n v="1"/>
    <n v="1"/>
    <n v="1"/>
    <s v="0%"/>
    <n v="0.75"/>
    <s v="En el primer trimestre de 2022 se enviaron por correo institucional 9 comunicaciones relacionadas con información pública de interés de la ciudadanía."/>
    <s v="Talento Humano, Recursos Físicos y Tecnológicos"/>
    <x v="6"/>
  </r>
  <r>
    <s v="Información y Comunicación "/>
    <s v="Transparencia, acceso a la información pública y lucha contra la corrupción"/>
    <s v="Comunicar la información relevante de manera oportuna, confiable y segura, por parte de los líderes de los programas, proyectos, o procesos de la entidad en coordinación con sus equipos de trabajo. Desde el sistema de control interno efectuar su verificación."/>
    <s v="Información pública de interés de la ciudadanía publicada proactivamente, de acuerdo a las solicitudes realizadas por las Dependencias."/>
    <s v="MANTENIMIENTO"/>
    <n v="4"/>
    <n v="1"/>
    <n v="1"/>
    <n v="1"/>
    <n v="1"/>
    <n v="0"/>
    <n v="1"/>
    <n v="1"/>
    <n v="1"/>
    <n v="1"/>
    <s v="SI"/>
    <s v="x"/>
    <s v="x"/>
    <s v="x"/>
    <s v="x"/>
    <s v="2"/>
    <s v="2"/>
    <s v="2"/>
    <s v="3"/>
    <n v="1"/>
    <n v="1"/>
    <n v="1"/>
    <n v="1"/>
    <s v="0%"/>
    <n v="0.75"/>
    <s v="Las diferentes solicitudes de publicación de información que las áreas realizan han sido publicadas de acuerdo a los tiempos y en las secciones requeridas."/>
    <s v="Talento Humano, Recursos Físicos y Tecnológicos"/>
    <x v="2"/>
  </r>
  <r>
    <s v="Información y Comunicación "/>
    <s v="Transparencia, acceso a la información pública y lucha contra la corrupción"/>
    <s v="Formular planes de mejora que promuevan una gestión transparente y efectiva y además contribuyan a la mitigación de los riesgos de corrupción."/>
    <s v="Socializaciones de la Estrategia de Transparencia y Acceso a la Información Pública a los servidores públicos y contratistas desde el compromiso personal para el fortalecimiento institucional."/>
    <s v="INCREMENTO"/>
    <n v="3"/>
    <n v="10"/>
    <n v="0"/>
    <n v="3"/>
    <n v="11"/>
    <n v="0"/>
    <m/>
    <n v="4"/>
    <n v="3"/>
    <n v="3"/>
    <s v="SI"/>
    <n v="0"/>
    <s v="x"/>
    <s v="x"/>
    <s v="x"/>
    <s v="4"/>
    <s v="2"/>
    <s v="2"/>
    <s v="3"/>
    <n v="0.75"/>
    <s v=""/>
    <n v="0.75"/>
    <s v="100%"/>
    <s v="0%"/>
    <s v="100%"/>
    <s v="Se realizaron 3 socializaciones de la Estrategia de Transparencia durante el último trimestre de 2021, así mismo, durante el primer trimestre de 2022 se realizaron 11 socializaciones los días 23,24 y 28 de marzo de 2022, tal como se evidencia en grabaciones de reuniones, links de acceso, actas de reunión y pantalla capturas de pantalla._x000a_"/>
    <s v="Talento Humano, Recursos Físicos y Tecnológicos"/>
    <x v="5"/>
  </r>
  <r>
    <s v="Información y Comunicación "/>
    <s v="Transparencia, acceso a la información pública y lucha contra la corrupción"/>
    <s v="Disponer la información que publica la entidad en un formato accesible para personas con discapacidad psicosocial (mental) o intelectual (Ej.: contenidos de lectura fácil, con un cuerpo de letra mayor, vídeos sencillos con ilustraciones y audio de fácil comprensión)."/>
    <s v="Socialización y seguimiento de la resolución 1519 de 2020 y circular correspondiente en la cual se contemplan los estándares de accesibilidad."/>
    <s v="INCREMENTO"/>
    <n v="4"/>
    <n v="4"/>
    <n v="4"/>
    <n v="0"/>
    <n v="0"/>
    <n v="0"/>
    <n v="1"/>
    <n v="1"/>
    <n v="1"/>
    <n v="1"/>
    <s v="SI"/>
    <s v="x"/>
    <s v="x"/>
    <s v="x"/>
    <s v="x"/>
    <s v="2"/>
    <s v="3"/>
    <s v="3"/>
    <s v="3"/>
    <s v="0%"/>
    <s v="100%"/>
    <n v="1"/>
    <n v="1"/>
    <s v="0%"/>
    <n v="1"/>
    <s v="Se realizaron reuniones de socialización y seguimiento a la resolución 1519 de 2020 con los entes descentralizados y se generaron oficios para administración central de la Alcaldía de Bucaramanga, durante el primer trimestre de 2021, asimismo se llevaron a cabo cuatro seguimientos durante el tercer trimestre de 2021 cumpliendo con el 100% del indicador establecido. Lo anterior evidenciado en actas de reunión del fecha 13 de julio, 10 y 30 de septiembre de 2021 y formato de seguimiento con lista de chequeo 18 de agosto de 2021."/>
    <s v="Talento Humano, Recursos Físicos y Tecnológicos"/>
    <x v="5"/>
  </r>
  <r>
    <s v="Información y Comunicación "/>
    <s v="Transparencia, acceso a la información pública y lucha contra la corrupción"/>
    <s v="Disponer la información que publica la entidad en un formato accesible para personas con discapacidad psicosocial (mental) o intelectual (Ej.: contenidos de lectura fácil, con un cuerpo de letra mayor, vídeos sencillos con ilustraciones y audio de fácil comprensión)."/>
    <s v="Diagnóstico de los criterios diferenciales de accesibilidad con los que cuenta la entidad respecto de lo establecido por el ordenamiento jurídico."/>
    <s v="INCREMENTO"/>
    <n v="1"/>
    <n v="1"/>
    <n v="0"/>
    <n v="0"/>
    <n v="1"/>
    <n v="0"/>
    <m/>
    <m/>
    <n v="1"/>
    <m/>
    <s v="SI"/>
    <n v="0"/>
    <n v="0"/>
    <s v="x"/>
    <n v="0"/>
    <s v="4"/>
    <s v="4"/>
    <s v="2"/>
    <s v="4"/>
    <s v=""/>
    <s v=""/>
    <s v=""/>
    <n v="1"/>
    <s v=""/>
    <n v="1"/>
    <s v="Se realizó el diagnóstico de criterios diferenciales aprobado el día 24 de febrero de 202, el cual se encuentra firmado y socializado con las diferentes Secretarías. Se presenta como evidencia el documento final y actas de reunión virtual  capturas de pantalla de las reuniones virtuales realizadas el 24 y 28 de marzo de 2022."/>
    <s v="Talento Humano, Recursos Físicos y Tecnológicos"/>
    <x v="5"/>
  </r>
  <r>
    <s v="Información y Comunicación "/>
    <s v="Transparencia, acceso a la información pública y lucha contra la corrupción"/>
    <s v="Elaborar el inventario de activos de seguridad y privacidad de la información de la entidad, clasificarlo de acuerdo con los criterios de disponibilidad, integridad y confidencialidad, aprobarlo mediante el comité de gestión y desempeño institucional, implementarlo y actualizarlo mediante un proceso de mejora continua."/>
    <s v="Instrumentos de gestión de información pública actualizado. "/>
    <s v="INCREMENTO"/>
    <n v="1"/>
    <n v="1"/>
    <n v="1"/>
    <n v="0"/>
    <n v="0"/>
    <n v="0"/>
    <n v="1"/>
    <m/>
    <m/>
    <m/>
    <s v="SI"/>
    <s v="x"/>
    <n v="0"/>
    <n v="0"/>
    <n v="0"/>
    <s v="2"/>
    <s v="4"/>
    <s v="4"/>
    <s v="4"/>
    <s v=""/>
    <n v="1"/>
    <s v=""/>
    <m/>
    <s v=""/>
    <n v="1"/>
    <s v="Se cuenta con el cumplimiento del 100%, los instrumentos de gestión pública se encuentran actualizados y se enviaron a la Secretaría de Transparencia de la Presidencia de la República para revisión."/>
    <s v="Talento Humano, Recursos Físicos y Tecnológicos"/>
    <x v="5"/>
  </r>
  <r>
    <s v="Información y Comunicación "/>
    <s v="Transparencia, acceso a la información pública y lucha contra la corrupción"/>
    <s v="Implementar estrategias para la identificación y declaración de conflictos de interés que contemplen jornadas de sensibilización para divulgar las situaciones sobre conflictos de interés que puede enfrentar un servidor público."/>
    <s v="Socialización sobre los conflictos de intereses que enfrentan los servidores públicos."/>
    <s v="INCREMENTO"/>
    <n v="3"/>
    <n v="10"/>
    <n v="10"/>
    <n v="0"/>
    <n v="1"/>
    <n v="0"/>
    <m/>
    <n v="4"/>
    <n v="3"/>
    <n v="3"/>
    <s v="SI"/>
    <n v="0"/>
    <s v="x"/>
    <s v="x"/>
    <s v="x"/>
    <s v="1"/>
    <s v="3"/>
    <s v="2"/>
    <s v="3"/>
    <n v="1"/>
    <n v="1"/>
    <n v="1"/>
    <n v="1"/>
    <s v="0%"/>
    <s v="100%"/>
    <s v="Se realizaron socializaciones sobre acuerdos de transparencia y buenas prácticas de gestión y se firmaron pactos de transparencia  donde se incluye el tema de conflicto de interés para los gestores contractuales en las diferentes secretarías de la Alcaldía de Bucaramanga. Se presenta como evidencia los 10 acuerdos de transparencia firmados en el mes de julio de 2021._x000a_Así mismo, en el mes de marzo de 2022 se realizó una socialización sobre conflicto de intereses y régimen de inhabilidades e incompatibilidades. Se cuenta con video de la socialización realizada el 31 de marzo de 2022 y soporte del control de asistencia en formato de Excel"/>
    <s v="Talento Humano, Recursos Físicos y Tecnológicos"/>
    <x v="5"/>
  </r>
  <r>
    <s v="Información y Comunicación "/>
    <s v="Transparencia, acceso a la información pública y lucha contra la corrupción"/>
    <s v="Incluir diferentes medios de comunicación, acordes a la realidad de la entidad y a la pandemia, para divulgar la información en el proceso de rendición de cuentas."/>
    <s v="Estrategia de comunicaciones en el proceso de rendición de cuentas y divulgación proactiva de información elaborada"/>
    <s v="INCREMENTO"/>
    <n v="1"/>
    <n v="1"/>
    <n v="1"/>
    <n v="0"/>
    <n v="0"/>
    <n v="0"/>
    <n v="1"/>
    <m/>
    <m/>
    <m/>
    <s v="SI"/>
    <s v="x"/>
    <n v="0"/>
    <n v="0"/>
    <n v="0"/>
    <s v="2"/>
    <s v="4"/>
    <s v="4"/>
    <s v="4"/>
    <s v=""/>
    <n v="1"/>
    <s v=""/>
    <m/>
    <s v=""/>
    <n v="1"/>
    <s v="La estrategia de rendición de cuentas se encuentra elaborada y publicada en la página web del municipio en el link_ https://www.bucaramanga.gov.co/sin-categoria/rendicion-de-cuentas-a-la-ciudadania/._x000a_Por tanto se cuenta con el cumplimiento del 100%."/>
    <s v="Talento Humano, Recursos Físicos y Tecnológicos"/>
    <x v="5"/>
  </r>
  <r>
    <s v="Información y Comunicación "/>
    <s v="Transparencia, acceso a la información pública y lucha contra la corrupción"/>
    <s v="Llevar a cabo socialización sobre la importancia de la protección del derecho fundamental de petición con enfoque de prevención del daño antijurídico."/>
    <s v="Socialización sobre la importancia de la protección del derecho fundamental de petición con enfoque de prevención del daño antijurídico."/>
    <s v="INCREMENTO"/>
    <n v="2"/>
    <n v="2"/>
    <n v="0"/>
    <n v="0"/>
    <n v="1"/>
    <n v="0"/>
    <m/>
    <m/>
    <n v="1"/>
    <n v="1"/>
    <s v="SI"/>
    <n v="0"/>
    <n v="0"/>
    <s v="x"/>
    <s v="x"/>
    <s v="4"/>
    <s v="4"/>
    <s v="2"/>
    <s v="3"/>
    <s v=""/>
    <s v=""/>
    <s v=""/>
    <n v="1"/>
    <s v="0%"/>
    <n v="0.5"/>
    <s v="Durante el primer trimestre de 2022 se realizó una socialización interna a nivel de Secretaría Jurídica el día 28 de marzo de 2022, sobre la protección del derecho fundamental de petición con enfoque en la protección del daño antijurídico. Se cuenta con acta de reunión como evidencia."/>
    <s v="Talento Humano, Recursos Físicos y Tecnológicos"/>
    <x v="5"/>
  </r>
  <r>
    <s v="Información y Comunicación "/>
    <s v="Transparencia, acceso a la información pública y lucha contra la corrupción"/>
    <s v="Crear e implementar la Comisión Territorial Ciudadana para la Lucha contra la Corrupción."/>
    <s v="Comisión Territorial Ciudadana para la Lucha contra la Corrupción creado e implementado."/>
    <s v="INCREMENTO"/>
    <n v="1"/>
    <n v="1"/>
    <n v="0"/>
    <n v="0"/>
    <n v="0.2"/>
    <n v="0"/>
    <m/>
    <m/>
    <m/>
    <n v="1"/>
    <s v="SI"/>
    <n v="0"/>
    <n v="0"/>
    <n v="0"/>
    <s v="x"/>
    <s v="4"/>
    <s v="4"/>
    <s v="1"/>
    <s v="3"/>
    <s v=""/>
    <s v=""/>
    <s v=""/>
    <m/>
    <s v="0%"/>
    <n v="0.2"/>
    <s v="Durante el primer trimestre de 2022 el equipo de transparencia ha llevado a cabo dos mesas de trabajo los días 29 de enero y 15 de febrero de 2022 para revisar la estructuración de la comisión territorial, según se evidencia en actas de reunión presentadas."/>
    <s v="Talento Humano, Recursos Físicos y Tecnológicos"/>
    <x v="5"/>
  </r>
  <r>
    <s v="Información y Comunicación "/>
    <s v="Transparencia, acceso a la información pública y lucha contra la corrupción"/>
    <s v="Articular la gestión de conflictos de interés como elemento dentro de la gestión del talento humano. Desde el sistema de control interno efectuar su verificación."/>
    <s v="Evaluación y verificación de la gestión de los registros de conflictos de interés, en el marco del comité institucional."/>
    <s v="INCREMENTO"/>
    <n v="1"/>
    <n v="1"/>
    <n v="0"/>
    <n v="0"/>
    <n v="0.5"/>
    <n v="0"/>
    <m/>
    <m/>
    <n v="1"/>
    <m/>
    <s v="SI"/>
    <n v="0"/>
    <n v="0"/>
    <s v="x"/>
    <n v="0"/>
    <s v="4"/>
    <s v="4"/>
    <s v="2"/>
    <s v="4"/>
    <s v=""/>
    <s v=""/>
    <s v=""/>
    <n v="0.5"/>
    <s v=""/>
    <n v="0.5"/>
    <s v="Se llevó a cabo una reunión el día 30 de marzo de 2022 con la Secretaría Administrativa para la verificación del cumplimiento de la ley 2013 de 2019._x000a_Desde el programa de transparencia se realizará la revisión en la página y se hará seguimiento para el cumplimiento de la ley 2013 de 2019."/>
    <s v="Talento Humano, Recursos Físicos y Tecnológicos"/>
    <x v="5"/>
  </r>
  <r>
    <s v="Información y Comunicación "/>
    <s v="Transparencia, acceso a la información pública y lucha contra la corrupción"/>
    <s v="Implementar canales de consulta y orientación para el manejo de conflictos de interés esto frente al control y sanción de los conflictos de interés. Desde el sistema de control interno efectuar su verificación._x000a__x000a_Este canal debe estar articulado con la Red Interinstitucional de Transparencia y Anticorrupción – RITA, a cargo de la Secretaría de Transparencia y deberá ser atendido por una persona de entera confianza del mandatario, que será denominado Oficial de Transparencia."/>
    <s v="Canal antifraude y de denuncia segura creado para el ciudadano, protegiendo al denunciante. "/>
    <s v="INCREMENTO"/>
    <n v="2"/>
    <n v="1"/>
    <n v="0"/>
    <n v="0"/>
    <n v="0.25"/>
    <n v="0"/>
    <m/>
    <m/>
    <n v="0.5"/>
    <n v="0.5"/>
    <s v="SI"/>
    <n v="0"/>
    <n v="0"/>
    <s v="x"/>
    <s v="x"/>
    <s v="4"/>
    <s v="4"/>
    <s v="2"/>
    <s v="3"/>
    <s v=""/>
    <s v=""/>
    <s v=""/>
    <n v="0.5"/>
    <s v="0%"/>
    <n v="0.25"/>
    <s v="Se realizó una reunión el día 16 de marzo de 2022 con la Secretaría de Transparencia de la Presidencia de la República donde se analizaron los lineamientos para la implementación del canal antifraude de RITA, según se evidencia en pantallazos de reunión virtual. _x000a_Así mismo, se realizó mesa de trabajo el 28 de marzo con el proceso de gestión de las TIC para su implementación en la Alcaldía de Bucaramanga, evidenciado en acta de reunión."/>
    <s v="Talento Humano, Recursos Físicos y Tecnológicos"/>
    <x v="5"/>
  </r>
  <r>
    <s v="Información y Comunicación "/>
    <s v="Transparencia, acceso a la información pública y lucha contra la corrupción"/>
    <s v="Participar en actividades para informar directamente a los grupos de valor sobre los resultados de su participación en la gestión mediante el envío de información o la realización de reuniones o encuentros."/>
    <s v="Feria de servicios o transparencia en la que participa la Secretaría Jurídica."/>
    <s v="INCREMENTO"/>
    <n v="4"/>
    <n v="4"/>
    <n v="4"/>
    <n v="0"/>
    <n v="0"/>
    <n v="0"/>
    <n v="1"/>
    <n v="1"/>
    <n v="1"/>
    <n v="1"/>
    <s v="SI"/>
    <s v="x"/>
    <s v="x"/>
    <s v="x"/>
    <s v="x"/>
    <s v="2"/>
    <s v="3"/>
    <s v="3"/>
    <s v="3"/>
    <s v="0%"/>
    <s v="100%"/>
    <n v="1"/>
    <n v="1"/>
    <s v="0%"/>
    <n v="1"/>
    <s v="Se ha asistido a las ferias institucionales organizadas en la vigencia 2021, desarrolladas en las diferentes comunas de la ciudad de Bucaramanga, según se evidencia en registro fotográfico, programación oficial de las ferias y divulgación en redes sociales."/>
    <s v="Talento Humano, Recursos Físicos y Tecnológicos"/>
    <x v="5"/>
  </r>
  <r>
    <s v="Información y Comunicación "/>
    <s v="Transparencia, acceso a la información pública y lucha contra la corrupción"/>
    <s v="Permitir que la entidad mejore los datos publicados a través de la atención de requerimientos de sus grupos de valor mediante la publicación de la información."/>
    <s v="PQRS que presentan con mayor frecuencia los ciudadanos para fortalecer la información proactiva en dichos asuntos analizadas."/>
    <s v="INCREMENTO"/>
    <n v="3"/>
    <n v="10"/>
    <n v="0"/>
    <n v="10"/>
    <n v="0"/>
    <n v="0"/>
    <m/>
    <n v="5"/>
    <n v="4"/>
    <n v="1"/>
    <s v="SI"/>
    <n v="0"/>
    <s v="x"/>
    <s v="x"/>
    <s v="x"/>
    <s v="4"/>
    <s v="2"/>
    <s v="3"/>
    <s v="3"/>
    <n v="1"/>
    <s v=""/>
    <n v="1"/>
    <n v="1"/>
    <s v="0%"/>
    <n v="1"/>
    <s v="Se llevó a cabo reunión el día 10 de diciembre de 2021 para el análisis de los 10 temas con mayor frecuencia en las PQRSD que presentaron los ciudadanos durante el tercer trimestre de 2021 a la administración municipal. Se anexa acta de reunión del 10 de diciembre de 2021."/>
    <s v="Talento Humano, Recursos Físicos y Tecnológicos"/>
    <x v="5"/>
  </r>
  <r>
    <s v="Información y Comunicación "/>
    <s v="Transparencia, acceso a la información pública y lucha contra la corrupción"/>
    <s v="Actualizar el código de integridad."/>
    <s v="Código de integridad actualizado."/>
    <s v="INCREMENTO"/>
    <n v="1"/>
    <n v="1"/>
    <n v="0"/>
    <n v="0.2"/>
    <n v="0"/>
    <n v="0"/>
    <m/>
    <n v="1"/>
    <m/>
    <m/>
    <s v="SI"/>
    <n v="0"/>
    <s v="x"/>
    <n v="0"/>
    <n v="0"/>
    <s v="4"/>
    <s v="2"/>
    <s v="4"/>
    <s v="4"/>
    <n v="0.2"/>
    <s v=""/>
    <n v="0.2"/>
    <n v="0.2"/>
    <s v=""/>
    <n v="0.2"/>
    <s v="Se llevó a cabo reunión virtual el día 13 de diciembre de 2021 con la Secretaría Administrativa para revisar  la  actualización del Código de Integridad, la cual ha venido liderando dicha Secretaría. Para la vigencia 2022 se continuará analizando su actualización. _x000a_Se anexa acta de reunión del 13 de diciembre de 2021 y soporte de envío del correo electrónico a la secretaría administrativa solicitando el documento de proyecto de decreto para la actualización del código de integridad para revisión en la secretaría jurídica."/>
    <s v="Talento Humano, Recursos Físicos y Tecnológicos"/>
    <x v="5"/>
  </r>
  <r>
    <s v="Información y Comunicación "/>
    <s v="Transparencia, acceso a la información pública y lucha contra la corrupción"/>
    <s v="Elaborar la Estrategia de rendición de cuentas para la vigencia 2022 a partir de un ejercicio diagnóstico."/>
    <s v="Estrategia de Rendición de Cuentas vigencia 2022"/>
    <s v="INCREMENTO"/>
    <n v="1"/>
    <n v="1"/>
    <n v="0"/>
    <n v="0"/>
    <n v="0"/>
    <n v="0"/>
    <m/>
    <m/>
    <m/>
    <n v="1"/>
    <s v="SI"/>
    <n v="0"/>
    <n v="0"/>
    <n v="0"/>
    <s v="x"/>
    <s v="4"/>
    <s v="4"/>
    <s v="4"/>
    <s v="3"/>
    <s v=""/>
    <s v=""/>
    <s v=""/>
    <s v=""/>
    <s v="0%"/>
    <n v="0"/>
    <s v="El cumplimiento de esta acción se verá reflejado en el segundo trimestre de 2022. "/>
    <s v="Talento Humano, Recursos Físicos y Tecnológicos"/>
    <x v="1"/>
  </r>
  <r>
    <s v="Información y Comunicación "/>
    <s v="Transparencia, acceso a la información pública y lucha contra la corrupción"/>
    <s v="Elaborar el Manual de rendición de cuentas."/>
    <s v="Manual Rendición de Cuentas"/>
    <s v="INCREMENTO"/>
    <n v="1"/>
    <n v="1"/>
    <n v="0.5"/>
    <n v="0.5"/>
    <n v="0"/>
    <n v="0"/>
    <m/>
    <n v="1"/>
    <m/>
    <m/>
    <s v="SI"/>
    <n v="0"/>
    <s v="x"/>
    <n v="0"/>
    <n v="0"/>
    <s v="1"/>
    <s v="2"/>
    <s v="4"/>
    <s v="4"/>
    <n v="1"/>
    <n v="0.5"/>
    <n v="1"/>
    <s v=""/>
    <s v=""/>
    <n v="1"/>
    <s v="Se elaboró y aprobó por Calidad el Manual de Rendición de Cuentas, a su vez, se elaboró el Procedimiento para Rendición de Cuentas."/>
    <s v="Talento Humano, Recursos Físicos y Tecnológicos"/>
    <x v="1"/>
  </r>
  <r>
    <s v="Información y Comunicación "/>
    <s v="Transparencia, acceso a la información pública y lucha contra la corrupción"/>
    <s v="Convocar y desarrollar la audiencia pública de rendición de cuentas."/>
    <s v="Audiencia Pública de Rendición de Cuentas"/>
    <s v="INCREMENTO"/>
    <n v="1"/>
    <n v="1"/>
    <n v="0"/>
    <n v="1"/>
    <n v="0"/>
    <n v="0"/>
    <m/>
    <n v="1"/>
    <m/>
    <m/>
    <s v="SI"/>
    <n v="0"/>
    <s v="x"/>
    <n v="0"/>
    <n v="0"/>
    <s v="4"/>
    <s v="2"/>
    <s v="4"/>
    <s v="4"/>
    <n v="1"/>
    <s v=""/>
    <n v="1"/>
    <s v=""/>
    <s v=""/>
    <n v="1"/>
    <s v="Se llevó a cabo el desarrollo de reuniones zonales en el marco de Rendición de Cuentas Bucaramanga 2021, del 10 al 17 de diciembre en las 17 comunas y 3 corregimientos del municipio, así mismo se desarrolló la Audiencia de Rendición de Cuentas el 14 de diciembre de 2021 en el teatro Santander"/>
    <s v="Talento Humano, Recursos Físicos y Tecnológicos"/>
    <x v="1"/>
  </r>
  <r>
    <s v="Información y Comunicación "/>
    <s v="Gestión de la Información estadística"/>
    <s v="Analizar si el recurso humano asignado en la entidad, para la generación, procesamiento, análisis y difusión de información estadística, es suficiente y establecer las acciones necesarias para su disponibilidad."/>
    <s v="Centro de analítica de datos de Bucaramanga CAAB fortalecido."/>
    <s v="INCREMENTO"/>
    <n v="3"/>
    <n v="1"/>
    <n v="0.15"/>
    <n v="0.15"/>
    <n v="0.35"/>
    <n v="0"/>
    <m/>
    <n v="0.2"/>
    <n v="0.3"/>
    <n v="0.5"/>
    <s v="SI"/>
    <n v="0"/>
    <s v="x"/>
    <s v="x"/>
    <s v="x"/>
    <s v="1"/>
    <s v="2"/>
    <s v="2"/>
    <s v="3"/>
    <n v="0.89999999999999991"/>
    <n v="0.15"/>
    <n v="1"/>
    <s v="100%"/>
    <s v="0%"/>
    <n v="0.64999999999999991"/>
    <s v="Durante el primer trimestre 2022, dada la necesidad de fortalecer el centro de analítica de datos, se presentó proyecto de inversión que evidencia la gestión para fortalecer esta área de trabajo. Se lanzó y entregó la página del  centro de analítica de datos de Bucaramanga el cual se encuentra disponible en www.bucaramanga.gov.co/datos"/>
    <s v="Talento Humano, Recursos Físicos y Tecnológicos"/>
    <x v="2"/>
  </r>
  <r>
    <s v="Información y Comunicación "/>
    <s v="Gestión de la Información estadística"/>
    <s v="Analizar si los recursos financieros asignado en la entidad, para la generación, procesamiento, análisis y difusión de información estadística, son suficientes y establecer las acciones necesarias para su disponibilidad en el corto, mediano y largo plazo."/>
    <s v="Observatorio del delito y de paz mantenido."/>
    <s v="MANTENIMIENTO"/>
    <n v="4"/>
    <n v="2"/>
    <n v="2"/>
    <n v="2"/>
    <n v="2"/>
    <n v="0"/>
    <n v="2"/>
    <n v="2"/>
    <n v="2"/>
    <n v="2"/>
    <s v="SI"/>
    <s v="x"/>
    <s v="x"/>
    <s v="x"/>
    <s v="x"/>
    <s v="2"/>
    <s v="2"/>
    <s v="2"/>
    <s v="3"/>
    <n v="1"/>
    <n v="1"/>
    <n v="1"/>
    <n v="1"/>
    <s v="0%"/>
    <n v="0.75"/>
    <s v="A corte de 30 de septiembre, la Secretaría del Interior realizó los reportes necesarios para la actualización de los observarios de paz y del delito que se encuentran a cargo de las misma. Como soporte se adjunta la siguiente información:_x000a__x000a_Observatorio del delito: Correo electrónico de envío de información de los meses de julio y agosto del año en cuso, así mismo se adjunta las bases de datos en formato Excel de cada mes correspondiente._x000a__x000a_Observatorio de Paz: Correo electrónico de envío de información de los meses de agosto y septiembre del año en cuso, así mismo se adjunta las bases de datos en formato Excel de cada mes correspondiente._x000a__x000a_A corte de 31 diciembre la secretaría del interior realizó los reportes necesarios para la actualización de los observarios de paz y del delito que se encuentran a cargo de las misma. Como soporte se adjunta la siguiente información:_x000a__x000a_Observatorio del delito: Correo electrónico de envió de información de los meses de septiembre, octubre y noviembre del año 2021, así mismo se adjunta las bases de datos en formato Excel de cada mes correspondiente._x000a__x000a_Observatorio de Paz: Correo electrónico de envió de información de los meses de octubre y noviembre del año 2021, así mismo se adjunta las bases de datos en formato Excel de cada mes correspondiente._x000a_____________________________________________________________________x000a__x000a_A corte 31 de marzo de 2022, la Secretaría del Interior realizó los reportes necesarios para la actualización de los observarios de paz y del delito que se encuentran a cargo de las misma. Como soporte se adjunta la siguiente información:_x000a__x000a_Observatorio del delito: Correo electrónico de envió link de ingreso del portal mantenido, junto con documento de análisis delincuencial y uso del observatorio en los meses de enero, febrero y marzo. _x000a__x000a_Observatorio de Paz: Correo electrónico de envió link del observatorio de Paz mantenido, junto con los archivos de Excel con la información correspondiente a los meses de enero, febrero y marzo. _x000a_"/>
    <n v="0"/>
    <x v="10"/>
  </r>
  <r>
    <s v="Información y Comunicación "/>
    <s v="Gestión de la Información estadística"/>
    <s v="Desarrollar jornadas de capacitación y/o divulgación a sus servidores y contratistas sobre la generación, procesamiento, reporte o difusión de información estadística."/>
    <s v="Socializaciones sobre generación, procesamiento, reporte o difusión de información estadística realizadas."/>
    <s v="INCREMENTO"/>
    <n v="4"/>
    <n v="5"/>
    <n v="1"/>
    <n v="1"/>
    <n v="1"/>
    <n v="0"/>
    <n v="1"/>
    <n v="1"/>
    <n v="1"/>
    <n v="2"/>
    <s v="SI"/>
    <s v="x"/>
    <s v="x"/>
    <s v="x"/>
    <s v="x"/>
    <s v="2"/>
    <s v="2"/>
    <s v="2"/>
    <s v="3"/>
    <n v="1"/>
    <n v="1"/>
    <n v="1"/>
    <n v="1"/>
    <s v="0%"/>
    <n v="0.6"/>
    <s v="Se continuó avanzando en las diferentes reuniones, socializaciones y mesas de trabajo con la difusión de información estadística y se realizó el documento de autodiagnóstico referente a la política de estadística, adicionalmente se generaron los documentos para esta política los cuales se validaran junto con la Secretaría de Planeación. Adicionalmente, se aprovecharon los espacios de los cursos de inducción y reinducción para dar a conocer a los servidores públicos la existencia del observatorio digital municipal y las actividades que se realizan en él."/>
    <s v="Talento Humano, Recursos Físicos y Tecnológicos"/>
    <x v="2"/>
  </r>
  <r>
    <s v="Gestión del Conocimiento y la innovación"/>
    <s v="Gestión del conocimiento y la innovación"/>
    <s v="Fomentar la transferencia del conocimiento hacia adentro de la entidad."/>
    <s v="Campaña de divulgación de la gestión del conocimiento."/>
    <s v="INCREMENTO"/>
    <n v="1"/>
    <n v="1"/>
    <n v="0"/>
    <n v="1"/>
    <n v="0"/>
    <n v="0"/>
    <m/>
    <n v="1"/>
    <m/>
    <m/>
    <s v="SI"/>
    <n v="0"/>
    <s v="x"/>
    <n v="0"/>
    <n v="0"/>
    <s v="4"/>
    <s v="2"/>
    <s v="4"/>
    <s v="4"/>
    <n v="1"/>
    <s v=""/>
    <n v="1"/>
    <s v=""/>
    <s v=""/>
    <n v="1"/>
    <s v="Se realizó una campaña para la divulgación de la gestión del conocimiento a través de piezas comunicativas por medio de folleto y se enviaron a través del correo institucional a los servidores públicos y/o contratistas. El correo fue enviados el día 30 de diciembre de 2021"/>
    <s v="Talento Humano, Recursos Físicos y Tecnológicos"/>
    <x v="0"/>
  </r>
  <r>
    <s v="Gestión del Conocimiento y la innovación"/>
    <s v="Gestión del conocimiento y la innovación"/>
    <s v="Apoyar los procesos de comunicación de la entidad para conservar su memoria institucional."/>
    <s v="Estrategia establecida para articular el inventario de conocimiento explícito de la entidad con la política de gestión documental, implementada."/>
    <s v="INCREMENTO"/>
    <n v="2"/>
    <n v="2"/>
    <n v="1"/>
    <n v="1"/>
    <n v="0"/>
    <n v="0"/>
    <m/>
    <n v="1"/>
    <m/>
    <n v="1"/>
    <s v="SI"/>
    <n v="0"/>
    <s v="x"/>
    <n v="0"/>
    <s v="x"/>
    <s v="1"/>
    <s v="2"/>
    <s v="4"/>
    <s v="3"/>
    <n v="1.5"/>
    <n v="0.5"/>
    <n v="1"/>
    <s v=""/>
    <s v="0%"/>
    <n v="1"/>
    <s v="Se definió la estrategia para articular el inventario de conocimiento explicito de la entidad y se han realizado actividades para su implementación. Asimismo, se realizó mesa de trabajo con los responsables de gestión documental para articular acciones que permitan el desarrollo de la estrategia, el documento de articulación de la estrategia con la política documental de 08 de julio del 2021 ."/>
    <s v="Talento Humano, Recursos Físicos y Tecnológicos"/>
    <x v="0"/>
  </r>
  <r>
    <s v="Gestión del Conocimiento y la innovación"/>
    <s v="Gestión del conocimiento y la innovación"/>
    <s v="Consultar las necesidades y expectativas a sus grupos de valor para identificar las necesidades de conocimiento e innovación."/>
    <s v="Mesas  de trabajo con las diferentes dependencias de la Alcaldía de Bucaramanga, para consultar las necesidades y expectativas a sus grupos de valor."/>
    <s v="INCREMENTO"/>
    <n v="2"/>
    <n v="2"/>
    <n v="0"/>
    <n v="1"/>
    <n v="3"/>
    <n v="0"/>
    <m/>
    <n v="1"/>
    <m/>
    <n v="1"/>
    <s v="SI"/>
    <n v="0"/>
    <s v="x"/>
    <n v="0"/>
    <s v="x"/>
    <s v="4"/>
    <s v="2"/>
    <s v="1"/>
    <s v="3"/>
    <n v="1"/>
    <s v=""/>
    <n v="1"/>
    <s v="100%"/>
    <s v="0%"/>
    <s v="100%"/>
    <s v="Se realizó mesa de trabajo los días 1,15, 30 de marzo de 2022,  con las diferentes dependencias de la administración municipal para consultar las necesidades y expectativas de los grupos de valor adjuntando las respectivas actas de reunión"/>
    <s v="Talento Humano, Recursos Físicos y Tecnológicos"/>
    <x v="0"/>
  </r>
  <r>
    <s v="Gestión del Conocimiento y la innovación"/>
    <s v="Gestión del conocimiento y la innovación"/>
    <s v="Identificar las necesidades de investigación relacionadas con la misión de la entidad, con el fin de determinar los proyectos de investigación que se deberán adelantar."/>
    <s v="Caracterización de las necesidades que en materia de investigación tienen las dependencias acorde a su misión."/>
    <s v="INCREMENTO"/>
    <n v="1"/>
    <n v="1"/>
    <n v="0"/>
    <n v="0.5"/>
    <n v="0.3"/>
    <n v="0"/>
    <m/>
    <n v="1"/>
    <m/>
    <m/>
    <s v="SI"/>
    <n v="0"/>
    <s v="x"/>
    <n v="0"/>
    <n v="0"/>
    <s v="4"/>
    <s v="2"/>
    <s v="1"/>
    <s v="4"/>
    <n v="0.5"/>
    <s v=""/>
    <n v="0.5"/>
    <n v="0.8"/>
    <s v=""/>
    <n v="0.8"/>
    <s v="Se realizó capacitación a las dependencias de la administración brindándole los lineamientos que permiten realizar la caracterización de las necesidades. Las mesas de trabajo fueron realizadas a la secretaría jurídica,  al UTSP y al área de valorización,  los días  1, 3, 4 de marzo 2022  respectivamente, Adicionalmente se realiza una identificación de necesidades de investigación con la oficina de las TICS del día 07 de diciembre del 2021. "/>
    <s v="Talento Humano, Recursos Físicos y Tecnológicos"/>
    <x v="0"/>
  </r>
  <r>
    <s v="Gestión del Conocimiento y la innovación"/>
    <s v="Gestión del conocimiento y la innovación"/>
    <s v="Fomentar la transferencia del conocimiento hacia adentro y hacia afuera de la entidad."/>
    <s v="Inventario de las herramientas de uso y apropiación del conocimiento con los que cuenta la Entidad, socializado hacia dentro y fuera de la administración."/>
    <s v="INCREMENTO"/>
    <n v="1"/>
    <n v="1"/>
    <n v="0"/>
    <n v="1"/>
    <n v="0"/>
    <n v="0"/>
    <m/>
    <n v="1"/>
    <m/>
    <m/>
    <s v="SI"/>
    <n v="0"/>
    <s v="x"/>
    <n v="0"/>
    <n v="0"/>
    <s v="4"/>
    <s v="2"/>
    <s v="4"/>
    <s v="4"/>
    <n v="1"/>
    <s v=""/>
    <n v="1"/>
    <s v=""/>
    <s v=""/>
    <n v="1"/>
    <s v="Se socializó el inventario de herramientas de uso y apropiación del conocimiento con los que cuenta la entidad se anexa acta de reunión del día 9 de noviembre del 2021, se anexa las diapositivas y se adjunta la tabla de asistencia"/>
    <s v="Talento Humano, Recursos Físicos y Tecnológicos"/>
    <x v="0"/>
  </r>
  <r>
    <s v="Gestión del Conocimiento y la innovación"/>
    <s v="Gestión del conocimiento y la innovación"/>
    <s v="Generar acciones de aprendizaje basadas en problemas o proyectos, dentro de su planeación anual, de acuerdo con las necesidades de conocimiento de la entidad, evaluar los resultados y tomar acciones de mejora."/>
    <s v="Propuesta de acciones de aprendizaje basadas en problemas o proyectos de la entidad."/>
    <s v="INCREMENTO"/>
    <n v="1"/>
    <n v="1"/>
    <n v="0"/>
    <n v="0"/>
    <n v="0"/>
    <n v="0"/>
    <m/>
    <m/>
    <m/>
    <n v="1"/>
    <s v="SI"/>
    <n v="0"/>
    <n v="0"/>
    <n v="0"/>
    <s v="x"/>
    <s v="4"/>
    <s v="4"/>
    <s v="4"/>
    <s v="3"/>
    <s v=""/>
    <s v=""/>
    <s v=""/>
    <s v=""/>
    <s v="0%"/>
    <n v="0"/>
    <s v="La actividad se cumplirá en el segundo trimestre de 2022, de acuerdo con el cronograma establecido en el presente plan."/>
    <s v="Talento Humano, Recursos Físicos y Tecnológicos"/>
    <x v="0"/>
  </r>
  <r>
    <s v="Gestión del Conocimiento y la innovación"/>
    <s v="Gestión del conocimiento y la innovación"/>
    <s v="Identificar, clasificar y actualizar el conocimiento tácito de la entidad para establecer necesidades de nuevo conocimiento."/>
    <s v="Formato que permita identificar el conocimiento tácito de la entidad."/>
    <s v="INCREMENTO"/>
    <n v="1"/>
    <n v="1"/>
    <n v="0.5"/>
    <n v="0"/>
    <n v="0.5"/>
    <n v="0"/>
    <m/>
    <m/>
    <n v="1"/>
    <m/>
    <s v="SI"/>
    <n v="0"/>
    <n v="0"/>
    <s v="x"/>
    <n v="0"/>
    <s v="1"/>
    <s v="4"/>
    <s v="2"/>
    <s v="4"/>
    <n v="0"/>
    <m/>
    <m/>
    <n v="1"/>
    <s v=""/>
    <n v="1"/>
    <s v="Las diferentes dependencias de la administración se encuentran validando la información del formato de conocimiento tácito. La actividad se cumplirá en el primer trimestre del año 2022._x000a_I trimestre 2022: Se adjunta formato con código F-GAT-8100-238,37-208 de conocimiento tácito diligenciado por todas las dependencias. de fecha del 06 de abril del 2022"/>
    <s v="Talento Humano, Recursos Físicos y Tecnológicos"/>
    <x v="0"/>
  </r>
  <r>
    <s v="Gestión del Conocimiento y la innovación"/>
    <s v="Gestión del conocimiento y la innovación"/>
    <s v="Priorizar la necesidad de contar con herramientas para una adecuada gestión del conocimiento y la innovación en la entidad."/>
    <s v="Formato que permita identificar el conocimiento explícito por dependencia."/>
    <s v="INCREMENTO"/>
    <n v="1"/>
    <n v="1"/>
    <n v="0.5"/>
    <n v="0"/>
    <n v="0.5"/>
    <n v="0"/>
    <m/>
    <m/>
    <n v="1"/>
    <m/>
    <s v="SI"/>
    <n v="0"/>
    <n v="0"/>
    <s v="x"/>
    <n v="0"/>
    <s v="1"/>
    <s v="4"/>
    <s v="2"/>
    <s v="4"/>
    <n v="0"/>
    <m/>
    <m/>
    <n v="1"/>
    <s v=""/>
    <n v="1"/>
    <s v="Las diferentes dependencias de la administración se encuentran validando la información del formato de conocimiento tácito. La actividad se cumplirá en el primer trimestre del año 2022._x000a_I trimestre 2022: Se adjunta formato con código F-GAT-8100-238,37-207 de conocimiento Explícito  diligenciado por todas las dependencia de fecha abril 06 del 2022"/>
    <s v="Talento Humano, Recursos Físicos y Tecnológicos"/>
    <x v="0"/>
  </r>
  <r>
    <s v="Control Interno "/>
    <s v="Control interno "/>
    <s v="Monitorear el cumplimiento de la política de administración de riesgos de la entidad, por parte del comité institucional de coordinación de control interno."/>
    <s v="Política de administración de riesgos monitoreada."/>
    <s v="INCREMENTO"/>
    <n v="1"/>
    <n v="1"/>
    <n v="1"/>
    <n v="0"/>
    <n v="0"/>
    <n v="0"/>
    <m/>
    <n v="1"/>
    <m/>
    <m/>
    <s v="SI"/>
    <n v="0"/>
    <s v="x"/>
    <n v="0"/>
    <n v="0"/>
    <s v="1"/>
    <s v="3"/>
    <s v="4"/>
    <s v="4"/>
    <n v="1"/>
    <n v="1"/>
    <n v="1"/>
    <s v=""/>
    <s v=""/>
    <n v="1"/>
    <s v="La Secretaría de Planeación ha monitoreado la Política de Administración de Riesgos, a través de los mapas de riesgos de gestión por procesos y mapas de riesgos de corrupción por procesos. "/>
    <s v="Talento Humano, Recursos Físicos y Tecnológicos"/>
    <x v="1"/>
  </r>
  <r>
    <s v="Control Interno "/>
    <s v="Control interno "/>
    <s v="Promover la identificación y el análisis del riesgo desde el direccionamiento o planeación estratégica de la entidad, por parte del comité institucional de coordinación de control interno."/>
    <s v="Seguimiento para la aplicación de acciones de mejora en PAAC y mapa de riesgos de corrupción con respecto a  la identificación de riesgos."/>
    <s v="INCREMENTO"/>
    <n v="2"/>
    <n v="1"/>
    <n v="0"/>
    <n v="1"/>
    <n v="0"/>
    <n v="0"/>
    <m/>
    <n v="0.8"/>
    <n v="0.2"/>
    <m/>
    <s v="SI"/>
    <n v="0"/>
    <s v="x"/>
    <s v="x"/>
    <n v="0"/>
    <s v="4"/>
    <s v="2"/>
    <s v="3"/>
    <s v="4"/>
    <n v="1"/>
    <s v=""/>
    <n v="1"/>
    <n v="1"/>
    <s v=""/>
    <n v="1"/>
    <s v="La Secretaría de Planeación ha realizado la aplicación de acciones de mejora en PAAC y mapa de riesgos de corrupción con respecto a  la identificación de riesgos."/>
    <s v="Talento Humano, Recursos Físicos y Tecnológicos"/>
    <x v="1"/>
  </r>
  <r>
    <s v="Control Interno "/>
    <s v="Control interno "/>
    <s v="Capacitar a líderes de procesos y sus equipos de trabajo sobre la metodología de gestión del riesgo"/>
    <s v="Capacitación sobre la metodología de gestión del riesgo realizada."/>
    <s v="INCREMENTO"/>
    <n v="1"/>
    <n v="1"/>
    <n v="0"/>
    <n v="0"/>
    <n v="1"/>
    <n v="0"/>
    <m/>
    <m/>
    <n v="1"/>
    <m/>
    <s v="SI"/>
    <n v="0"/>
    <n v="0"/>
    <s v="x"/>
    <n v="0"/>
    <s v="4"/>
    <s v="4"/>
    <s v="2"/>
    <s v="4"/>
    <s v=""/>
    <s v=""/>
    <s v=""/>
    <n v="1"/>
    <s v=""/>
    <n v="1"/>
    <s v="La Secretaría de Planeación, en trabajo conjunto con la Secretaría Administrativa convocó a todo el personal de planta y contratistas de la Administración municipal a la Socialización de la Política de Administración de Riesgos versión 5.0. En este espacio, el Grupo de Desarrollo Económico de la Secretaría de Planeación socializó el 11 de febrero de 2021, las responsabilidades y roles de las líneas de defensa definidas en la referida Política. Se cuenta con el correo mediante el cual se realizó la convocatoria, control de asistencia y presentación."/>
    <s v="Talento Humano, Recursos Físicos y Tecnológicos"/>
    <x v="1"/>
  </r>
  <r>
    <s v="Control Interno "/>
    <s v="Control interno "/>
    <s v="Evidenciar la divulgación e implementación de la política de administración de riesgos."/>
    <s v="Política de administración de riesgos implementada."/>
    <s v="MANTENIMIENTO"/>
    <n v="4"/>
    <n v="1"/>
    <n v="1"/>
    <n v="1"/>
    <n v="1"/>
    <n v="0"/>
    <n v="1"/>
    <n v="1"/>
    <n v="1"/>
    <n v="1"/>
    <s v="SI"/>
    <s v="x"/>
    <s v="x"/>
    <s v="x"/>
    <s v="x"/>
    <s v="2"/>
    <s v="2"/>
    <s v="2"/>
    <s v="3"/>
    <n v="1"/>
    <n v="1"/>
    <n v="1"/>
    <n v="1"/>
    <s v="0%"/>
    <n v="0.75"/>
    <s v="La implementación de la Política de administración de riesgos se ha realizado en los Mapas de Riesgos de gestión por procesos y mapas de riesgos de corrupción por procesos. "/>
    <s v="Talento Humano, Recursos Físicos y Tecnológicos"/>
    <x v="1"/>
  </r>
  <r>
    <s v="Control Interno "/>
    <s v="Control interno "/>
    <s v="Presentar el resultado de las auditorías internas y seguimientos a procesos institucionales a los líderes de procesos auditados y realizar la socialización en el marco del Comité Institucional de Coordinación de Control Interno."/>
    <s v="Informes Radicados a líderes de procesos auditados._x000a_Actas de Comité Institucional de Coordinación de Control Interno."/>
    <s v="INCREMENTO"/>
    <n v="1"/>
    <n v="1"/>
    <n v="0"/>
    <n v="1"/>
    <n v="0"/>
    <n v="0"/>
    <m/>
    <m/>
    <n v="1"/>
    <m/>
    <s v="SI"/>
    <n v="0"/>
    <n v="0"/>
    <s v="x"/>
    <n v="0"/>
    <s v="4"/>
    <s v="1"/>
    <s v="3"/>
    <s v="4"/>
    <n v="1"/>
    <s v=""/>
    <n v="1"/>
    <n v="1"/>
    <s v=""/>
    <n v="1"/>
    <s v="Auditorías Internas al Proceso de Valorización y Gestión y Desarrollo de la Infraestructura, las cuales fueron realizadas en la vigencia  2021 y los informes definitivos de Auditorías Internas fueron socializados al Comité Institucional de Coordinación de Control Interno el día 28 de diciembre de 2021._x000a__x000a_En el Plan anual de Acción y Auditorías de la Oficina de Control Interno de Gestión aprobado el día 25 de Enero de 2022 en el Comité Institucional Coordinador de Control Interno, quedaron contempladas auditorías a los siguientes procesos, las cuales iniciaron en el primer trimestre 2022:                                                                                                                                                                                                          1.  Proceso  gestión y desarrollo de la infraestructura                                                                                                                                                                                                                                             2. Proceso Seguridad, Protección y Convivencia Ciudadana y Proyección y Desarrollo Comunitario.      _x000a_3. Proceso técnico de servicios públicos.                                                                                                                                                               La planeación de las auditorías mencionadas tuvieron lugar en el mes de marzo de 2022, una vez se entreguen los informes finales de auditoría se socializarán los mismos en el Comité Institucional Coordinador de Control Interno. Así mismo, en el mencionado comité se han presentado los resultados de informes de ley, actividades y seguimientos que la Oficina de Control Interno ha realizado, lo cual se evidencia en actas de 25 de enero,  25 de febrero, 24 de marzo de 2022.  "/>
    <s v="Talento Humano, Recursos Físicos y Tecnológicos"/>
    <x v="9"/>
  </r>
  <r>
    <s v="Control Interno "/>
    <s v="Control interno "/>
    <s v="Evaluación de la Audiencia de Rendición de Cuentas"/>
    <s v="Informe de Evaluación de la Audiencia Anual de Rendición de Cuentas"/>
    <s v="INCREMENTO"/>
    <n v="1"/>
    <n v="1"/>
    <n v="0"/>
    <n v="1"/>
    <n v="1"/>
    <n v="0"/>
    <m/>
    <n v="1"/>
    <m/>
    <m/>
    <s v="SI"/>
    <n v="0"/>
    <s v="x"/>
    <n v="0"/>
    <n v="0"/>
    <s v="4"/>
    <s v="2"/>
    <s v="1"/>
    <s v="4"/>
    <n v="1"/>
    <s v=""/>
    <n v="1"/>
    <n v="1"/>
    <s v=""/>
    <s v="100%"/>
    <s v="Conforme al Componente 3 - Rendición de Cuentas, Subcomponente 4 - Evaluación y retroalimentación de la gestión Institucional -, la Oficina de Control Interno realizó la publicación del Informe el día 30 de diciembre de 2021.  https://www.bucaramanga.gov.co/wp-content/uploads/2021/12/Informe-Evaluacion-Rendicion-de-Cuentas.pdf"/>
    <s v="Talento Humano, Recursos Físicos y Tecnológicos"/>
    <x v="9"/>
  </r>
  <r>
    <s v="Control Interno "/>
    <s v="Control interno "/>
    <s v="Evaluación Semestral de Coordinación del Sistema de Control Interno."/>
    <s v="Informe Semestral de Coordinación del Sistema de Control Interno."/>
    <s v="INCREMENTO"/>
    <n v="2"/>
    <n v="2"/>
    <n v="1"/>
    <n v="0"/>
    <n v="1"/>
    <n v="0"/>
    <n v="1"/>
    <m/>
    <n v="1"/>
    <m/>
    <s v="SI"/>
    <s v="x"/>
    <n v="0"/>
    <s v="x"/>
    <n v="0"/>
    <s v="2"/>
    <s v="4"/>
    <s v="2"/>
    <s v="4"/>
    <s v=""/>
    <n v="1"/>
    <s v=""/>
    <n v="1"/>
    <s v=""/>
    <n v="1"/>
    <s v="Informe de Evaluación Independiente del Estado del Sistema de Control Interno con corte a junio 30 de 2021, publicado en la página web institucional el 30 de julio de 2021.  Informe de Evaluación Independiente del Estado del Sistema de Control Interno con corte a diciembre  31 de 2021,  publicado en la página web institucional el 28 de enero de 2022: https://www.bucaramanga.gov.co/wp-content/uploads/2022/01/Informe-SCI-parametrizado-DIC-2021-1.pdf"/>
    <s v="Talento Humano, Recursos Físicos y Tecnológicos"/>
    <x v="9"/>
  </r>
  <r>
    <s v="Control Interno "/>
    <s v="Control interno "/>
    <s v="Socializar ante el Comité Institucional de Coordinación de Control Interno la evaluación Semestral de Coordinación de del sistema de Control interno."/>
    <s v="Acta de Comité Institucional de Coordinación de Control Interno"/>
    <s v="INCREMENTO"/>
    <n v="2"/>
    <n v="2"/>
    <n v="8"/>
    <n v="0"/>
    <n v="4"/>
    <n v="0"/>
    <n v="1"/>
    <m/>
    <n v="1"/>
    <m/>
    <s v="SI"/>
    <s v="x"/>
    <n v="0"/>
    <s v="x"/>
    <n v="0"/>
    <s v="2"/>
    <s v="4"/>
    <s v="2"/>
    <s v="4"/>
    <s v=""/>
    <s v="100%"/>
    <s v=""/>
    <s v="100%"/>
    <s v=""/>
    <s v="100%"/>
    <s v="En cumplimiento de este producto se realizó acta de Comité Institucional de Coordinación de Control Interno con fecha 20 de septiembre de 2021. En cumplimiento de este producto se realizó socialización del resultado del informe de evaluación independiente del Sistema de Control Interno, en el Comité  Institucional de Coordinación de Control Interno, que consta en acta de fecha 24 de marzo de  2022. El resultado del informe fue publicado en el link: https://www.bucaramanga.gov.co/wp-content/uploads/2022/01/Informe-SCI-parametrizado-DIC-2021-1.pdf"/>
    <s v="Talento Humano, Recursos Físicos y Tecnológicos"/>
    <x v="9"/>
  </r>
  <r>
    <s v="Control Interno "/>
    <s v="Control interno "/>
    <s v="Seguimiento periódico (Cuatrimestral) al PAAC y Mapas de riesgos de Corrupción."/>
    <s v="Informe de seguimiento al PAAC y Mapas de riesgos de Corrupción."/>
    <s v="INCREMENTO"/>
    <n v="3"/>
    <n v="3"/>
    <n v="1"/>
    <n v="0"/>
    <n v="1"/>
    <n v="0"/>
    <n v="1"/>
    <m/>
    <n v="1"/>
    <n v="1"/>
    <s v="SI"/>
    <s v="x"/>
    <n v="0"/>
    <s v="x"/>
    <s v="x"/>
    <s v="2"/>
    <s v="4"/>
    <s v="2"/>
    <s v="3"/>
    <s v=""/>
    <n v="1"/>
    <s v=""/>
    <n v="1"/>
    <s v="0%"/>
    <n v="0.66666666666666663"/>
    <s v="Informe de Seguimiento al Plan Anticorrupción y de Atención al Ciudadano y Mapa de Riesgos de Corrupción con corte a agosto 31 de 2021.  Informe de Seguimiento al Plan Anticorrupción y de Atención al Ciudadano y Mapa de Riesgos de Corrupción con corte a Diciembre 31 de 2021 el cuál se reportará en el avance del primer trimestre 2022. Informe de Seguimiento al Plan Anticorrupción y de Atención al Ciudadano y Mapa de Riesgos de Corrupción con corte a diciembre 31 de 2021, el cual fue  presentado y publicado en el mes de enero de 2022 en la página web del municipio en el link: https://www.bucaramanga.gov.co/oficinas/control-interno-de-gestion/plan-anticorrupcion-y-de-atencion-al-ciudadano/."/>
    <s v="Talento Humano, Recursos Físicos y Tecnológicos"/>
    <x v="9"/>
  </r>
  <r>
    <s v="Control Interno "/>
    <s v="Control interno "/>
    <s v="Seguimiento periódico (Corte a diciembre de la vigencia anterior y un segundo seguimiento de la vigencia en curso) al Mapas de Riesgos de Gestión por procesos."/>
    <s v="Informe de seguimiento al Mapas de Riesgos de Gestión por procesos."/>
    <s v="INCREMENTO"/>
    <n v="2"/>
    <n v="2"/>
    <n v="0"/>
    <n v="1"/>
    <n v="1"/>
    <n v="0"/>
    <m/>
    <n v="1"/>
    <m/>
    <n v="1"/>
    <s v="SI"/>
    <n v="0"/>
    <s v="x"/>
    <n v="0"/>
    <s v="x"/>
    <s v="4"/>
    <s v="2"/>
    <s v="1"/>
    <s v="3"/>
    <n v="1"/>
    <s v=""/>
    <n v="1"/>
    <n v="1"/>
    <s v="0%"/>
    <n v="1"/>
    <s v="La Oficina de Control interno realizó el seguimiento al Mapa de Riesgos de Gestión por Proceso con corte a Septiembre de 2021.   Enlace publicación página web:   https://www.bucaramanga.gov.co/oficinas/control-interno-de-gestion/plan-anticorrupcion-y-de-atencion-al-ciudadano/.  La Oficina Control Interno de Gestión durante el mes de marzo de 2022, realizó seguimiento al cumplimiento de las acciones proyectadas en el Mapa de Riesgos de Gestión por procesos con corte a diciembre 31 de 2021, publicado en la página web institucional de la alcaldía de Bucaramanga. https://www.bucaramanga.gov.co/transparencia/#planeacion"/>
    <s v="Talento Humano, Recursos Físicos y Tecnológicos"/>
    <x v="9"/>
  </r>
  <r>
    <s v="Control Interno "/>
    <s v="Control interno "/>
    <s v="Seguimiento a los Planes de Mejoramiento Suscritos con los Entes de Control Externo."/>
    <s v="Informe con sus respectivos soportes del seguimiento a los Planes de Mejoramiento suscritos con la Contraloría Municipal de Bucaramanga y Contraloría General de la Republica."/>
    <s v="INCREMENTO"/>
    <n v="2"/>
    <n v="2"/>
    <n v="1"/>
    <n v="0"/>
    <n v="1"/>
    <n v="0"/>
    <n v="1"/>
    <m/>
    <n v="1"/>
    <m/>
    <s v="SI"/>
    <s v="x"/>
    <n v="0"/>
    <s v="x"/>
    <n v="0"/>
    <s v="2"/>
    <s v="4"/>
    <s v="2"/>
    <s v="4"/>
    <s v=""/>
    <n v="1"/>
    <s v=""/>
    <n v="1"/>
    <s v=""/>
    <n v="1"/>
    <s v="Publicación SIA Misional Seguimiento Planes de Mejoramiento Contraloría Municipal de Bucaramanga con corte a junio 30 de 2021.  Publicación SIRECI Seguimiento Planes de Mejoramiento Contraloría General de la República con corte a junio 30 de 2021.  Reportes realizados en el mes de julio de 2021.  Se adjuntan formatos de seguimiento. Se realizó seguimiento con corte a diciembre 31 de 2021 a los planes de mejoramiento de la Contraloría General de la República y la Contraloría Municipal de Bucaramanga, el cuál se reportará en el avance del primer trimestre 2022. _x000a_Se realizó seguimiento e informe en el mes de enero de 2022 a los planes de mejoramiento con corte a diciembre 31 de 2021  suscritos con la Contraloría General de la República, el anterior informe se da a conocer a los responsables de las dependencias mediante actas de visita y es publicado en la plataforma de Información de la Contraloría General de la Republica SIRECI.                                                                                                                                                                   Se realizó seguimiento en el mes de enero de 2022 con corte a diciembre 31 de 2021 a los planes de mejoramiento suscritos con la Contraloría Municipal de Bucaramanga, el anterior informe se da a conocer a los responsables de las dependencias mediante actas de visita y fue publicado de manera oportuna en la plataforma de Información de la Contraloría Municipal, SIA MISIONAL de conformidad a lo dispuesto por dicho ente de control."/>
    <s v="Talento Humano, Recursos Físicos y Tecnológicos"/>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Dinámica1" cacheId="0" applyNumberFormats="0" applyBorderFormats="0" applyFontFormats="0" applyPatternFormats="0" applyAlignmentFormats="0" applyWidthHeightFormats="1" dataCaption="Valores" updatedVersion="7" minRefreshableVersion="3" showDrill="0" showDataTips="0" useAutoFormatting="1" itemPrintTitles="1" createdVersion="7" indent="0" showHeaders="0" outline="1" outlineData="1" multipleFieldFilters="0" chartFormat="10" fieldListSortAscending="1" customListSort="0">
  <location ref="A3:M4" firstHeaderRow="0" firstDataRow="1" firstDataCol="1"/>
  <pivotFields count="34">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axis="axisCol" showAll="0">
      <items count="12">
        <item x="2"/>
        <item x="9"/>
        <item x="6"/>
        <item x="0"/>
        <item x="8"/>
        <item x="3"/>
        <item x="7"/>
        <item x="10"/>
        <item x="1"/>
        <item x="4"/>
        <item x="5"/>
        <item t="default"/>
      </items>
    </pivotField>
    <pivotField showAll="0"/>
  </pivotFields>
  <rowItems count="1">
    <i/>
  </rowItems>
  <colFields count="1">
    <field x="32"/>
  </colFields>
  <colItems count="12">
    <i>
      <x/>
    </i>
    <i>
      <x v="1"/>
    </i>
    <i>
      <x v="2"/>
    </i>
    <i>
      <x v="3"/>
    </i>
    <i>
      <x v="4"/>
    </i>
    <i>
      <x v="5"/>
    </i>
    <i>
      <x v="6"/>
    </i>
    <i>
      <x v="7"/>
    </i>
    <i>
      <x v="8"/>
    </i>
    <i>
      <x v="9"/>
    </i>
    <i>
      <x v="10"/>
    </i>
    <i t="grand">
      <x/>
    </i>
  </colItems>
  <dataFields count="1">
    <dataField name="Promedio de  III TRIM 20217" fld="25" subtotal="average" baseField="0" baseItem="0"/>
  </dataFields>
  <formats count="1">
    <format dxfId="10">
      <pivotArea outline="0" collapsedLevelsAreSubtotals="1" fieldPosition="0"/>
    </format>
  </formats>
  <chartFormats count="13">
    <chartFormat chart="9" format="47" series="1">
      <pivotArea type="data" outline="0" fieldPosition="0">
        <references count="2">
          <reference field="4294967294" count="1" selected="0">
            <x v="0"/>
          </reference>
          <reference field="32" count="1" selected="0">
            <x v="0"/>
          </reference>
        </references>
      </pivotArea>
    </chartFormat>
    <chartFormat chart="9" format="48" series="1">
      <pivotArea type="data" outline="0" fieldPosition="0">
        <references count="2">
          <reference field="4294967294" count="1" selected="0">
            <x v="0"/>
          </reference>
          <reference field="32" count="1" selected="0">
            <x v="1"/>
          </reference>
        </references>
      </pivotArea>
    </chartFormat>
    <chartFormat chart="9" format="49" series="1">
      <pivotArea type="data" outline="0" fieldPosition="0">
        <references count="2">
          <reference field="4294967294" count="1" selected="0">
            <x v="0"/>
          </reference>
          <reference field="32" count="1" selected="0">
            <x v="2"/>
          </reference>
        </references>
      </pivotArea>
    </chartFormat>
    <chartFormat chart="9" format="50">
      <pivotArea type="data" outline="0" fieldPosition="0">
        <references count="2">
          <reference field="4294967294" count="1" selected="0">
            <x v="0"/>
          </reference>
          <reference field="32" count="1" selected="0">
            <x v="2"/>
          </reference>
        </references>
      </pivotArea>
    </chartFormat>
    <chartFormat chart="9" format="51" series="1">
      <pivotArea type="data" outline="0" fieldPosition="0">
        <references count="2">
          <reference field="4294967294" count="1" selected="0">
            <x v="0"/>
          </reference>
          <reference field="32" count="1" selected="0">
            <x v="3"/>
          </reference>
        </references>
      </pivotArea>
    </chartFormat>
    <chartFormat chart="9" format="52" series="1">
      <pivotArea type="data" outline="0" fieldPosition="0">
        <references count="2">
          <reference field="4294967294" count="1" selected="0">
            <x v="0"/>
          </reference>
          <reference field="32" count="1" selected="0">
            <x v="4"/>
          </reference>
        </references>
      </pivotArea>
    </chartFormat>
    <chartFormat chart="9" format="53" series="1">
      <pivotArea type="data" outline="0" fieldPosition="0">
        <references count="2">
          <reference field="4294967294" count="1" selected="0">
            <x v="0"/>
          </reference>
          <reference field="32" count="1" selected="0">
            <x v="5"/>
          </reference>
        </references>
      </pivotArea>
    </chartFormat>
    <chartFormat chart="9" format="54">
      <pivotArea type="data" outline="0" fieldPosition="0">
        <references count="2">
          <reference field="4294967294" count="1" selected="0">
            <x v="0"/>
          </reference>
          <reference field="32" count="1" selected="0">
            <x v="5"/>
          </reference>
        </references>
      </pivotArea>
    </chartFormat>
    <chartFormat chart="9" format="55" series="1">
      <pivotArea type="data" outline="0" fieldPosition="0">
        <references count="2">
          <reference field="4294967294" count="1" selected="0">
            <x v="0"/>
          </reference>
          <reference field="32" count="1" selected="0">
            <x v="6"/>
          </reference>
        </references>
      </pivotArea>
    </chartFormat>
    <chartFormat chart="9" format="56" series="1">
      <pivotArea type="data" outline="0" fieldPosition="0">
        <references count="2">
          <reference field="4294967294" count="1" selected="0">
            <x v="0"/>
          </reference>
          <reference field="32" count="1" selected="0">
            <x v="7"/>
          </reference>
        </references>
      </pivotArea>
    </chartFormat>
    <chartFormat chart="9" format="57" series="1">
      <pivotArea type="data" outline="0" fieldPosition="0">
        <references count="2">
          <reference field="4294967294" count="1" selected="0">
            <x v="0"/>
          </reference>
          <reference field="32" count="1" selected="0">
            <x v="8"/>
          </reference>
        </references>
      </pivotArea>
    </chartFormat>
    <chartFormat chart="9" format="58" series="1">
      <pivotArea type="data" outline="0" fieldPosition="0">
        <references count="2">
          <reference field="4294967294" count="1" selected="0">
            <x v="0"/>
          </reference>
          <reference field="32" count="1" selected="0">
            <x v="9"/>
          </reference>
        </references>
      </pivotArea>
    </chartFormat>
    <chartFormat chart="9" format="59" series="1">
      <pivotArea type="data" outline="0" fieldPosition="0">
        <references count="2">
          <reference field="4294967294" count="1" selected="0">
            <x v="0"/>
          </reference>
          <reference field="32"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aDinámica1" cacheId="1"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3:C15" firstHeaderRow="0" firstDataRow="1" firstDataCol="1"/>
  <pivotFields count="33">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dataField="1" showAll="0"/>
    <pivotField showAll="0"/>
    <pivotField showAll="0"/>
    <pivotField axis="axisRow" showAll="0">
      <items count="12">
        <item x="2"/>
        <item x="9"/>
        <item x="6"/>
        <item x="0"/>
        <item x="8"/>
        <item x="3"/>
        <item x="7"/>
        <item x="10"/>
        <item x="1"/>
        <item x="4"/>
        <item x="5"/>
        <item t="default"/>
      </items>
    </pivotField>
  </pivotFields>
  <rowFields count="1">
    <field x="32"/>
  </rowFields>
  <rowItems count="12">
    <i>
      <x/>
    </i>
    <i>
      <x v="1"/>
    </i>
    <i>
      <x v="2"/>
    </i>
    <i>
      <x v="3"/>
    </i>
    <i>
      <x v="4"/>
    </i>
    <i>
      <x v="5"/>
    </i>
    <i>
      <x v="6"/>
    </i>
    <i>
      <x v="7"/>
    </i>
    <i>
      <x v="8"/>
    </i>
    <i>
      <x v="9"/>
    </i>
    <i>
      <x v="10"/>
    </i>
    <i t="grand">
      <x/>
    </i>
  </rowItems>
  <colFields count="1">
    <field x="-2"/>
  </colFields>
  <colItems count="2">
    <i>
      <x/>
    </i>
    <i i="1">
      <x v="1"/>
    </i>
  </colItems>
  <dataFields count="2">
    <dataField name="Promedio de I TRIM 20229" fld="27" subtotal="average" baseField="32" baseItem="0" numFmtId="9"/>
    <dataField name="Promedio de ACUMULADO 2021 -2022" fld="29" subtotal="average" baseField="32" baseItem="0"/>
  </dataFields>
  <formats count="1">
    <format dxfId="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C442" totalsRowShown="0" headerRowDxfId="2">
  <autoFilter ref="B2:C442" xr:uid="{00000000-0009-0000-0100-000001000000}"/>
  <tableColumns count="2">
    <tableColumn id="1" xr3:uid="{00000000-0010-0000-0000-000001000000}" name="Columna1" dataDxfId="1"/>
    <tableColumn id="2" xr3:uid="{00000000-0010-0000-0000-000002000000}" name="Columna2"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M138"/>
  <sheetViews>
    <sheetView showGridLines="0" tabSelected="1" zoomScale="27" zoomScaleNormal="27" workbookViewId="0"/>
  </sheetViews>
  <sheetFormatPr baseColWidth="10" defaultColWidth="11.453125" defaultRowHeight="14.5" x14ac:dyDescent="0.35"/>
  <cols>
    <col min="1" max="1" width="4.26953125" customWidth="1"/>
    <col min="2" max="2" width="42.81640625" customWidth="1"/>
    <col min="3" max="3" width="40.1796875" customWidth="1"/>
    <col min="4" max="4" width="30.453125" customWidth="1"/>
    <col min="5" max="5" width="27.54296875" style="133" customWidth="1"/>
    <col min="6" max="6" width="70.7265625" style="24" customWidth="1"/>
    <col min="7" max="7" width="64.453125" customWidth="1"/>
    <col min="8" max="8" width="12.54296875" customWidth="1"/>
    <col min="9" max="9" width="23.1796875" customWidth="1"/>
    <col min="10" max="10" width="12.7265625" customWidth="1"/>
    <col min="11" max="12" width="13.54296875" customWidth="1"/>
    <col min="13" max="13" width="11.81640625" customWidth="1"/>
    <col min="14" max="14" width="24.1796875" style="30" customWidth="1"/>
    <col min="15" max="15" width="88" style="34" customWidth="1"/>
    <col min="16" max="16" width="40.81640625" customWidth="1"/>
    <col min="17" max="17" width="34" style="29" customWidth="1"/>
    <col min="18" max="21" width="8.54296875" customWidth="1"/>
    <col min="22" max="37" width="11.453125" hidden="1" customWidth="1"/>
    <col min="38" max="40" width="0" hidden="1" customWidth="1"/>
  </cols>
  <sheetData>
    <row r="2" spans="2:39" ht="15" thickBot="1" x14ac:dyDescent="0.4">
      <c r="AK2" s="23" t="s">
        <v>0</v>
      </c>
    </row>
    <row r="3" spans="2:39" s="25" customFormat="1" ht="18" customHeight="1" x14ac:dyDescent="0.55000000000000004">
      <c r="B3" s="427" t="s">
        <v>1</v>
      </c>
      <c r="C3" s="428"/>
      <c r="D3" s="428"/>
      <c r="E3" s="428"/>
      <c r="F3" s="428"/>
      <c r="G3" s="428"/>
      <c r="H3" s="428"/>
      <c r="I3" s="428"/>
      <c r="J3" s="428"/>
      <c r="K3" s="428"/>
      <c r="L3" s="428"/>
      <c r="M3" s="428"/>
      <c r="N3" s="428"/>
      <c r="O3" s="428"/>
      <c r="P3" s="428"/>
      <c r="Q3" s="448" t="s">
        <v>2</v>
      </c>
      <c r="R3" s="448"/>
      <c r="S3" s="448"/>
      <c r="T3" s="448"/>
      <c r="U3" s="449"/>
      <c r="AK3" s="26"/>
    </row>
    <row r="4" spans="2:39" s="25" customFormat="1" ht="19.149999999999999" customHeight="1" x14ac:dyDescent="0.55000000000000004">
      <c r="B4" s="429"/>
      <c r="C4" s="430"/>
      <c r="D4" s="430"/>
      <c r="E4" s="430"/>
      <c r="F4" s="430"/>
      <c r="G4" s="430"/>
      <c r="H4" s="430"/>
      <c r="I4" s="430"/>
      <c r="J4" s="430"/>
      <c r="K4" s="430"/>
      <c r="L4" s="430"/>
      <c r="M4" s="430"/>
      <c r="N4" s="430"/>
      <c r="O4" s="430"/>
      <c r="P4" s="430"/>
      <c r="Q4" s="464" t="s">
        <v>3</v>
      </c>
      <c r="R4" s="464"/>
      <c r="S4" s="464"/>
      <c r="T4" s="464"/>
      <c r="U4" s="465"/>
    </row>
    <row r="5" spans="2:39" s="25" customFormat="1" ht="18" customHeight="1" x14ac:dyDescent="0.55000000000000004">
      <c r="B5" s="429"/>
      <c r="C5" s="430"/>
      <c r="D5" s="430"/>
      <c r="E5" s="430"/>
      <c r="F5" s="430"/>
      <c r="G5" s="430"/>
      <c r="H5" s="430"/>
      <c r="I5" s="430"/>
      <c r="J5" s="430"/>
      <c r="K5" s="430"/>
      <c r="L5" s="430"/>
      <c r="M5" s="430"/>
      <c r="N5" s="430"/>
      <c r="O5" s="430"/>
      <c r="P5" s="430"/>
      <c r="Q5" s="464" t="s">
        <v>4</v>
      </c>
      <c r="R5" s="464"/>
      <c r="S5" s="464"/>
      <c r="T5" s="464"/>
      <c r="U5" s="465"/>
      <c r="AM5" s="25" t="s">
        <v>5</v>
      </c>
    </row>
    <row r="6" spans="2:39" s="25" customFormat="1" ht="24.75" customHeight="1" thickBot="1" x14ac:dyDescent="0.6">
      <c r="B6" s="431"/>
      <c r="C6" s="432"/>
      <c r="D6" s="432"/>
      <c r="E6" s="432"/>
      <c r="F6" s="432"/>
      <c r="G6" s="432"/>
      <c r="H6" s="432"/>
      <c r="I6" s="432"/>
      <c r="J6" s="432"/>
      <c r="K6" s="432"/>
      <c r="L6" s="432"/>
      <c r="M6" s="432"/>
      <c r="N6" s="432"/>
      <c r="O6" s="432"/>
      <c r="P6" s="432"/>
      <c r="Q6" s="466" t="s">
        <v>6</v>
      </c>
      <c r="R6" s="466"/>
      <c r="S6" s="466"/>
      <c r="T6" s="466"/>
      <c r="U6" s="467"/>
      <c r="AM6" s="25" t="s">
        <v>7</v>
      </c>
    </row>
    <row r="7" spans="2:39" s="25" customFormat="1" ht="24" thickBot="1" x14ac:dyDescent="0.6">
      <c r="B7" s="433" t="s">
        <v>8</v>
      </c>
      <c r="C7" s="434"/>
      <c r="D7" s="435"/>
      <c r="E7" s="126"/>
      <c r="F7" s="452"/>
      <c r="G7" s="453"/>
      <c r="H7" s="453"/>
      <c r="I7" s="453"/>
      <c r="J7" s="453"/>
      <c r="K7" s="453"/>
      <c r="L7" s="453"/>
      <c r="M7" s="453"/>
      <c r="N7" s="453"/>
      <c r="O7" s="453"/>
      <c r="P7" s="453"/>
      <c r="Q7" s="453"/>
      <c r="R7" s="454"/>
      <c r="S7" s="454"/>
      <c r="T7" s="454"/>
      <c r="U7" s="455"/>
    </row>
    <row r="8" spans="2:39" s="25" customFormat="1" ht="20.25" customHeight="1" thickBot="1" x14ac:dyDescent="0.6">
      <c r="B8" s="439" t="s">
        <v>9</v>
      </c>
      <c r="C8" s="446" t="s">
        <v>10</v>
      </c>
      <c r="D8" s="442" t="s">
        <v>11</v>
      </c>
      <c r="E8" s="444" t="s">
        <v>12</v>
      </c>
      <c r="F8" s="456" t="s">
        <v>13</v>
      </c>
      <c r="G8" s="441" t="s">
        <v>14</v>
      </c>
      <c r="H8" s="439" t="s">
        <v>15</v>
      </c>
      <c r="I8" s="439" t="s">
        <v>16</v>
      </c>
      <c r="J8" s="436" t="s">
        <v>17</v>
      </c>
      <c r="K8" s="436"/>
      <c r="L8" s="436"/>
      <c r="M8" s="437"/>
      <c r="N8" s="471" t="s">
        <v>18</v>
      </c>
      <c r="O8" s="439" t="s">
        <v>19</v>
      </c>
      <c r="P8" s="470" t="s">
        <v>20</v>
      </c>
      <c r="Q8" s="439" t="s">
        <v>21</v>
      </c>
      <c r="R8" s="459" t="s">
        <v>22</v>
      </c>
      <c r="S8" s="460"/>
      <c r="T8" s="460" t="s">
        <v>23</v>
      </c>
      <c r="U8" s="461"/>
    </row>
    <row r="9" spans="2:39" s="25" customFormat="1" ht="39.75" customHeight="1" x14ac:dyDescent="0.55000000000000004">
      <c r="B9" s="440"/>
      <c r="C9" s="447"/>
      <c r="D9" s="443"/>
      <c r="E9" s="445"/>
      <c r="F9" s="457"/>
      <c r="G9" s="441"/>
      <c r="H9" s="440"/>
      <c r="I9" s="440"/>
      <c r="J9" s="438" t="s">
        <v>23</v>
      </c>
      <c r="K9" s="438"/>
      <c r="L9" s="450" t="s">
        <v>24</v>
      </c>
      <c r="M9" s="451"/>
      <c r="N9" s="445"/>
      <c r="O9" s="440"/>
      <c r="P9" s="441"/>
      <c r="Q9" s="440"/>
      <c r="R9" s="462" t="s">
        <v>23</v>
      </c>
      <c r="S9" s="463"/>
      <c r="T9" s="468" t="s">
        <v>24</v>
      </c>
      <c r="U9" s="469"/>
    </row>
    <row r="10" spans="2:39" s="25" customFormat="1" ht="39.75" customHeight="1" thickBot="1" x14ac:dyDescent="0.6">
      <c r="B10" s="440"/>
      <c r="C10" s="447"/>
      <c r="D10" s="443"/>
      <c r="E10" s="445"/>
      <c r="F10" s="458"/>
      <c r="G10" s="441"/>
      <c r="H10" s="440"/>
      <c r="I10" s="440"/>
      <c r="J10" s="127" t="s">
        <v>25</v>
      </c>
      <c r="K10" s="128" t="s">
        <v>26</v>
      </c>
      <c r="L10" s="129" t="s">
        <v>27</v>
      </c>
      <c r="M10" s="130" t="s">
        <v>28</v>
      </c>
      <c r="N10" s="445"/>
      <c r="O10" s="440"/>
      <c r="P10" s="441"/>
      <c r="Q10" s="440"/>
      <c r="R10" s="127" t="s">
        <v>25</v>
      </c>
      <c r="S10" s="128" t="s">
        <v>26</v>
      </c>
      <c r="T10" s="129" t="s">
        <v>27</v>
      </c>
      <c r="U10" s="130" t="s">
        <v>28</v>
      </c>
      <c r="V10" s="132" t="s">
        <v>29</v>
      </c>
      <c r="W10"/>
      <c r="X10"/>
      <c r="Y10"/>
      <c r="Z10"/>
      <c r="AA10"/>
      <c r="AB10"/>
      <c r="AC10"/>
      <c r="AD10"/>
      <c r="AE10"/>
      <c r="AF10"/>
      <c r="AG10"/>
      <c r="AH10"/>
      <c r="AI10"/>
      <c r="AJ10"/>
      <c r="AK10"/>
    </row>
    <row r="11" spans="2:39" s="27" customFormat="1" ht="40" customHeight="1" x14ac:dyDescent="0.4">
      <c r="B11" s="134" t="s">
        <v>30</v>
      </c>
      <c r="C11" s="141" t="s">
        <v>31</v>
      </c>
      <c r="D11" s="138" t="s">
        <v>32</v>
      </c>
      <c r="E11" s="145" t="s">
        <v>33</v>
      </c>
      <c r="F11" s="149" t="s">
        <v>34</v>
      </c>
      <c r="G11" s="154" t="s">
        <v>35</v>
      </c>
      <c r="H11" s="171">
        <v>1</v>
      </c>
      <c r="I11" s="171" t="s">
        <v>5</v>
      </c>
      <c r="J11" s="178"/>
      <c r="K11" s="207"/>
      <c r="L11" s="211"/>
      <c r="M11" s="212"/>
      <c r="N11" s="186"/>
      <c r="O11" s="199"/>
      <c r="P11" s="187" t="s">
        <v>36</v>
      </c>
      <c r="Q11" s="192" t="s">
        <v>37</v>
      </c>
      <c r="R11" s="298"/>
      <c r="S11" s="299">
        <v>1</v>
      </c>
      <c r="T11" s="300"/>
      <c r="U11" s="301"/>
      <c r="V11" s="27">
        <v>1</v>
      </c>
    </row>
    <row r="12" spans="2:39" s="27" customFormat="1" ht="35.5" customHeight="1" x14ac:dyDescent="0.4">
      <c r="B12" s="135" t="s">
        <v>30</v>
      </c>
      <c r="C12" s="142" t="s">
        <v>31</v>
      </c>
      <c r="D12" s="139" t="s">
        <v>32</v>
      </c>
      <c r="E12" s="146" t="s">
        <v>38</v>
      </c>
      <c r="F12" s="150" t="s">
        <v>39</v>
      </c>
      <c r="G12" s="163" t="s">
        <v>40</v>
      </c>
      <c r="H12" s="172">
        <v>2</v>
      </c>
      <c r="I12" s="172" t="s">
        <v>5</v>
      </c>
      <c r="J12" s="179"/>
      <c r="K12" s="208"/>
      <c r="L12" s="213"/>
      <c r="M12" s="214"/>
      <c r="N12" s="174"/>
      <c r="O12" s="200"/>
      <c r="P12" s="188" t="s">
        <v>36</v>
      </c>
      <c r="Q12" s="190" t="s">
        <v>37</v>
      </c>
      <c r="R12" s="302"/>
      <c r="S12" s="303">
        <v>1</v>
      </c>
      <c r="T12" s="304"/>
      <c r="U12" s="305">
        <v>1</v>
      </c>
      <c r="V12" s="27">
        <v>2</v>
      </c>
    </row>
    <row r="13" spans="2:39" s="27" customFormat="1" ht="36" x14ac:dyDescent="0.4">
      <c r="B13" s="135" t="s">
        <v>30</v>
      </c>
      <c r="C13" s="142" t="s">
        <v>31</v>
      </c>
      <c r="D13" s="139" t="s">
        <v>32</v>
      </c>
      <c r="E13" s="146" t="s">
        <v>41</v>
      </c>
      <c r="F13" s="150" t="s">
        <v>42</v>
      </c>
      <c r="G13" s="415" t="s">
        <v>43</v>
      </c>
      <c r="H13" s="172">
        <v>2</v>
      </c>
      <c r="I13" s="172" t="s">
        <v>5</v>
      </c>
      <c r="J13" s="179"/>
      <c r="K13" s="208"/>
      <c r="L13" s="213"/>
      <c r="M13" s="214"/>
      <c r="N13" s="174"/>
      <c r="O13" s="200"/>
      <c r="P13" s="188" t="s">
        <v>36</v>
      </c>
      <c r="Q13" s="190" t="s">
        <v>37</v>
      </c>
      <c r="R13" s="302"/>
      <c r="S13" s="303">
        <v>1</v>
      </c>
      <c r="T13" s="304"/>
      <c r="U13" s="305">
        <v>1</v>
      </c>
      <c r="V13" s="27">
        <v>3</v>
      </c>
    </row>
    <row r="14" spans="2:39" s="27" customFormat="1" ht="90.5" thickBot="1" x14ac:dyDescent="0.45">
      <c r="B14" s="136" t="s">
        <v>30</v>
      </c>
      <c r="C14" s="144" t="s">
        <v>31</v>
      </c>
      <c r="D14" s="140" t="s">
        <v>32</v>
      </c>
      <c r="E14" s="148" t="s">
        <v>44</v>
      </c>
      <c r="F14" s="155" t="s">
        <v>45</v>
      </c>
      <c r="G14" s="416" t="s">
        <v>46</v>
      </c>
      <c r="H14" s="173">
        <v>1</v>
      </c>
      <c r="I14" s="173" t="s">
        <v>5</v>
      </c>
      <c r="J14" s="180"/>
      <c r="K14" s="248"/>
      <c r="L14" s="215"/>
      <c r="M14" s="216"/>
      <c r="N14" s="176"/>
      <c r="O14" s="202"/>
      <c r="P14" s="189" t="s">
        <v>36</v>
      </c>
      <c r="Q14" s="194" t="s">
        <v>37</v>
      </c>
      <c r="R14" s="306"/>
      <c r="S14" s="307">
        <v>1</v>
      </c>
      <c r="T14" s="308"/>
      <c r="U14" s="309"/>
      <c r="V14" s="27">
        <v>4</v>
      </c>
    </row>
    <row r="15" spans="2:39" s="27" customFormat="1" ht="107.25" customHeight="1" thickBot="1" x14ac:dyDescent="0.45">
      <c r="B15" s="137" t="s">
        <v>30</v>
      </c>
      <c r="C15" s="143" t="s">
        <v>47</v>
      </c>
      <c r="D15" s="250" t="s">
        <v>48</v>
      </c>
      <c r="E15" s="147" t="s">
        <v>49</v>
      </c>
      <c r="F15" s="251" t="s">
        <v>50</v>
      </c>
      <c r="G15" s="417" t="s">
        <v>51</v>
      </c>
      <c r="H15" s="252">
        <v>2</v>
      </c>
      <c r="I15" s="252" t="s">
        <v>5</v>
      </c>
      <c r="J15" s="253"/>
      <c r="K15" s="254"/>
      <c r="L15" s="255"/>
      <c r="M15" s="256"/>
      <c r="N15" s="257"/>
      <c r="O15" s="201"/>
      <c r="P15" s="131" t="s">
        <v>36</v>
      </c>
      <c r="Q15" s="193" t="s">
        <v>37</v>
      </c>
      <c r="R15" s="310"/>
      <c r="S15" s="311">
        <v>1</v>
      </c>
      <c r="T15" s="312"/>
      <c r="U15" s="313">
        <v>1</v>
      </c>
      <c r="V15" s="27">
        <v>5</v>
      </c>
    </row>
    <row r="16" spans="2:39" s="27" customFormat="1" ht="108" x14ac:dyDescent="0.4">
      <c r="B16" s="134" t="s">
        <v>52</v>
      </c>
      <c r="C16" s="141" t="s">
        <v>53</v>
      </c>
      <c r="D16" s="138" t="s">
        <v>54</v>
      </c>
      <c r="E16" s="145" t="s">
        <v>55</v>
      </c>
      <c r="F16" s="151" t="s">
        <v>56</v>
      </c>
      <c r="G16" s="418" t="s">
        <v>57</v>
      </c>
      <c r="H16" s="171">
        <v>1</v>
      </c>
      <c r="I16" s="171" t="s">
        <v>5</v>
      </c>
      <c r="J16" s="178"/>
      <c r="K16" s="195"/>
      <c r="L16" s="211"/>
      <c r="M16" s="212"/>
      <c r="N16" s="186"/>
      <c r="O16" s="199"/>
      <c r="P16" s="187" t="s">
        <v>36</v>
      </c>
      <c r="Q16" s="171" t="s">
        <v>58</v>
      </c>
      <c r="R16" s="298"/>
      <c r="S16" s="299"/>
      <c r="T16" s="300">
        <v>1</v>
      </c>
      <c r="U16" s="301"/>
      <c r="V16" s="27">
        <v>6</v>
      </c>
    </row>
    <row r="17" spans="2:22" s="27" customFormat="1" ht="48" customHeight="1" x14ac:dyDescent="0.4">
      <c r="B17" s="135" t="s">
        <v>52</v>
      </c>
      <c r="C17" s="142" t="s">
        <v>53</v>
      </c>
      <c r="D17" s="139" t="s">
        <v>54</v>
      </c>
      <c r="E17" s="146" t="s">
        <v>55</v>
      </c>
      <c r="F17" s="152" t="s">
        <v>56</v>
      </c>
      <c r="G17" s="419" t="s">
        <v>59</v>
      </c>
      <c r="H17" s="172">
        <v>21</v>
      </c>
      <c r="I17" s="172" t="s">
        <v>7</v>
      </c>
      <c r="J17" s="179"/>
      <c r="K17" s="196"/>
      <c r="L17" s="213"/>
      <c r="M17" s="214"/>
      <c r="N17" s="174"/>
      <c r="O17" s="200"/>
      <c r="P17" s="188" t="s">
        <v>36</v>
      </c>
      <c r="Q17" s="190" t="s">
        <v>58</v>
      </c>
      <c r="R17" s="302">
        <v>21</v>
      </c>
      <c r="S17" s="303">
        <v>21</v>
      </c>
      <c r="T17" s="304">
        <v>21</v>
      </c>
      <c r="U17" s="305">
        <v>21</v>
      </c>
      <c r="V17" s="27">
        <v>7</v>
      </c>
    </row>
    <row r="18" spans="2:22" s="27" customFormat="1" ht="108" x14ac:dyDescent="0.4">
      <c r="B18" s="135" t="s">
        <v>52</v>
      </c>
      <c r="C18" s="142" t="s">
        <v>53</v>
      </c>
      <c r="D18" s="139" t="s">
        <v>54</v>
      </c>
      <c r="E18" s="146" t="s">
        <v>55</v>
      </c>
      <c r="F18" s="152" t="s">
        <v>56</v>
      </c>
      <c r="G18" s="419" t="s">
        <v>60</v>
      </c>
      <c r="H18" s="172">
        <v>1</v>
      </c>
      <c r="I18" s="172" t="s">
        <v>5</v>
      </c>
      <c r="J18" s="179"/>
      <c r="K18" s="196"/>
      <c r="L18" s="213"/>
      <c r="M18" s="214"/>
      <c r="N18" s="174"/>
      <c r="O18" s="200"/>
      <c r="P18" s="188" t="s">
        <v>36</v>
      </c>
      <c r="Q18" s="190" t="s">
        <v>58</v>
      </c>
      <c r="R18" s="302"/>
      <c r="S18" s="303"/>
      <c r="T18" s="304">
        <v>1</v>
      </c>
      <c r="U18" s="305"/>
      <c r="V18" s="27">
        <v>8</v>
      </c>
    </row>
    <row r="19" spans="2:22" s="27" customFormat="1" ht="108" x14ac:dyDescent="0.4">
      <c r="B19" s="135" t="s">
        <v>52</v>
      </c>
      <c r="C19" s="142" t="s">
        <v>53</v>
      </c>
      <c r="D19" s="139" t="s">
        <v>54</v>
      </c>
      <c r="E19" s="146" t="s">
        <v>55</v>
      </c>
      <c r="F19" s="152" t="s">
        <v>56</v>
      </c>
      <c r="G19" s="419" t="s">
        <v>61</v>
      </c>
      <c r="H19" s="172">
        <v>4</v>
      </c>
      <c r="I19" s="172" t="s">
        <v>5</v>
      </c>
      <c r="J19" s="179"/>
      <c r="K19" s="196"/>
      <c r="L19" s="213"/>
      <c r="M19" s="214"/>
      <c r="N19" s="174"/>
      <c r="O19" s="200"/>
      <c r="P19" s="188" t="s">
        <v>36</v>
      </c>
      <c r="Q19" s="190" t="s">
        <v>58</v>
      </c>
      <c r="R19" s="302">
        <v>1</v>
      </c>
      <c r="S19" s="303">
        <v>1</v>
      </c>
      <c r="T19" s="304">
        <v>1</v>
      </c>
      <c r="U19" s="305">
        <v>1</v>
      </c>
      <c r="V19" s="27">
        <v>9</v>
      </c>
    </row>
    <row r="20" spans="2:22" s="27" customFormat="1" ht="54" x14ac:dyDescent="0.4">
      <c r="B20" s="135" t="s">
        <v>52</v>
      </c>
      <c r="C20" s="142" t="s">
        <v>53</v>
      </c>
      <c r="D20" s="139" t="s">
        <v>54</v>
      </c>
      <c r="E20" s="146" t="s">
        <v>55</v>
      </c>
      <c r="F20" s="150" t="s">
        <v>62</v>
      </c>
      <c r="G20" s="419" t="s">
        <v>63</v>
      </c>
      <c r="H20" s="172">
        <v>4</v>
      </c>
      <c r="I20" s="172" t="s">
        <v>7</v>
      </c>
      <c r="J20" s="179"/>
      <c r="K20" s="196"/>
      <c r="L20" s="213"/>
      <c r="M20" s="214"/>
      <c r="N20" s="174"/>
      <c r="O20" s="200"/>
      <c r="P20" s="188" t="s">
        <v>36</v>
      </c>
      <c r="Q20" s="190" t="s">
        <v>58</v>
      </c>
      <c r="R20" s="302">
        <v>4</v>
      </c>
      <c r="S20" s="303"/>
      <c r="T20" s="304">
        <v>4</v>
      </c>
      <c r="U20" s="305"/>
      <c r="V20" s="27">
        <v>10</v>
      </c>
    </row>
    <row r="21" spans="2:22" s="27" customFormat="1" ht="90" x14ac:dyDescent="0.4">
      <c r="B21" s="135" t="s">
        <v>52</v>
      </c>
      <c r="C21" s="142" t="s">
        <v>53</v>
      </c>
      <c r="D21" s="139" t="s">
        <v>54</v>
      </c>
      <c r="E21" s="146" t="s">
        <v>55</v>
      </c>
      <c r="F21" s="152" t="s">
        <v>64</v>
      </c>
      <c r="G21" s="419" t="s">
        <v>65</v>
      </c>
      <c r="H21" s="172">
        <v>3</v>
      </c>
      <c r="I21" s="172" t="s">
        <v>5</v>
      </c>
      <c r="J21" s="179"/>
      <c r="K21" s="196"/>
      <c r="L21" s="213"/>
      <c r="M21" s="214"/>
      <c r="N21" s="174"/>
      <c r="O21" s="200"/>
      <c r="P21" s="188" t="s">
        <v>36</v>
      </c>
      <c r="Q21" s="190" t="s">
        <v>58</v>
      </c>
      <c r="R21" s="302">
        <v>1</v>
      </c>
      <c r="S21" s="303"/>
      <c r="T21" s="304">
        <v>1</v>
      </c>
      <c r="U21" s="305">
        <v>1</v>
      </c>
      <c r="V21" s="27">
        <v>11</v>
      </c>
    </row>
    <row r="22" spans="2:22" s="27" customFormat="1" ht="35.15" customHeight="1" x14ac:dyDescent="0.4">
      <c r="B22" s="135" t="s">
        <v>52</v>
      </c>
      <c r="C22" s="142" t="s">
        <v>53</v>
      </c>
      <c r="D22" s="139" t="s">
        <v>54</v>
      </c>
      <c r="E22" s="146" t="s">
        <v>55</v>
      </c>
      <c r="F22" s="152" t="s">
        <v>64</v>
      </c>
      <c r="G22" s="419" t="s">
        <v>66</v>
      </c>
      <c r="H22" s="172">
        <v>1</v>
      </c>
      <c r="I22" s="172" t="s">
        <v>5</v>
      </c>
      <c r="J22" s="179"/>
      <c r="K22" s="196"/>
      <c r="L22" s="213"/>
      <c r="M22" s="214"/>
      <c r="N22" s="174"/>
      <c r="O22" s="200"/>
      <c r="P22" s="188" t="s">
        <v>36</v>
      </c>
      <c r="Q22" s="190" t="s">
        <v>58</v>
      </c>
      <c r="R22" s="302"/>
      <c r="S22" s="303">
        <v>1</v>
      </c>
      <c r="T22" s="304"/>
      <c r="U22" s="305"/>
      <c r="V22" s="27">
        <v>12</v>
      </c>
    </row>
    <row r="23" spans="2:22" s="27" customFormat="1" ht="90" x14ac:dyDescent="0.4">
      <c r="B23" s="135" t="s">
        <v>52</v>
      </c>
      <c r="C23" s="142" t="s">
        <v>53</v>
      </c>
      <c r="D23" s="139" t="s">
        <v>54</v>
      </c>
      <c r="E23" s="146" t="s">
        <v>55</v>
      </c>
      <c r="F23" s="152" t="s">
        <v>64</v>
      </c>
      <c r="G23" s="419" t="s">
        <v>67</v>
      </c>
      <c r="H23" s="172">
        <v>2</v>
      </c>
      <c r="I23" s="172" t="s">
        <v>5</v>
      </c>
      <c r="J23" s="179"/>
      <c r="K23" s="196"/>
      <c r="L23" s="213"/>
      <c r="M23" s="214"/>
      <c r="N23" s="174"/>
      <c r="O23" s="200"/>
      <c r="P23" s="188" t="s">
        <v>36</v>
      </c>
      <c r="Q23" s="190" t="s">
        <v>58</v>
      </c>
      <c r="R23" s="302"/>
      <c r="S23" s="303"/>
      <c r="T23" s="304">
        <v>1</v>
      </c>
      <c r="U23" s="305">
        <v>1</v>
      </c>
      <c r="V23" s="27">
        <v>13</v>
      </c>
    </row>
    <row r="24" spans="2:22" s="27" customFormat="1" ht="90" x14ac:dyDescent="0.4">
      <c r="B24" s="135" t="s">
        <v>52</v>
      </c>
      <c r="C24" s="142" t="s">
        <v>53</v>
      </c>
      <c r="D24" s="139" t="s">
        <v>54</v>
      </c>
      <c r="E24" s="146" t="s">
        <v>55</v>
      </c>
      <c r="F24" s="152" t="s">
        <v>64</v>
      </c>
      <c r="G24" s="419" t="s">
        <v>68</v>
      </c>
      <c r="H24" s="172">
        <v>1</v>
      </c>
      <c r="I24" s="172" t="s">
        <v>5</v>
      </c>
      <c r="J24" s="179"/>
      <c r="K24" s="196"/>
      <c r="L24" s="213"/>
      <c r="M24" s="214"/>
      <c r="N24" s="174"/>
      <c r="O24" s="200"/>
      <c r="P24" s="188" t="s">
        <v>36</v>
      </c>
      <c r="Q24" s="190" t="s">
        <v>58</v>
      </c>
      <c r="R24" s="302"/>
      <c r="S24" s="303"/>
      <c r="T24" s="304">
        <v>1</v>
      </c>
      <c r="U24" s="305"/>
      <c r="V24" s="27">
        <v>14</v>
      </c>
    </row>
    <row r="25" spans="2:22" s="27" customFormat="1" ht="90.5" thickBot="1" x14ac:dyDescent="0.45">
      <c r="B25" s="136" t="s">
        <v>52</v>
      </c>
      <c r="C25" s="144" t="s">
        <v>53</v>
      </c>
      <c r="D25" s="140" t="s">
        <v>54</v>
      </c>
      <c r="E25" s="148" t="s">
        <v>55</v>
      </c>
      <c r="F25" s="153" t="s">
        <v>64</v>
      </c>
      <c r="G25" s="420" t="s">
        <v>69</v>
      </c>
      <c r="H25" s="173">
        <v>1</v>
      </c>
      <c r="I25" s="173" t="s">
        <v>5</v>
      </c>
      <c r="J25" s="180"/>
      <c r="K25" s="197"/>
      <c r="L25" s="215"/>
      <c r="M25" s="216"/>
      <c r="N25" s="176"/>
      <c r="O25" s="202"/>
      <c r="P25" s="189" t="s">
        <v>36</v>
      </c>
      <c r="Q25" s="194" t="s">
        <v>58</v>
      </c>
      <c r="R25" s="306"/>
      <c r="S25" s="307"/>
      <c r="T25" s="308">
        <v>1</v>
      </c>
      <c r="U25" s="309"/>
      <c r="V25" s="27">
        <v>15</v>
      </c>
    </row>
    <row r="26" spans="2:22" s="27" customFormat="1" ht="51.65" customHeight="1" x14ac:dyDescent="0.4">
      <c r="B26" s="134" t="s">
        <v>52</v>
      </c>
      <c r="C26" s="141" t="s">
        <v>70</v>
      </c>
      <c r="D26" s="138" t="s">
        <v>71</v>
      </c>
      <c r="E26" s="145" t="s">
        <v>55</v>
      </c>
      <c r="F26" s="154" t="s">
        <v>72</v>
      </c>
      <c r="G26" s="421" t="s">
        <v>73</v>
      </c>
      <c r="H26" s="171">
        <v>4</v>
      </c>
      <c r="I26" s="171" t="s">
        <v>7</v>
      </c>
      <c r="J26" s="178"/>
      <c r="K26" s="195"/>
      <c r="L26" s="211"/>
      <c r="M26" s="212"/>
      <c r="N26" s="186"/>
      <c r="O26" s="199"/>
      <c r="P26" s="187" t="s">
        <v>36</v>
      </c>
      <c r="Q26" s="187" t="s">
        <v>74</v>
      </c>
      <c r="R26" s="298">
        <v>1</v>
      </c>
      <c r="S26" s="299">
        <v>1</v>
      </c>
      <c r="T26" s="300">
        <v>1</v>
      </c>
      <c r="U26" s="301">
        <v>1</v>
      </c>
      <c r="V26" s="27">
        <v>16</v>
      </c>
    </row>
    <row r="27" spans="2:22" s="27" customFormat="1" ht="60.65" customHeight="1" x14ac:dyDescent="0.4">
      <c r="B27" s="135" t="s">
        <v>52</v>
      </c>
      <c r="C27" s="142" t="s">
        <v>70</v>
      </c>
      <c r="D27" s="139" t="s">
        <v>71</v>
      </c>
      <c r="E27" s="146" t="s">
        <v>55</v>
      </c>
      <c r="F27" s="152" t="s">
        <v>75</v>
      </c>
      <c r="G27" s="419" t="s">
        <v>76</v>
      </c>
      <c r="H27" s="172">
        <v>1</v>
      </c>
      <c r="I27" s="172" t="s">
        <v>7</v>
      </c>
      <c r="J27" s="179"/>
      <c r="K27" s="196"/>
      <c r="L27" s="213"/>
      <c r="M27" s="214"/>
      <c r="N27" s="174"/>
      <c r="O27" s="203"/>
      <c r="P27" s="188" t="s">
        <v>36</v>
      </c>
      <c r="Q27" s="188" t="s">
        <v>74</v>
      </c>
      <c r="R27" s="302">
        <v>1</v>
      </c>
      <c r="S27" s="303">
        <v>1</v>
      </c>
      <c r="T27" s="304">
        <v>1</v>
      </c>
      <c r="U27" s="305">
        <v>1</v>
      </c>
      <c r="V27" s="27">
        <v>17</v>
      </c>
    </row>
    <row r="28" spans="2:22" s="27" customFormat="1" ht="36" x14ac:dyDescent="0.4">
      <c r="B28" s="135" t="s">
        <v>52</v>
      </c>
      <c r="C28" s="142" t="s">
        <v>70</v>
      </c>
      <c r="D28" s="139" t="s">
        <v>71</v>
      </c>
      <c r="E28" s="146" t="s">
        <v>55</v>
      </c>
      <c r="F28" s="152" t="s">
        <v>75</v>
      </c>
      <c r="G28" s="419" t="s">
        <v>77</v>
      </c>
      <c r="H28" s="172">
        <v>1</v>
      </c>
      <c r="I28" s="172" t="s">
        <v>5</v>
      </c>
      <c r="J28" s="179"/>
      <c r="K28" s="196"/>
      <c r="L28" s="213"/>
      <c r="M28" s="214"/>
      <c r="N28" s="174"/>
      <c r="O28" s="203"/>
      <c r="P28" s="188" t="s">
        <v>36</v>
      </c>
      <c r="Q28" s="188" t="s">
        <v>78</v>
      </c>
      <c r="R28" s="302"/>
      <c r="S28" s="303">
        <v>1</v>
      </c>
      <c r="T28" s="304"/>
      <c r="U28" s="305"/>
      <c r="V28" s="27">
        <v>18</v>
      </c>
    </row>
    <row r="29" spans="2:22" s="27" customFormat="1" ht="43" customHeight="1" x14ac:dyDescent="0.4">
      <c r="B29" s="135" t="s">
        <v>52</v>
      </c>
      <c r="C29" s="142" t="s">
        <v>70</v>
      </c>
      <c r="D29" s="139" t="s">
        <v>71</v>
      </c>
      <c r="E29" s="146"/>
      <c r="F29" s="152" t="s">
        <v>79</v>
      </c>
      <c r="G29" s="419" t="s">
        <v>80</v>
      </c>
      <c r="H29" s="172">
        <v>4</v>
      </c>
      <c r="I29" s="172" t="s">
        <v>5</v>
      </c>
      <c r="J29" s="179"/>
      <c r="K29" s="196"/>
      <c r="L29" s="213"/>
      <c r="M29" s="214"/>
      <c r="N29" s="174"/>
      <c r="O29" s="203"/>
      <c r="P29" s="188" t="s">
        <v>36</v>
      </c>
      <c r="Q29" s="188" t="s">
        <v>74</v>
      </c>
      <c r="R29" s="302">
        <v>1</v>
      </c>
      <c r="S29" s="303">
        <v>1</v>
      </c>
      <c r="T29" s="304">
        <v>1</v>
      </c>
      <c r="U29" s="305">
        <v>1</v>
      </c>
      <c r="V29" s="27">
        <v>19</v>
      </c>
    </row>
    <row r="30" spans="2:22" s="27" customFormat="1" ht="54" x14ac:dyDescent="0.4">
      <c r="B30" s="135" t="s">
        <v>52</v>
      </c>
      <c r="C30" s="142" t="s">
        <v>70</v>
      </c>
      <c r="D30" s="139" t="s">
        <v>71</v>
      </c>
      <c r="E30" s="146" t="s">
        <v>81</v>
      </c>
      <c r="F30" s="152" t="s">
        <v>82</v>
      </c>
      <c r="G30" s="419" t="s">
        <v>83</v>
      </c>
      <c r="H30" s="172">
        <v>1</v>
      </c>
      <c r="I30" s="172" t="s">
        <v>5</v>
      </c>
      <c r="J30" s="179"/>
      <c r="K30" s="196"/>
      <c r="L30" s="213"/>
      <c r="M30" s="214"/>
      <c r="N30" s="174"/>
      <c r="O30" s="203"/>
      <c r="P30" s="188" t="s">
        <v>36</v>
      </c>
      <c r="Q30" s="188" t="s">
        <v>74</v>
      </c>
      <c r="R30" s="302"/>
      <c r="S30" s="303"/>
      <c r="T30" s="304">
        <v>1</v>
      </c>
      <c r="U30" s="305"/>
      <c r="V30" s="27">
        <v>20</v>
      </c>
    </row>
    <row r="31" spans="2:22" s="27" customFormat="1" ht="54" x14ac:dyDescent="0.4">
      <c r="B31" s="135" t="s">
        <v>52</v>
      </c>
      <c r="C31" s="142" t="s">
        <v>70</v>
      </c>
      <c r="D31" s="139" t="s">
        <v>71</v>
      </c>
      <c r="E31" s="146" t="s">
        <v>84</v>
      </c>
      <c r="F31" s="152" t="s">
        <v>85</v>
      </c>
      <c r="G31" s="422" t="s">
        <v>86</v>
      </c>
      <c r="H31" s="172">
        <v>4</v>
      </c>
      <c r="I31" s="172" t="s">
        <v>5</v>
      </c>
      <c r="J31" s="179"/>
      <c r="K31" s="196"/>
      <c r="L31" s="213"/>
      <c r="M31" s="214"/>
      <c r="N31" s="174"/>
      <c r="O31" s="203"/>
      <c r="P31" s="188" t="s">
        <v>36</v>
      </c>
      <c r="Q31" s="188" t="s">
        <v>74</v>
      </c>
      <c r="R31" s="302">
        <v>1</v>
      </c>
      <c r="S31" s="303">
        <v>1</v>
      </c>
      <c r="T31" s="304">
        <v>1</v>
      </c>
      <c r="U31" s="305">
        <v>1</v>
      </c>
      <c r="V31" s="27">
        <v>21</v>
      </c>
    </row>
    <row r="32" spans="2:22" s="27" customFormat="1" ht="85.5" customHeight="1" thickBot="1" x14ac:dyDescent="0.45">
      <c r="B32" s="136" t="s">
        <v>52</v>
      </c>
      <c r="C32" s="144" t="s">
        <v>70</v>
      </c>
      <c r="D32" s="140" t="s">
        <v>71</v>
      </c>
      <c r="E32" s="148" t="s">
        <v>87</v>
      </c>
      <c r="F32" s="153" t="s">
        <v>88</v>
      </c>
      <c r="G32" s="416" t="s">
        <v>89</v>
      </c>
      <c r="H32" s="173">
        <v>1</v>
      </c>
      <c r="I32" s="173" t="s">
        <v>7</v>
      </c>
      <c r="J32" s="180"/>
      <c r="K32" s="197"/>
      <c r="L32" s="215"/>
      <c r="M32" s="216"/>
      <c r="N32" s="176"/>
      <c r="O32" s="204"/>
      <c r="P32" s="189" t="s">
        <v>36</v>
      </c>
      <c r="Q32" s="189" t="s">
        <v>58</v>
      </c>
      <c r="R32" s="306">
        <v>1</v>
      </c>
      <c r="S32" s="307">
        <v>1</v>
      </c>
      <c r="T32" s="308">
        <v>1</v>
      </c>
      <c r="U32" s="309">
        <v>1</v>
      </c>
      <c r="V32" s="27">
        <v>22</v>
      </c>
    </row>
    <row r="33" spans="2:22" s="27" customFormat="1" ht="72.75" customHeight="1" x14ac:dyDescent="0.4">
      <c r="B33" s="134" t="s">
        <v>52</v>
      </c>
      <c r="C33" s="141" t="s">
        <v>90</v>
      </c>
      <c r="D33" s="138" t="s">
        <v>91</v>
      </c>
      <c r="E33" s="145" t="s">
        <v>33</v>
      </c>
      <c r="F33" s="154" t="s">
        <v>92</v>
      </c>
      <c r="G33" s="421" t="s">
        <v>93</v>
      </c>
      <c r="H33" s="171">
        <v>2</v>
      </c>
      <c r="I33" s="171" t="s">
        <v>5</v>
      </c>
      <c r="J33" s="178"/>
      <c r="K33" s="195"/>
      <c r="L33" s="211"/>
      <c r="M33" s="212"/>
      <c r="N33" s="186"/>
      <c r="O33" s="205"/>
      <c r="P33" s="187"/>
      <c r="Q33" s="380" t="s">
        <v>94</v>
      </c>
      <c r="R33" s="381"/>
      <c r="S33" s="382">
        <v>1</v>
      </c>
      <c r="T33" s="383">
        <v>1</v>
      </c>
      <c r="U33" s="384"/>
      <c r="V33" s="27">
        <v>23</v>
      </c>
    </row>
    <row r="34" spans="2:22" s="27" customFormat="1" ht="69.75" customHeight="1" thickBot="1" x14ac:dyDescent="0.45">
      <c r="B34" s="136" t="s">
        <v>52</v>
      </c>
      <c r="C34" s="144" t="s">
        <v>90</v>
      </c>
      <c r="D34" s="140" t="s">
        <v>91</v>
      </c>
      <c r="E34" s="148" t="s">
        <v>33</v>
      </c>
      <c r="F34" s="247" t="s">
        <v>95</v>
      </c>
      <c r="G34" s="416" t="s">
        <v>96</v>
      </c>
      <c r="H34" s="176">
        <v>1</v>
      </c>
      <c r="I34" s="173" t="s">
        <v>7</v>
      </c>
      <c r="J34" s="180"/>
      <c r="K34" s="197"/>
      <c r="L34" s="215"/>
      <c r="M34" s="216"/>
      <c r="N34" s="176"/>
      <c r="O34" s="204"/>
      <c r="P34" s="189"/>
      <c r="Q34" s="385" t="s">
        <v>94</v>
      </c>
      <c r="R34" s="386">
        <v>1</v>
      </c>
      <c r="S34" s="387">
        <v>1</v>
      </c>
      <c r="T34" s="388">
        <v>1</v>
      </c>
      <c r="U34" s="389">
        <v>1</v>
      </c>
      <c r="V34" s="27">
        <v>24</v>
      </c>
    </row>
    <row r="35" spans="2:22" s="27" customFormat="1" ht="50.5" customHeight="1" x14ac:dyDescent="0.4">
      <c r="B35" s="134" t="s">
        <v>97</v>
      </c>
      <c r="C35" s="141" t="s">
        <v>98</v>
      </c>
      <c r="D35" s="138" t="s">
        <v>99</v>
      </c>
      <c r="E35" s="145" t="s">
        <v>33</v>
      </c>
      <c r="F35" s="149" t="s">
        <v>100</v>
      </c>
      <c r="G35" s="421" t="s">
        <v>101</v>
      </c>
      <c r="H35" s="171">
        <v>1</v>
      </c>
      <c r="I35" s="171" t="s">
        <v>5</v>
      </c>
      <c r="J35" s="178"/>
      <c r="K35" s="195"/>
      <c r="L35" s="211"/>
      <c r="M35" s="212"/>
      <c r="N35" s="186"/>
      <c r="O35" s="205"/>
      <c r="P35" s="187" t="s">
        <v>36</v>
      </c>
      <c r="Q35" s="192" t="s">
        <v>102</v>
      </c>
      <c r="R35" s="298"/>
      <c r="S35" s="299">
        <v>1</v>
      </c>
      <c r="T35" s="300"/>
      <c r="U35" s="301"/>
      <c r="V35" s="27">
        <v>25</v>
      </c>
    </row>
    <row r="36" spans="2:22" s="27" customFormat="1" ht="36" x14ac:dyDescent="0.4">
      <c r="B36" s="135" t="s">
        <v>97</v>
      </c>
      <c r="C36" s="142" t="s">
        <v>98</v>
      </c>
      <c r="D36" s="139" t="s">
        <v>99</v>
      </c>
      <c r="E36" s="146" t="s">
        <v>33</v>
      </c>
      <c r="F36" s="150" t="s">
        <v>103</v>
      </c>
      <c r="G36" s="422" t="s">
        <v>104</v>
      </c>
      <c r="H36" s="172">
        <v>1</v>
      </c>
      <c r="I36" s="172" t="s">
        <v>5</v>
      </c>
      <c r="J36" s="181"/>
      <c r="K36" s="209"/>
      <c r="L36" s="213"/>
      <c r="M36" s="214"/>
      <c r="N36" s="174"/>
      <c r="O36" s="203"/>
      <c r="P36" s="188" t="s">
        <v>36</v>
      </c>
      <c r="Q36" s="190" t="s">
        <v>37</v>
      </c>
      <c r="R36" s="302"/>
      <c r="S36" s="303">
        <v>1</v>
      </c>
      <c r="T36" s="304"/>
      <c r="U36" s="305"/>
      <c r="V36" s="27">
        <v>26</v>
      </c>
    </row>
    <row r="37" spans="2:22" s="27" customFormat="1" ht="51.65" customHeight="1" x14ac:dyDescent="0.4">
      <c r="B37" s="135" t="s">
        <v>97</v>
      </c>
      <c r="C37" s="142" t="s">
        <v>98</v>
      </c>
      <c r="D37" s="139" t="s">
        <v>99</v>
      </c>
      <c r="E37" s="146" t="s">
        <v>105</v>
      </c>
      <c r="F37" s="150" t="s">
        <v>106</v>
      </c>
      <c r="G37" s="423" t="s">
        <v>107</v>
      </c>
      <c r="H37" s="172">
        <v>1</v>
      </c>
      <c r="I37" s="172" t="s">
        <v>5</v>
      </c>
      <c r="J37" s="179"/>
      <c r="K37" s="196"/>
      <c r="L37" s="213"/>
      <c r="M37" s="214"/>
      <c r="N37" s="174"/>
      <c r="O37" s="203"/>
      <c r="P37" s="188" t="s">
        <v>36</v>
      </c>
      <c r="Q37" s="190" t="s">
        <v>108</v>
      </c>
      <c r="R37" s="302"/>
      <c r="S37" s="303">
        <v>0.3</v>
      </c>
      <c r="T37" s="304"/>
      <c r="U37" s="305">
        <v>0.7</v>
      </c>
      <c r="V37" s="27">
        <v>27</v>
      </c>
    </row>
    <row r="38" spans="2:22" s="27" customFormat="1" ht="36" x14ac:dyDescent="0.4">
      <c r="B38" s="135" t="s">
        <v>97</v>
      </c>
      <c r="C38" s="142" t="s">
        <v>98</v>
      </c>
      <c r="D38" s="139" t="s">
        <v>99</v>
      </c>
      <c r="E38" s="146" t="s">
        <v>105</v>
      </c>
      <c r="F38" s="150" t="s">
        <v>106</v>
      </c>
      <c r="G38" s="422" t="s">
        <v>109</v>
      </c>
      <c r="H38" s="172">
        <v>1</v>
      </c>
      <c r="I38" s="172" t="s">
        <v>5</v>
      </c>
      <c r="J38" s="179"/>
      <c r="K38" s="196"/>
      <c r="L38" s="213"/>
      <c r="M38" s="214"/>
      <c r="N38" s="174"/>
      <c r="O38" s="203"/>
      <c r="P38" s="188" t="s">
        <v>36</v>
      </c>
      <c r="Q38" s="190" t="s">
        <v>37</v>
      </c>
      <c r="R38" s="302"/>
      <c r="S38" s="303">
        <v>1</v>
      </c>
      <c r="T38" s="304"/>
      <c r="U38" s="305"/>
      <c r="V38" s="27">
        <v>27</v>
      </c>
    </row>
    <row r="39" spans="2:22" s="27" customFormat="1" ht="54.5" thickBot="1" x14ac:dyDescent="0.45">
      <c r="B39" s="136" t="s">
        <v>97</v>
      </c>
      <c r="C39" s="144" t="s">
        <v>98</v>
      </c>
      <c r="D39" s="140" t="s">
        <v>99</v>
      </c>
      <c r="E39" s="148" t="s">
        <v>55</v>
      </c>
      <c r="F39" s="155" t="s">
        <v>110</v>
      </c>
      <c r="G39" s="416" t="s">
        <v>111</v>
      </c>
      <c r="H39" s="173">
        <v>2</v>
      </c>
      <c r="I39" s="173" t="s">
        <v>5</v>
      </c>
      <c r="J39" s="180"/>
      <c r="K39" s="197"/>
      <c r="L39" s="215"/>
      <c r="M39" s="216"/>
      <c r="N39" s="176"/>
      <c r="O39" s="204"/>
      <c r="P39" s="189" t="s">
        <v>36</v>
      </c>
      <c r="Q39" s="194" t="s">
        <v>108</v>
      </c>
      <c r="R39" s="306"/>
      <c r="S39" s="307">
        <v>1</v>
      </c>
      <c r="T39" s="308"/>
      <c r="U39" s="309">
        <v>1</v>
      </c>
      <c r="V39" s="27">
        <v>28</v>
      </c>
    </row>
    <row r="40" spans="2:22" s="27" customFormat="1" ht="36" x14ac:dyDescent="0.4">
      <c r="B40" s="134" t="s">
        <v>97</v>
      </c>
      <c r="C40" s="141" t="s">
        <v>112</v>
      </c>
      <c r="D40" s="138" t="s">
        <v>113</v>
      </c>
      <c r="E40" s="145" t="s">
        <v>114</v>
      </c>
      <c r="F40" s="259" t="s">
        <v>115</v>
      </c>
      <c r="G40" s="424" t="s">
        <v>116</v>
      </c>
      <c r="H40" s="171">
        <v>1</v>
      </c>
      <c r="I40" s="171" t="s">
        <v>5</v>
      </c>
      <c r="J40" s="182"/>
      <c r="K40" s="267"/>
      <c r="L40" s="211"/>
      <c r="M40" s="212"/>
      <c r="N40" s="186"/>
      <c r="O40" s="199"/>
      <c r="P40" s="187" t="s">
        <v>36</v>
      </c>
      <c r="Q40" s="192" t="s">
        <v>78</v>
      </c>
      <c r="R40" s="230">
        <v>0.6</v>
      </c>
      <c r="S40" s="314">
        <v>0.4</v>
      </c>
      <c r="T40" s="315"/>
      <c r="U40" s="316"/>
      <c r="V40" s="27">
        <v>29</v>
      </c>
    </row>
    <row r="41" spans="2:22" s="27" customFormat="1" ht="36" x14ac:dyDescent="0.4">
      <c r="B41" s="135" t="s">
        <v>97</v>
      </c>
      <c r="C41" s="142" t="s">
        <v>112</v>
      </c>
      <c r="D41" s="139" t="s">
        <v>113</v>
      </c>
      <c r="E41" s="146" t="s">
        <v>117</v>
      </c>
      <c r="F41" s="150" t="s">
        <v>118</v>
      </c>
      <c r="G41" s="415" t="s">
        <v>119</v>
      </c>
      <c r="H41" s="172">
        <v>1</v>
      </c>
      <c r="I41" s="172" t="s">
        <v>5</v>
      </c>
      <c r="J41" s="181"/>
      <c r="K41" s="209"/>
      <c r="L41" s="317"/>
      <c r="M41" s="214"/>
      <c r="N41" s="174"/>
      <c r="O41" s="200"/>
      <c r="P41" s="188"/>
      <c r="Q41" s="190" t="s">
        <v>58</v>
      </c>
      <c r="R41" s="221"/>
      <c r="S41" s="318">
        <v>1</v>
      </c>
      <c r="T41" s="319"/>
      <c r="U41" s="320"/>
      <c r="V41" s="27">
        <v>30</v>
      </c>
    </row>
    <row r="42" spans="2:22" s="27" customFormat="1" ht="54" customHeight="1" x14ac:dyDescent="0.4">
      <c r="B42" s="135" t="s">
        <v>97</v>
      </c>
      <c r="C42" s="142" t="s">
        <v>112</v>
      </c>
      <c r="D42" s="139" t="s">
        <v>113</v>
      </c>
      <c r="E42" s="146" t="s">
        <v>120</v>
      </c>
      <c r="F42" s="156" t="s">
        <v>121</v>
      </c>
      <c r="G42" s="415" t="s">
        <v>122</v>
      </c>
      <c r="H42" s="174">
        <v>1</v>
      </c>
      <c r="I42" s="172" t="s">
        <v>7</v>
      </c>
      <c r="J42" s="181"/>
      <c r="K42" s="209"/>
      <c r="L42" s="317"/>
      <c r="M42" s="214"/>
      <c r="N42" s="174"/>
      <c r="O42" s="200"/>
      <c r="P42" s="188" t="s">
        <v>36</v>
      </c>
      <c r="Q42" s="190" t="s">
        <v>78</v>
      </c>
      <c r="R42" s="222">
        <v>1</v>
      </c>
      <c r="S42" s="321">
        <v>1</v>
      </c>
      <c r="T42" s="322">
        <v>1</v>
      </c>
      <c r="U42" s="323">
        <v>1</v>
      </c>
      <c r="V42" s="27">
        <v>31</v>
      </c>
    </row>
    <row r="43" spans="2:22" s="27" customFormat="1" ht="72" x14ac:dyDescent="0.4">
      <c r="B43" s="135" t="s">
        <v>97</v>
      </c>
      <c r="C43" s="142" t="s">
        <v>112</v>
      </c>
      <c r="D43" s="139" t="s">
        <v>113</v>
      </c>
      <c r="E43" s="146" t="s">
        <v>123</v>
      </c>
      <c r="F43" s="157" t="s">
        <v>124</v>
      </c>
      <c r="G43" s="415" t="s">
        <v>125</v>
      </c>
      <c r="H43" s="172">
        <v>1</v>
      </c>
      <c r="I43" s="172" t="s">
        <v>7</v>
      </c>
      <c r="J43" s="181"/>
      <c r="K43" s="324"/>
      <c r="L43" s="213"/>
      <c r="M43" s="214"/>
      <c r="N43" s="174"/>
      <c r="O43" s="200"/>
      <c r="P43" s="188" t="s">
        <v>36</v>
      </c>
      <c r="Q43" s="190" t="s">
        <v>78</v>
      </c>
      <c r="R43" s="234">
        <v>0.25</v>
      </c>
      <c r="S43" s="325">
        <v>0.25</v>
      </c>
      <c r="T43" s="326">
        <v>0.25</v>
      </c>
      <c r="U43" s="327">
        <v>0.25</v>
      </c>
      <c r="V43" s="27">
        <v>32</v>
      </c>
    </row>
    <row r="44" spans="2:22" s="27" customFormat="1" ht="36" x14ac:dyDescent="0.4">
      <c r="B44" s="135" t="s">
        <v>97</v>
      </c>
      <c r="C44" s="142" t="s">
        <v>112</v>
      </c>
      <c r="D44" s="139" t="s">
        <v>113</v>
      </c>
      <c r="E44" s="146" t="s">
        <v>126</v>
      </c>
      <c r="F44" s="150" t="s">
        <v>127</v>
      </c>
      <c r="G44" s="415" t="s">
        <v>128</v>
      </c>
      <c r="H44" s="226">
        <v>1</v>
      </c>
      <c r="I44" s="174" t="s">
        <v>5</v>
      </c>
      <c r="J44" s="181"/>
      <c r="K44" s="198"/>
      <c r="L44" s="217"/>
      <c r="M44" s="218"/>
      <c r="N44" s="174"/>
      <c r="O44" s="200"/>
      <c r="P44" s="188" t="s">
        <v>36</v>
      </c>
      <c r="Q44" s="190" t="s">
        <v>78</v>
      </c>
      <c r="R44" s="221"/>
      <c r="S44" s="318"/>
      <c r="T44" s="319">
        <v>1</v>
      </c>
      <c r="U44" s="320"/>
      <c r="V44" s="27">
        <v>33</v>
      </c>
    </row>
    <row r="45" spans="2:22" s="27" customFormat="1" ht="31" customHeight="1" x14ac:dyDescent="0.4">
      <c r="B45" s="135" t="s">
        <v>97</v>
      </c>
      <c r="C45" s="142" t="s">
        <v>112</v>
      </c>
      <c r="D45" s="139" t="s">
        <v>113</v>
      </c>
      <c r="E45" s="146" t="s">
        <v>129</v>
      </c>
      <c r="F45" s="150" t="s">
        <v>130</v>
      </c>
      <c r="G45" s="415" t="s">
        <v>131</v>
      </c>
      <c r="H45" s="172">
        <v>1</v>
      </c>
      <c r="I45" s="172" t="s">
        <v>5</v>
      </c>
      <c r="J45" s="181"/>
      <c r="K45" s="209"/>
      <c r="L45" s="219"/>
      <c r="M45" s="214"/>
      <c r="N45" s="174"/>
      <c r="O45" s="200"/>
      <c r="P45" s="188" t="s">
        <v>36</v>
      </c>
      <c r="Q45" s="190" t="s">
        <v>78</v>
      </c>
      <c r="R45" s="221">
        <v>1</v>
      </c>
      <c r="S45" s="318"/>
      <c r="T45" s="319"/>
      <c r="U45" s="320"/>
      <c r="V45" s="27">
        <v>34</v>
      </c>
    </row>
    <row r="46" spans="2:22" s="27" customFormat="1" ht="54" x14ac:dyDescent="0.4">
      <c r="B46" s="135" t="s">
        <v>97</v>
      </c>
      <c r="C46" s="142" t="s">
        <v>112</v>
      </c>
      <c r="D46" s="139" t="s">
        <v>113</v>
      </c>
      <c r="E46" s="146" t="s">
        <v>132</v>
      </c>
      <c r="F46" s="157" t="s">
        <v>133</v>
      </c>
      <c r="G46" s="415" t="s">
        <v>134</v>
      </c>
      <c r="H46" s="226">
        <v>1</v>
      </c>
      <c r="I46" s="174" t="s">
        <v>5</v>
      </c>
      <c r="J46" s="183"/>
      <c r="K46" s="198"/>
      <c r="L46" s="217"/>
      <c r="M46" s="218"/>
      <c r="N46" s="174"/>
      <c r="O46" s="200"/>
      <c r="P46" s="188" t="s">
        <v>36</v>
      </c>
      <c r="Q46" s="190" t="s">
        <v>78</v>
      </c>
      <c r="R46" s="221"/>
      <c r="S46" s="318"/>
      <c r="T46" s="319">
        <v>1</v>
      </c>
      <c r="U46" s="320"/>
      <c r="V46" s="27">
        <v>35</v>
      </c>
    </row>
    <row r="47" spans="2:22" s="27" customFormat="1" ht="54" x14ac:dyDescent="0.4">
      <c r="B47" s="135" t="s">
        <v>97</v>
      </c>
      <c r="C47" s="142" t="s">
        <v>112</v>
      </c>
      <c r="D47" s="139" t="s">
        <v>113</v>
      </c>
      <c r="E47" s="146" t="s">
        <v>135</v>
      </c>
      <c r="F47" s="150" t="s">
        <v>136</v>
      </c>
      <c r="G47" s="415" t="s">
        <v>137</v>
      </c>
      <c r="H47" s="174">
        <v>1</v>
      </c>
      <c r="I47" s="172" t="s">
        <v>7</v>
      </c>
      <c r="J47" s="184"/>
      <c r="K47" s="209"/>
      <c r="L47" s="219"/>
      <c r="M47" s="214"/>
      <c r="N47" s="174"/>
      <c r="O47" s="200"/>
      <c r="P47" s="188" t="s">
        <v>36</v>
      </c>
      <c r="Q47" s="190" t="s">
        <v>78</v>
      </c>
      <c r="R47" s="223">
        <v>1</v>
      </c>
      <c r="S47" s="328">
        <v>1</v>
      </c>
      <c r="T47" s="329">
        <v>1</v>
      </c>
      <c r="U47" s="330">
        <v>1</v>
      </c>
      <c r="V47" s="27">
        <v>36</v>
      </c>
    </row>
    <row r="48" spans="2:22" s="27" customFormat="1" ht="54" x14ac:dyDescent="0.4">
      <c r="B48" s="135" t="s">
        <v>97</v>
      </c>
      <c r="C48" s="142" t="s">
        <v>112</v>
      </c>
      <c r="D48" s="139" t="s">
        <v>113</v>
      </c>
      <c r="E48" s="146" t="s">
        <v>138</v>
      </c>
      <c r="F48" s="150" t="s">
        <v>139</v>
      </c>
      <c r="G48" s="415" t="s">
        <v>140</v>
      </c>
      <c r="H48" s="174">
        <v>1</v>
      </c>
      <c r="I48" s="172" t="s">
        <v>7</v>
      </c>
      <c r="J48" s="183"/>
      <c r="K48" s="209"/>
      <c r="L48" s="213"/>
      <c r="M48" s="214"/>
      <c r="N48" s="174"/>
      <c r="O48" s="200"/>
      <c r="P48" s="188" t="s">
        <v>36</v>
      </c>
      <c r="Q48" s="190" t="s">
        <v>78</v>
      </c>
      <c r="R48" s="223">
        <v>1</v>
      </c>
      <c r="S48" s="328">
        <v>1</v>
      </c>
      <c r="T48" s="329">
        <v>1</v>
      </c>
      <c r="U48" s="330">
        <v>1</v>
      </c>
      <c r="V48" s="27">
        <v>37</v>
      </c>
    </row>
    <row r="49" spans="2:22" s="27" customFormat="1" ht="36" x14ac:dyDescent="0.4">
      <c r="B49" s="135" t="s">
        <v>97</v>
      </c>
      <c r="C49" s="142" t="s">
        <v>112</v>
      </c>
      <c r="D49" s="139" t="s">
        <v>113</v>
      </c>
      <c r="E49" s="146" t="s">
        <v>141</v>
      </c>
      <c r="F49" s="150" t="s">
        <v>142</v>
      </c>
      <c r="G49" s="415" t="s">
        <v>143</v>
      </c>
      <c r="H49" s="174">
        <v>1</v>
      </c>
      <c r="I49" s="174" t="s">
        <v>7</v>
      </c>
      <c r="J49" s="162"/>
      <c r="K49" s="198"/>
      <c r="L49" s="217"/>
      <c r="M49" s="218"/>
      <c r="N49" s="174"/>
      <c r="O49" s="200"/>
      <c r="P49" s="188" t="s">
        <v>36</v>
      </c>
      <c r="Q49" s="190" t="s">
        <v>144</v>
      </c>
      <c r="R49" s="222">
        <v>1</v>
      </c>
      <c r="S49" s="321">
        <v>1</v>
      </c>
      <c r="T49" s="322">
        <v>1</v>
      </c>
      <c r="U49" s="323">
        <v>1</v>
      </c>
      <c r="V49" s="27">
        <v>38</v>
      </c>
    </row>
    <row r="50" spans="2:22" s="27" customFormat="1" ht="53.25" customHeight="1" x14ac:dyDescent="0.4">
      <c r="B50" s="135" t="s">
        <v>97</v>
      </c>
      <c r="C50" s="142" t="s">
        <v>112</v>
      </c>
      <c r="D50" s="139" t="s">
        <v>113</v>
      </c>
      <c r="E50" s="146" t="s">
        <v>145</v>
      </c>
      <c r="F50" s="150" t="s">
        <v>146</v>
      </c>
      <c r="G50" s="415" t="s">
        <v>147</v>
      </c>
      <c r="H50" s="174">
        <v>1</v>
      </c>
      <c r="I50" s="174" t="s">
        <v>7</v>
      </c>
      <c r="J50" s="162"/>
      <c r="K50" s="198"/>
      <c r="L50" s="217"/>
      <c r="M50" s="218"/>
      <c r="N50" s="174"/>
      <c r="O50" s="200"/>
      <c r="P50" s="188" t="s">
        <v>36</v>
      </c>
      <c r="Q50" s="190" t="s">
        <v>78</v>
      </c>
      <c r="R50" s="222">
        <v>1</v>
      </c>
      <c r="S50" s="321">
        <v>1</v>
      </c>
      <c r="T50" s="322">
        <v>1</v>
      </c>
      <c r="U50" s="323">
        <v>1</v>
      </c>
      <c r="V50" s="27">
        <v>39</v>
      </c>
    </row>
    <row r="51" spans="2:22" s="27" customFormat="1" ht="36" x14ac:dyDescent="0.4">
      <c r="B51" s="135" t="s">
        <v>97</v>
      </c>
      <c r="C51" s="142" t="s">
        <v>112</v>
      </c>
      <c r="D51" s="139" t="s">
        <v>113</v>
      </c>
      <c r="E51" s="146" t="s">
        <v>148</v>
      </c>
      <c r="F51" s="150" t="s">
        <v>149</v>
      </c>
      <c r="G51" s="415" t="s">
        <v>150</v>
      </c>
      <c r="H51" s="174">
        <v>1</v>
      </c>
      <c r="I51" s="174" t="s">
        <v>7</v>
      </c>
      <c r="J51" s="162"/>
      <c r="K51" s="198"/>
      <c r="L51" s="217"/>
      <c r="M51" s="218"/>
      <c r="N51" s="174"/>
      <c r="O51" s="200"/>
      <c r="P51" s="188" t="s">
        <v>36</v>
      </c>
      <c r="Q51" s="190" t="s">
        <v>144</v>
      </c>
      <c r="R51" s="222">
        <v>1</v>
      </c>
      <c r="S51" s="321">
        <v>1</v>
      </c>
      <c r="T51" s="322">
        <v>1</v>
      </c>
      <c r="U51" s="323">
        <v>1</v>
      </c>
      <c r="V51" s="27">
        <v>40</v>
      </c>
    </row>
    <row r="52" spans="2:22" s="27" customFormat="1" ht="69.75" customHeight="1" x14ac:dyDescent="0.4">
      <c r="B52" s="135" t="s">
        <v>97</v>
      </c>
      <c r="C52" s="142" t="s">
        <v>112</v>
      </c>
      <c r="D52" s="139" t="s">
        <v>113</v>
      </c>
      <c r="E52" s="146" t="s">
        <v>148</v>
      </c>
      <c r="F52" s="150" t="s">
        <v>149</v>
      </c>
      <c r="G52" s="415" t="s">
        <v>151</v>
      </c>
      <c r="H52" s="174">
        <v>1</v>
      </c>
      <c r="I52" s="174" t="s">
        <v>7</v>
      </c>
      <c r="J52" s="162"/>
      <c r="K52" s="198"/>
      <c r="L52" s="217"/>
      <c r="M52" s="218"/>
      <c r="N52" s="174"/>
      <c r="O52" s="200"/>
      <c r="P52" s="188" t="s">
        <v>36</v>
      </c>
      <c r="Q52" s="190" t="s">
        <v>78</v>
      </c>
      <c r="R52" s="222">
        <v>1</v>
      </c>
      <c r="S52" s="321">
        <v>1</v>
      </c>
      <c r="T52" s="322">
        <v>1</v>
      </c>
      <c r="U52" s="323">
        <v>1</v>
      </c>
      <c r="V52" s="27">
        <v>41</v>
      </c>
    </row>
    <row r="53" spans="2:22" s="27" customFormat="1" ht="54" x14ac:dyDescent="0.4">
      <c r="B53" s="135" t="s">
        <v>97</v>
      </c>
      <c r="C53" s="142" t="s">
        <v>112</v>
      </c>
      <c r="D53" s="139" t="s">
        <v>113</v>
      </c>
      <c r="E53" s="146" t="s">
        <v>152</v>
      </c>
      <c r="F53" s="150" t="s">
        <v>153</v>
      </c>
      <c r="G53" s="415" t="s">
        <v>154</v>
      </c>
      <c r="H53" s="172">
        <v>1</v>
      </c>
      <c r="I53" s="172" t="s">
        <v>5</v>
      </c>
      <c r="J53" s="179"/>
      <c r="K53" s="196"/>
      <c r="L53" s="213"/>
      <c r="M53" s="214"/>
      <c r="N53" s="174"/>
      <c r="O53" s="200"/>
      <c r="P53" s="188" t="s">
        <v>36</v>
      </c>
      <c r="Q53" s="190" t="s">
        <v>78</v>
      </c>
      <c r="R53" s="221"/>
      <c r="S53" s="318">
        <v>0.3</v>
      </c>
      <c r="T53" s="319"/>
      <c r="U53" s="320">
        <v>0.7</v>
      </c>
      <c r="V53" s="27">
        <v>42</v>
      </c>
    </row>
    <row r="54" spans="2:22" s="27" customFormat="1" ht="54" x14ac:dyDescent="0.4">
      <c r="B54" s="135" t="s">
        <v>97</v>
      </c>
      <c r="C54" s="142" t="s">
        <v>112</v>
      </c>
      <c r="D54" s="139" t="s">
        <v>113</v>
      </c>
      <c r="E54" s="146" t="s">
        <v>155</v>
      </c>
      <c r="F54" s="150" t="s">
        <v>156</v>
      </c>
      <c r="G54" s="415" t="s">
        <v>157</v>
      </c>
      <c r="H54" s="172">
        <v>1</v>
      </c>
      <c r="I54" s="172" t="s">
        <v>5</v>
      </c>
      <c r="J54" s="179"/>
      <c r="K54" s="196"/>
      <c r="L54" s="213"/>
      <c r="M54" s="214"/>
      <c r="N54" s="174"/>
      <c r="O54" s="200"/>
      <c r="P54" s="188" t="s">
        <v>36</v>
      </c>
      <c r="Q54" s="190" t="s">
        <v>78</v>
      </c>
      <c r="R54" s="221"/>
      <c r="S54" s="318">
        <v>0.3</v>
      </c>
      <c r="T54" s="319"/>
      <c r="U54" s="320">
        <v>0.7</v>
      </c>
      <c r="V54" s="27">
        <v>43</v>
      </c>
    </row>
    <row r="55" spans="2:22" s="27" customFormat="1" ht="72.5" thickBot="1" x14ac:dyDescent="0.45">
      <c r="B55" s="136" t="s">
        <v>97</v>
      </c>
      <c r="C55" s="144" t="s">
        <v>112</v>
      </c>
      <c r="D55" s="140" t="s">
        <v>113</v>
      </c>
      <c r="E55" s="148" t="s">
        <v>158</v>
      </c>
      <c r="F55" s="155" t="s">
        <v>159</v>
      </c>
      <c r="G55" s="425" t="s">
        <v>160</v>
      </c>
      <c r="H55" s="173">
        <v>1</v>
      </c>
      <c r="I55" s="173" t="s">
        <v>5</v>
      </c>
      <c r="J55" s="185"/>
      <c r="K55" s="331"/>
      <c r="L55" s="332"/>
      <c r="M55" s="216"/>
      <c r="N55" s="176"/>
      <c r="O55" s="202"/>
      <c r="P55" s="189" t="s">
        <v>36</v>
      </c>
      <c r="Q55" s="194" t="s">
        <v>78</v>
      </c>
      <c r="R55" s="231"/>
      <c r="S55" s="333"/>
      <c r="T55" s="334"/>
      <c r="U55" s="335">
        <v>1</v>
      </c>
      <c r="V55" s="27">
        <v>44</v>
      </c>
    </row>
    <row r="56" spans="2:22" s="27" customFormat="1" ht="46.5" customHeight="1" thickBot="1" x14ac:dyDescent="0.45">
      <c r="B56" s="137" t="s">
        <v>97</v>
      </c>
      <c r="C56" s="143" t="s">
        <v>161</v>
      </c>
      <c r="D56" s="250" t="s">
        <v>162</v>
      </c>
      <c r="E56" s="147" t="s">
        <v>163</v>
      </c>
      <c r="F56" s="260" t="s">
        <v>164</v>
      </c>
      <c r="G56" s="426" t="s">
        <v>165</v>
      </c>
      <c r="H56" s="252">
        <v>1</v>
      </c>
      <c r="I56" s="257" t="s">
        <v>5</v>
      </c>
      <c r="J56" s="336"/>
      <c r="K56" s="337"/>
      <c r="L56" s="338"/>
      <c r="M56" s="339"/>
      <c r="N56" s="257"/>
      <c r="O56" s="201"/>
      <c r="P56" s="131" t="s">
        <v>36</v>
      </c>
      <c r="Q56" s="193" t="s">
        <v>78</v>
      </c>
      <c r="R56" s="229"/>
      <c r="S56" s="340">
        <v>0.3</v>
      </c>
      <c r="T56" s="341">
        <v>0.3</v>
      </c>
      <c r="U56" s="342">
        <v>0.4</v>
      </c>
      <c r="V56" s="27">
        <v>45</v>
      </c>
    </row>
    <row r="57" spans="2:22" s="27" customFormat="1" ht="36" x14ac:dyDescent="0.4">
      <c r="B57" s="134" t="s">
        <v>97</v>
      </c>
      <c r="C57" s="141" t="s">
        <v>166</v>
      </c>
      <c r="D57" s="138" t="s">
        <v>167</v>
      </c>
      <c r="E57" s="145" t="s">
        <v>55</v>
      </c>
      <c r="F57" s="390" t="s">
        <v>168</v>
      </c>
      <c r="G57" s="424" t="s">
        <v>169</v>
      </c>
      <c r="H57" s="261">
        <v>2</v>
      </c>
      <c r="I57" s="171" t="s">
        <v>5</v>
      </c>
      <c r="J57" s="343"/>
      <c r="K57" s="195"/>
      <c r="L57" s="211"/>
      <c r="M57" s="212"/>
      <c r="N57" s="186"/>
      <c r="O57" s="199"/>
      <c r="P57" s="187" t="s">
        <v>36</v>
      </c>
      <c r="Q57" s="261" t="s">
        <v>94</v>
      </c>
      <c r="R57" s="230"/>
      <c r="S57" s="314">
        <v>1</v>
      </c>
      <c r="T57" s="315"/>
      <c r="U57" s="316">
        <v>1</v>
      </c>
      <c r="V57" s="27">
        <v>46</v>
      </c>
    </row>
    <row r="58" spans="2:22" s="27" customFormat="1" ht="64.5" customHeight="1" thickBot="1" x14ac:dyDescent="0.45">
      <c r="B58" s="136" t="s">
        <v>97</v>
      </c>
      <c r="C58" s="144" t="s">
        <v>166</v>
      </c>
      <c r="D58" s="140" t="s">
        <v>167</v>
      </c>
      <c r="E58" s="148" t="s">
        <v>55</v>
      </c>
      <c r="F58" s="391" t="s">
        <v>170</v>
      </c>
      <c r="G58" s="425" t="s">
        <v>171</v>
      </c>
      <c r="H58" s="263">
        <v>1</v>
      </c>
      <c r="I58" s="173" t="s">
        <v>5</v>
      </c>
      <c r="J58" s="180"/>
      <c r="K58" s="197"/>
      <c r="L58" s="215"/>
      <c r="M58" s="216"/>
      <c r="N58" s="176"/>
      <c r="O58" s="262"/>
      <c r="P58" s="189" t="s">
        <v>36</v>
      </c>
      <c r="Q58" s="263" t="s">
        <v>94</v>
      </c>
      <c r="R58" s="231"/>
      <c r="S58" s="333"/>
      <c r="T58" s="334">
        <v>1</v>
      </c>
      <c r="U58" s="335"/>
      <c r="V58" s="27">
        <v>47</v>
      </c>
    </row>
    <row r="59" spans="2:22" s="27" customFormat="1" ht="48.65" customHeight="1" x14ac:dyDescent="0.4">
      <c r="B59" s="134" t="s">
        <v>97</v>
      </c>
      <c r="C59" s="141" t="s">
        <v>172</v>
      </c>
      <c r="D59" s="138" t="s">
        <v>173</v>
      </c>
      <c r="E59" s="145" t="s">
        <v>174</v>
      </c>
      <c r="F59" s="149" t="s">
        <v>175</v>
      </c>
      <c r="G59" s="421" t="s">
        <v>176</v>
      </c>
      <c r="H59" s="171">
        <v>2</v>
      </c>
      <c r="I59" s="171" t="s">
        <v>5</v>
      </c>
      <c r="J59" s="178"/>
      <c r="K59" s="207"/>
      <c r="L59" s="211"/>
      <c r="M59" s="212"/>
      <c r="N59" s="186"/>
      <c r="O59" s="199"/>
      <c r="P59" s="187" t="s">
        <v>36</v>
      </c>
      <c r="Q59" s="192" t="s">
        <v>37</v>
      </c>
      <c r="R59" s="298">
        <v>1</v>
      </c>
      <c r="S59" s="299"/>
      <c r="T59" s="300">
        <v>1</v>
      </c>
      <c r="U59" s="301"/>
      <c r="V59" s="27">
        <v>49</v>
      </c>
    </row>
    <row r="60" spans="2:22" s="27" customFormat="1" ht="36" x14ac:dyDescent="0.4">
      <c r="B60" s="135" t="s">
        <v>97</v>
      </c>
      <c r="C60" s="142" t="s">
        <v>172</v>
      </c>
      <c r="D60" s="139" t="s">
        <v>173</v>
      </c>
      <c r="E60" s="146" t="s">
        <v>177</v>
      </c>
      <c r="F60" s="150" t="s">
        <v>178</v>
      </c>
      <c r="G60" s="415" t="s">
        <v>179</v>
      </c>
      <c r="H60" s="172">
        <v>1</v>
      </c>
      <c r="I60" s="172" t="s">
        <v>5</v>
      </c>
      <c r="J60" s="181"/>
      <c r="K60" s="210"/>
      <c r="L60" s="213"/>
      <c r="M60" s="214"/>
      <c r="N60" s="174"/>
      <c r="O60" s="200"/>
      <c r="P60" s="188" t="s">
        <v>36</v>
      </c>
      <c r="Q60" s="190" t="s">
        <v>37</v>
      </c>
      <c r="R60" s="302"/>
      <c r="S60" s="303">
        <v>1</v>
      </c>
      <c r="T60" s="304"/>
      <c r="U60" s="305"/>
      <c r="V60" s="27">
        <v>50</v>
      </c>
    </row>
    <row r="61" spans="2:22" s="27" customFormat="1" ht="36" x14ac:dyDescent="0.4">
      <c r="B61" s="135" t="s">
        <v>97</v>
      </c>
      <c r="C61" s="142" t="s">
        <v>172</v>
      </c>
      <c r="D61" s="139" t="s">
        <v>173</v>
      </c>
      <c r="E61" s="146" t="s">
        <v>180</v>
      </c>
      <c r="F61" s="150" t="s">
        <v>181</v>
      </c>
      <c r="G61" s="415" t="s">
        <v>182</v>
      </c>
      <c r="H61" s="172">
        <v>3</v>
      </c>
      <c r="I61" s="172" t="s">
        <v>5</v>
      </c>
      <c r="J61" s="181"/>
      <c r="K61" s="210"/>
      <c r="L61" s="213"/>
      <c r="M61" s="214"/>
      <c r="N61" s="174"/>
      <c r="O61" s="200"/>
      <c r="P61" s="188" t="s">
        <v>36</v>
      </c>
      <c r="Q61" s="190" t="s">
        <v>37</v>
      </c>
      <c r="R61" s="302"/>
      <c r="S61" s="303">
        <v>1</v>
      </c>
      <c r="T61" s="304">
        <v>1</v>
      </c>
      <c r="U61" s="305">
        <v>1</v>
      </c>
      <c r="V61" s="27">
        <v>51</v>
      </c>
    </row>
    <row r="62" spans="2:22" s="27" customFormat="1" ht="72" x14ac:dyDescent="0.4">
      <c r="B62" s="135" t="s">
        <v>97</v>
      </c>
      <c r="C62" s="142" t="s">
        <v>172</v>
      </c>
      <c r="D62" s="139" t="s">
        <v>173</v>
      </c>
      <c r="E62" s="146" t="s">
        <v>183</v>
      </c>
      <c r="F62" s="150" t="s">
        <v>184</v>
      </c>
      <c r="G62" s="415" t="s">
        <v>185</v>
      </c>
      <c r="H62" s="172">
        <v>1</v>
      </c>
      <c r="I62" s="172" t="s">
        <v>5</v>
      </c>
      <c r="J62" s="179"/>
      <c r="K62" s="208"/>
      <c r="L62" s="213"/>
      <c r="M62" s="214"/>
      <c r="N62" s="174"/>
      <c r="O62" s="200"/>
      <c r="P62" s="188" t="s">
        <v>36</v>
      </c>
      <c r="Q62" s="190" t="s">
        <v>37</v>
      </c>
      <c r="R62" s="302"/>
      <c r="S62" s="303">
        <v>1</v>
      </c>
      <c r="T62" s="304"/>
      <c r="U62" s="305"/>
      <c r="V62" s="27">
        <v>53</v>
      </c>
    </row>
    <row r="63" spans="2:22" s="27" customFormat="1" ht="54.5" thickBot="1" x14ac:dyDescent="0.45">
      <c r="B63" s="136" t="s">
        <v>97</v>
      </c>
      <c r="C63" s="144" t="s">
        <v>172</v>
      </c>
      <c r="D63" s="140" t="s">
        <v>173</v>
      </c>
      <c r="E63" s="148" t="s">
        <v>186</v>
      </c>
      <c r="F63" s="155" t="s">
        <v>187</v>
      </c>
      <c r="G63" s="168" t="s">
        <v>188</v>
      </c>
      <c r="H63" s="173">
        <v>1</v>
      </c>
      <c r="I63" s="173" t="s">
        <v>5</v>
      </c>
      <c r="J63" s="185"/>
      <c r="K63" s="227"/>
      <c r="L63" s="215"/>
      <c r="M63" s="216"/>
      <c r="N63" s="176"/>
      <c r="O63" s="202"/>
      <c r="P63" s="189" t="s">
        <v>36</v>
      </c>
      <c r="Q63" s="194" t="s">
        <v>37</v>
      </c>
      <c r="R63" s="306"/>
      <c r="S63" s="307">
        <v>1</v>
      </c>
      <c r="T63" s="308"/>
      <c r="U63" s="309"/>
      <c r="V63" s="27">
        <v>54</v>
      </c>
    </row>
    <row r="64" spans="2:22" s="27" customFormat="1" ht="54" x14ac:dyDescent="0.4">
      <c r="B64" s="134" t="s">
        <v>97</v>
      </c>
      <c r="C64" s="141" t="s">
        <v>189</v>
      </c>
      <c r="D64" s="138" t="s">
        <v>190</v>
      </c>
      <c r="E64" s="145" t="s">
        <v>191</v>
      </c>
      <c r="F64" s="158" t="s">
        <v>192</v>
      </c>
      <c r="G64" s="154" t="s">
        <v>193</v>
      </c>
      <c r="H64" s="171">
        <v>3</v>
      </c>
      <c r="I64" s="171" t="s">
        <v>5</v>
      </c>
      <c r="J64" s="178"/>
      <c r="K64" s="195"/>
      <c r="L64" s="211"/>
      <c r="M64" s="212"/>
      <c r="N64" s="186"/>
      <c r="O64" s="199"/>
      <c r="P64" s="187" t="s">
        <v>36</v>
      </c>
      <c r="Q64" s="187" t="s">
        <v>58</v>
      </c>
      <c r="R64" s="298"/>
      <c r="S64" s="299">
        <v>1</v>
      </c>
      <c r="T64" s="300">
        <v>1</v>
      </c>
      <c r="U64" s="301">
        <v>1</v>
      </c>
      <c r="V64" s="27">
        <v>56</v>
      </c>
    </row>
    <row r="65" spans="2:22" s="27" customFormat="1" ht="36" x14ac:dyDescent="0.4">
      <c r="B65" s="135" t="s">
        <v>97</v>
      </c>
      <c r="C65" s="142" t="s">
        <v>189</v>
      </c>
      <c r="D65" s="139" t="s">
        <v>190</v>
      </c>
      <c r="E65" s="146" t="s">
        <v>191</v>
      </c>
      <c r="F65" s="160" t="s">
        <v>192</v>
      </c>
      <c r="G65" s="164" t="s">
        <v>194</v>
      </c>
      <c r="H65" s="172">
        <v>1</v>
      </c>
      <c r="I65" s="172" t="s">
        <v>5</v>
      </c>
      <c r="J65" s="179"/>
      <c r="K65" s="196"/>
      <c r="L65" s="213"/>
      <c r="M65" s="214"/>
      <c r="N65" s="174"/>
      <c r="O65" s="200"/>
      <c r="P65" s="188" t="s">
        <v>36</v>
      </c>
      <c r="Q65" s="188" t="s">
        <v>58</v>
      </c>
      <c r="R65" s="302"/>
      <c r="S65" s="303"/>
      <c r="T65" s="304">
        <v>1</v>
      </c>
      <c r="U65" s="305"/>
      <c r="V65" s="27">
        <v>57</v>
      </c>
    </row>
    <row r="66" spans="2:22" s="27" customFormat="1" ht="36" x14ac:dyDescent="0.4">
      <c r="B66" s="135" t="s">
        <v>97</v>
      </c>
      <c r="C66" s="142" t="s">
        <v>189</v>
      </c>
      <c r="D66" s="139" t="s">
        <v>190</v>
      </c>
      <c r="E66" s="146" t="s">
        <v>191</v>
      </c>
      <c r="F66" s="160" t="s">
        <v>192</v>
      </c>
      <c r="G66" s="164" t="s">
        <v>195</v>
      </c>
      <c r="H66" s="172">
        <v>1</v>
      </c>
      <c r="I66" s="172" t="s">
        <v>5</v>
      </c>
      <c r="J66" s="179"/>
      <c r="K66" s="196"/>
      <c r="L66" s="213"/>
      <c r="M66" s="214"/>
      <c r="N66" s="174"/>
      <c r="O66" s="200"/>
      <c r="P66" s="188" t="s">
        <v>36</v>
      </c>
      <c r="Q66" s="188" t="s">
        <v>58</v>
      </c>
      <c r="R66" s="302"/>
      <c r="S66" s="303"/>
      <c r="T66" s="304">
        <v>1</v>
      </c>
      <c r="U66" s="305"/>
      <c r="V66" s="27">
        <v>58</v>
      </c>
    </row>
    <row r="67" spans="2:22" s="27" customFormat="1" ht="36" x14ac:dyDescent="0.4">
      <c r="B67" s="135" t="s">
        <v>97</v>
      </c>
      <c r="C67" s="142" t="s">
        <v>189</v>
      </c>
      <c r="D67" s="139" t="s">
        <v>190</v>
      </c>
      <c r="E67" s="146" t="s">
        <v>196</v>
      </c>
      <c r="F67" s="160" t="s">
        <v>197</v>
      </c>
      <c r="G67" s="164" t="s">
        <v>198</v>
      </c>
      <c r="H67" s="172">
        <v>1</v>
      </c>
      <c r="I67" s="172" t="s">
        <v>5</v>
      </c>
      <c r="J67" s="179"/>
      <c r="K67" s="196"/>
      <c r="L67" s="213"/>
      <c r="M67" s="214"/>
      <c r="N67" s="174"/>
      <c r="O67" s="200"/>
      <c r="P67" s="188" t="s">
        <v>36</v>
      </c>
      <c r="Q67" s="188" t="s">
        <v>58</v>
      </c>
      <c r="R67" s="302"/>
      <c r="S67" s="303">
        <v>1</v>
      </c>
      <c r="T67" s="304"/>
      <c r="U67" s="305"/>
      <c r="V67" s="27">
        <v>59</v>
      </c>
    </row>
    <row r="68" spans="2:22" s="27" customFormat="1" ht="54.5" thickBot="1" x14ac:dyDescent="0.45">
      <c r="B68" s="136" t="s">
        <v>97</v>
      </c>
      <c r="C68" s="144" t="s">
        <v>189</v>
      </c>
      <c r="D68" s="140" t="s">
        <v>190</v>
      </c>
      <c r="E68" s="148" t="s">
        <v>55</v>
      </c>
      <c r="F68" s="264" t="s">
        <v>199</v>
      </c>
      <c r="G68" s="264" t="s">
        <v>200</v>
      </c>
      <c r="H68" s="265">
        <v>1</v>
      </c>
      <c r="I68" s="173" t="s">
        <v>7</v>
      </c>
      <c r="J68" s="180"/>
      <c r="K68" s="197"/>
      <c r="L68" s="215"/>
      <c r="M68" s="216"/>
      <c r="N68" s="176"/>
      <c r="O68" s="202"/>
      <c r="P68" s="266" t="s">
        <v>36</v>
      </c>
      <c r="Q68" s="266" t="s">
        <v>144</v>
      </c>
      <c r="R68" s="344"/>
      <c r="S68" s="348">
        <v>1</v>
      </c>
      <c r="T68" s="346"/>
      <c r="U68" s="349">
        <v>1</v>
      </c>
      <c r="V68" s="27">
        <v>60</v>
      </c>
    </row>
    <row r="69" spans="2:22" s="27" customFormat="1" ht="36" x14ac:dyDescent="0.4">
      <c r="B69" s="134" t="s">
        <v>97</v>
      </c>
      <c r="C69" s="141" t="s">
        <v>201</v>
      </c>
      <c r="D69" s="138" t="s">
        <v>202</v>
      </c>
      <c r="E69" s="145" t="s">
        <v>33</v>
      </c>
      <c r="F69" s="158" t="s">
        <v>203</v>
      </c>
      <c r="G69" s="154" t="s">
        <v>204</v>
      </c>
      <c r="H69" s="171">
        <v>1</v>
      </c>
      <c r="I69" s="171" t="s">
        <v>5</v>
      </c>
      <c r="J69" s="178"/>
      <c r="K69" s="267"/>
      <c r="L69" s="211"/>
      <c r="M69" s="212"/>
      <c r="N69" s="186"/>
      <c r="O69" s="199"/>
      <c r="P69" s="187" t="s">
        <v>36</v>
      </c>
      <c r="Q69" s="187" t="s">
        <v>58</v>
      </c>
      <c r="R69" s="298">
        <v>1</v>
      </c>
      <c r="S69" s="299"/>
      <c r="T69" s="300"/>
      <c r="U69" s="301"/>
      <c r="V69" s="27">
        <v>61</v>
      </c>
    </row>
    <row r="70" spans="2:22" s="27" customFormat="1" ht="36" x14ac:dyDescent="0.4">
      <c r="B70" s="135" t="s">
        <v>97</v>
      </c>
      <c r="C70" s="142" t="s">
        <v>201</v>
      </c>
      <c r="D70" s="139" t="s">
        <v>202</v>
      </c>
      <c r="E70" s="146" t="s">
        <v>33</v>
      </c>
      <c r="F70" s="160" t="s">
        <v>203</v>
      </c>
      <c r="G70" s="164" t="s">
        <v>205</v>
      </c>
      <c r="H70" s="172">
        <v>2</v>
      </c>
      <c r="I70" s="172" t="s">
        <v>5</v>
      </c>
      <c r="J70" s="179"/>
      <c r="K70" s="196"/>
      <c r="L70" s="213"/>
      <c r="M70" s="214"/>
      <c r="N70" s="174"/>
      <c r="O70" s="200"/>
      <c r="P70" s="188" t="s">
        <v>36</v>
      </c>
      <c r="Q70" s="188" t="s">
        <v>58</v>
      </c>
      <c r="R70" s="302"/>
      <c r="S70" s="303">
        <v>1</v>
      </c>
      <c r="T70" s="304"/>
      <c r="U70" s="305">
        <v>1</v>
      </c>
      <c r="V70" s="27">
        <v>62</v>
      </c>
    </row>
    <row r="71" spans="2:22" s="27" customFormat="1" ht="54" x14ac:dyDescent="0.4">
      <c r="B71" s="135" t="s">
        <v>97</v>
      </c>
      <c r="C71" s="142" t="s">
        <v>201</v>
      </c>
      <c r="D71" s="139" t="s">
        <v>202</v>
      </c>
      <c r="E71" s="146" t="s">
        <v>55</v>
      </c>
      <c r="F71" s="161" t="s">
        <v>206</v>
      </c>
      <c r="G71" s="164" t="s">
        <v>207</v>
      </c>
      <c r="H71" s="172">
        <v>1</v>
      </c>
      <c r="I71" s="172" t="s">
        <v>5</v>
      </c>
      <c r="J71" s="179"/>
      <c r="K71" s="196"/>
      <c r="L71" s="213"/>
      <c r="M71" s="214"/>
      <c r="N71" s="174"/>
      <c r="O71" s="200"/>
      <c r="P71" s="188" t="s">
        <v>36</v>
      </c>
      <c r="Q71" s="188" t="s">
        <v>58</v>
      </c>
      <c r="R71" s="302">
        <v>1</v>
      </c>
      <c r="S71" s="303"/>
      <c r="T71" s="304"/>
      <c r="U71" s="305"/>
      <c r="V71" s="27">
        <v>63</v>
      </c>
    </row>
    <row r="72" spans="2:22" s="27" customFormat="1" ht="54" customHeight="1" x14ac:dyDescent="0.4">
      <c r="B72" s="135" t="s">
        <v>97</v>
      </c>
      <c r="C72" s="142" t="s">
        <v>201</v>
      </c>
      <c r="D72" s="139" t="s">
        <v>202</v>
      </c>
      <c r="E72" s="146" t="s">
        <v>55</v>
      </c>
      <c r="F72" s="161" t="s">
        <v>206</v>
      </c>
      <c r="G72" s="164" t="s">
        <v>208</v>
      </c>
      <c r="H72" s="172">
        <v>1</v>
      </c>
      <c r="I72" s="172" t="s">
        <v>5</v>
      </c>
      <c r="J72" s="179"/>
      <c r="K72" s="196"/>
      <c r="L72" s="213"/>
      <c r="M72" s="214"/>
      <c r="N72" s="174"/>
      <c r="O72" s="200"/>
      <c r="P72" s="188" t="s">
        <v>36</v>
      </c>
      <c r="Q72" s="188" t="s">
        <v>58</v>
      </c>
      <c r="R72" s="302"/>
      <c r="S72" s="303">
        <v>0.5</v>
      </c>
      <c r="T72" s="304">
        <v>0.5</v>
      </c>
      <c r="U72" s="305"/>
      <c r="V72" s="27">
        <v>64</v>
      </c>
    </row>
    <row r="73" spans="2:22" s="27" customFormat="1" ht="54" x14ac:dyDescent="0.4">
      <c r="B73" s="135" t="s">
        <v>97</v>
      </c>
      <c r="C73" s="142" t="s">
        <v>201</v>
      </c>
      <c r="D73" s="139" t="s">
        <v>202</v>
      </c>
      <c r="E73" s="146" t="s">
        <v>55</v>
      </c>
      <c r="F73" s="161" t="s">
        <v>206</v>
      </c>
      <c r="G73" s="164" t="s">
        <v>209</v>
      </c>
      <c r="H73" s="174">
        <v>1</v>
      </c>
      <c r="I73" s="172" t="s">
        <v>5</v>
      </c>
      <c r="J73" s="179"/>
      <c r="K73" s="196"/>
      <c r="L73" s="213"/>
      <c r="M73" s="214"/>
      <c r="N73" s="174"/>
      <c r="O73" s="200"/>
      <c r="P73" s="190" t="s">
        <v>36</v>
      </c>
      <c r="Q73" s="188" t="s">
        <v>210</v>
      </c>
      <c r="R73" s="350">
        <v>0.25</v>
      </c>
      <c r="S73" s="351">
        <v>0.25</v>
      </c>
      <c r="T73" s="352">
        <v>0.5</v>
      </c>
      <c r="U73" s="305"/>
      <c r="V73" s="27">
        <v>65</v>
      </c>
    </row>
    <row r="74" spans="2:22" s="27" customFormat="1" ht="54.5" thickBot="1" x14ac:dyDescent="0.45">
      <c r="B74" s="136" t="s">
        <v>97</v>
      </c>
      <c r="C74" s="144" t="s">
        <v>201</v>
      </c>
      <c r="D74" s="140" t="s">
        <v>202</v>
      </c>
      <c r="E74" s="148" t="s">
        <v>211</v>
      </c>
      <c r="F74" s="155" t="s">
        <v>212</v>
      </c>
      <c r="G74" s="416" t="s">
        <v>213</v>
      </c>
      <c r="H74" s="173">
        <v>1</v>
      </c>
      <c r="I74" s="173" t="s">
        <v>5</v>
      </c>
      <c r="J74" s="180"/>
      <c r="K74" s="197"/>
      <c r="L74" s="215"/>
      <c r="M74" s="216"/>
      <c r="N74" s="176"/>
      <c r="O74" s="202"/>
      <c r="P74" s="194" t="s">
        <v>36</v>
      </c>
      <c r="Q74" s="189" t="s">
        <v>78</v>
      </c>
      <c r="R74" s="353"/>
      <c r="S74" s="354"/>
      <c r="T74" s="355"/>
      <c r="U74" s="356">
        <v>1</v>
      </c>
      <c r="V74" s="27">
        <v>66</v>
      </c>
    </row>
    <row r="75" spans="2:22" s="27" customFormat="1" ht="60" customHeight="1" x14ac:dyDescent="0.4">
      <c r="B75" s="134" t="s">
        <v>97</v>
      </c>
      <c r="C75" s="141" t="s">
        <v>214</v>
      </c>
      <c r="D75" s="138" t="s">
        <v>215</v>
      </c>
      <c r="E75" s="145" t="s">
        <v>33</v>
      </c>
      <c r="F75" s="154" t="s">
        <v>216</v>
      </c>
      <c r="G75" s="268" t="s">
        <v>217</v>
      </c>
      <c r="H75" s="171">
        <v>1</v>
      </c>
      <c r="I75" s="171" t="s">
        <v>5</v>
      </c>
      <c r="J75" s="178"/>
      <c r="K75" s="195"/>
      <c r="L75" s="211"/>
      <c r="M75" s="212"/>
      <c r="N75" s="186"/>
      <c r="O75" s="199"/>
      <c r="P75" s="269" t="s">
        <v>36</v>
      </c>
      <c r="Q75" s="261" t="s">
        <v>94</v>
      </c>
      <c r="R75" s="230">
        <v>0.5</v>
      </c>
      <c r="S75" s="314">
        <v>0.5</v>
      </c>
      <c r="T75" s="315"/>
      <c r="U75" s="316"/>
      <c r="V75" s="27">
        <v>72</v>
      </c>
    </row>
    <row r="76" spans="2:22" s="27" customFormat="1" ht="55" customHeight="1" x14ac:dyDescent="0.4">
      <c r="B76" s="135" t="s">
        <v>97</v>
      </c>
      <c r="C76" s="142" t="s">
        <v>214</v>
      </c>
      <c r="D76" s="139" t="s">
        <v>215</v>
      </c>
      <c r="E76" s="146" t="s">
        <v>33</v>
      </c>
      <c r="F76" s="164" t="s">
        <v>218</v>
      </c>
      <c r="G76" s="169" t="s">
        <v>219</v>
      </c>
      <c r="H76" s="172">
        <v>1</v>
      </c>
      <c r="I76" s="172" t="s">
        <v>5</v>
      </c>
      <c r="J76" s="181"/>
      <c r="K76" s="209"/>
      <c r="L76" s="213"/>
      <c r="M76" s="214"/>
      <c r="N76" s="174"/>
      <c r="O76" s="200"/>
      <c r="P76" s="191" t="s">
        <v>36</v>
      </c>
      <c r="Q76" s="175" t="s">
        <v>94</v>
      </c>
      <c r="R76" s="221"/>
      <c r="S76" s="318">
        <v>1</v>
      </c>
      <c r="T76" s="319"/>
      <c r="U76" s="320"/>
      <c r="V76" s="27">
        <v>73</v>
      </c>
    </row>
    <row r="77" spans="2:22" s="27" customFormat="1" ht="58" customHeight="1" x14ac:dyDescent="0.4">
      <c r="B77" s="135" t="s">
        <v>97</v>
      </c>
      <c r="C77" s="142" t="s">
        <v>214</v>
      </c>
      <c r="D77" s="139" t="s">
        <v>215</v>
      </c>
      <c r="E77" s="146" t="s">
        <v>55</v>
      </c>
      <c r="F77" s="161" t="s">
        <v>220</v>
      </c>
      <c r="G77" s="166" t="s">
        <v>221</v>
      </c>
      <c r="H77" s="172">
        <v>1</v>
      </c>
      <c r="I77" s="172" t="s">
        <v>5</v>
      </c>
      <c r="J77" s="181"/>
      <c r="K77" s="209"/>
      <c r="L77" s="213"/>
      <c r="M77" s="214"/>
      <c r="N77" s="174"/>
      <c r="O77" s="200"/>
      <c r="P77" s="191" t="s">
        <v>36</v>
      </c>
      <c r="Q77" s="191" t="s">
        <v>222</v>
      </c>
      <c r="R77" s="304"/>
      <c r="S77" s="305">
        <v>1</v>
      </c>
      <c r="T77" s="304"/>
      <c r="U77" s="305"/>
      <c r="V77" s="27">
        <v>74</v>
      </c>
    </row>
    <row r="78" spans="2:22" s="27" customFormat="1" ht="90" customHeight="1" thickBot="1" x14ac:dyDescent="0.45">
      <c r="B78" s="136" t="s">
        <v>97</v>
      </c>
      <c r="C78" s="144" t="s">
        <v>214</v>
      </c>
      <c r="D78" s="140" t="s">
        <v>215</v>
      </c>
      <c r="E78" s="148" t="s">
        <v>223</v>
      </c>
      <c r="F78" s="247" t="s">
        <v>224</v>
      </c>
      <c r="G78" s="270" t="s">
        <v>225</v>
      </c>
      <c r="H78" s="263">
        <v>1</v>
      </c>
      <c r="I78" s="173" t="s">
        <v>5</v>
      </c>
      <c r="J78" s="185"/>
      <c r="K78" s="271"/>
      <c r="L78" s="215"/>
      <c r="M78" s="216"/>
      <c r="N78" s="176"/>
      <c r="O78" s="202"/>
      <c r="P78" s="272" t="s">
        <v>36</v>
      </c>
      <c r="Q78" s="263" t="s">
        <v>94</v>
      </c>
      <c r="R78" s="395">
        <v>0.5</v>
      </c>
      <c r="S78" s="396">
        <v>0.5</v>
      </c>
      <c r="T78" s="392"/>
      <c r="U78" s="393"/>
      <c r="V78" s="27">
        <v>79</v>
      </c>
    </row>
    <row r="79" spans="2:22" s="27" customFormat="1" ht="72" x14ac:dyDescent="0.4">
      <c r="B79" s="134" t="s">
        <v>226</v>
      </c>
      <c r="C79" s="141" t="s">
        <v>227</v>
      </c>
      <c r="D79" s="138" t="s">
        <v>228</v>
      </c>
      <c r="E79" s="145" t="s">
        <v>33</v>
      </c>
      <c r="F79" s="151" t="s">
        <v>229</v>
      </c>
      <c r="G79" s="154" t="s">
        <v>230</v>
      </c>
      <c r="H79" s="171">
        <v>2</v>
      </c>
      <c r="I79" s="171" t="s">
        <v>5</v>
      </c>
      <c r="J79" s="178"/>
      <c r="K79" s="195"/>
      <c r="L79" s="211"/>
      <c r="M79" s="212"/>
      <c r="N79" s="186"/>
      <c r="O79" s="199"/>
      <c r="P79" s="187" t="s">
        <v>36</v>
      </c>
      <c r="Q79" s="187" t="s">
        <v>231</v>
      </c>
      <c r="R79" s="298">
        <v>1</v>
      </c>
      <c r="S79" s="299"/>
      <c r="T79" s="300">
        <v>1</v>
      </c>
      <c r="U79" s="301"/>
      <c r="V79" s="27">
        <v>82</v>
      </c>
    </row>
    <row r="80" spans="2:22" s="27" customFormat="1" ht="36" x14ac:dyDescent="0.4">
      <c r="B80" s="135" t="s">
        <v>226</v>
      </c>
      <c r="C80" s="142" t="s">
        <v>227</v>
      </c>
      <c r="D80" s="139" t="s">
        <v>228</v>
      </c>
      <c r="E80" s="146" t="s">
        <v>33</v>
      </c>
      <c r="F80" s="150" t="s">
        <v>184</v>
      </c>
      <c r="G80" s="164" t="s">
        <v>232</v>
      </c>
      <c r="H80" s="172">
        <v>1</v>
      </c>
      <c r="I80" s="172" t="s">
        <v>5</v>
      </c>
      <c r="J80" s="179"/>
      <c r="K80" s="196"/>
      <c r="L80" s="213"/>
      <c r="M80" s="214"/>
      <c r="N80" s="174"/>
      <c r="O80" s="200"/>
      <c r="P80" s="188"/>
      <c r="Q80" s="190" t="s">
        <v>37</v>
      </c>
      <c r="R80" s="302"/>
      <c r="S80" s="303">
        <v>1</v>
      </c>
      <c r="T80" s="304"/>
      <c r="U80" s="305"/>
      <c r="V80" s="27">
        <v>84</v>
      </c>
    </row>
    <row r="81" spans="2:22" s="27" customFormat="1" ht="95.15" customHeight="1" x14ac:dyDescent="0.4">
      <c r="B81" s="135" t="s">
        <v>226</v>
      </c>
      <c r="C81" s="142" t="s">
        <v>227</v>
      </c>
      <c r="D81" s="139" t="s">
        <v>228</v>
      </c>
      <c r="E81" s="146" t="s">
        <v>33</v>
      </c>
      <c r="F81" s="150" t="s">
        <v>233</v>
      </c>
      <c r="G81" s="164" t="s">
        <v>182</v>
      </c>
      <c r="H81" s="172">
        <v>3</v>
      </c>
      <c r="I81" s="172" t="s">
        <v>5</v>
      </c>
      <c r="J81" s="179"/>
      <c r="K81" s="196"/>
      <c r="L81" s="213"/>
      <c r="M81" s="214"/>
      <c r="N81" s="174"/>
      <c r="O81" s="200"/>
      <c r="P81" s="188"/>
      <c r="Q81" s="190" t="s">
        <v>37</v>
      </c>
      <c r="R81" s="302"/>
      <c r="S81" s="303">
        <v>1</v>
      </c>
      <c r="T81" s="304">
        <v>1</v>
      </c>
      <c r="U81" s="305">
        <v>1</v>
      </c>
      <c r="V81" s="27">
        <v>86</v>
      </c>
    </row>
    <row r="82" spans="2:22" s="27" customFormat="1" ht="72" x14ac:dyDescent="0.4">
      <c r="B82" s="135" t="s">
        <v>226</v>
      </c>
      <c r="C82" s="142" t="s">
        <v>227</v>
      </c>
      <c r="D82" s="139" t="s">
        <v>228</v>
      </c>
      <c r="E82" s="146" t="s">
        <v>33</v>
      </c>
      <c r="F82" s="164" t="s">
        <v>234</v>
      </c>
      <c r="G82" s="164" t="s">
        <v>235</v>
      </c>
      <c r="H82" s="172">
        <v>2</v>
      </c>
      <c r="I82" s="172" t="s">
        <v>5</v>
      </c>
      <c r="J82" s="179"/>
      <c r="K82" s="196"/>
      <c r="L82" s="213"/>
      <c r="M82" s="214"/>
      <c r="N82" s="174"/>
      <c r="O82" s="200"/>
      <c r="P82" s="188"/>
      <c r="Q82" s="190" t="s">
        <v>37</v>
      </c>
      <c r="R82" s="302"/>
      <c r="S82" s="303">
        <v>1</v>
      </c>
      <c r="T82" s="304"/>
      <c r="U82" s="305">
        <v>1</v>
      </c>
      <c r="V82" s="27">
        <v>87</v>
      </c>
    </row>
    <row r="83" spans="2:22" s="27" customFormat="1" ht="73.5" customHeight="1" thickBot="1" x14ac:dyDescent="0.45">
      <c r="B83" s="136" t="s">
        <v>226</v>
      </c>
      <c r="C83" s="144" t="s">
        <v>227</v>
      </c>
      <c r="D83" s="140" t="s">
        <v>228</v>
      </c>
      <c r="E83" s="148" t="s">
        <v>236</v>
      </c>
      <c r="F83" s="247" t="s">
        <v>237</v>
      </c>
      <c r="G83" s="247" t="s">
        <v>238</v>
      </c>
      <c r="H83" s="173">
        <v>1</v>
      </c>
      <c r="I83" s="173" t="s">
        <v>5</v>
      </c>
      <c r="J83" s="180"/>
      <c r="K83" s="197"/>
      <c r="L83" s="215"/>
      <c r="M83" s="216"/>
      <c r="N83" s="176"/>
      <c r="O83" s="202"/>
      <c r="P83" s="189"/>
      <c r="Q83" s="194" t="s">
        <v>37</v>
      </c>
      <c r="R83" s="306"/>
      <c r="S83" s="357">
        <v>1</v>
      </c>
      <c r="T83" s="308"/>
      <c r="U83" s="309"/>
      <c r="V83" s="27">
        <v>90</v>
      </c>
    </row>
    <row r="84" spans="2:22" s="27" customFormat="1" ht="36" x14ac:dyDescent="0.4">
      <c r="B84" s="134" t="s">
        <v>239</v>
      </c>
      <c r="C84" s="141" t="s">
        <v>240</v>
      </c>
      <c r="D84" s="138" t="s">
        <v>241</v>
      </c>
      <c r="E84" s="145" t="s">
        <v>33</v>
      </c>
      <c r="F84" s="149" t="s">
        <v>242</v>
      </c>
      <c r="G84" s="154" t="s">
        <v>243</v>
      </c>
      <c r="H84" s="171">
        <v>1</v>
      </c>
      <c r="I84" s="171" t="s">
        <v>5</v>
      </c>
      <c r="J84" s="273"/>
      <c r="K84" s="195"/>
      <c r="L84" s="211"/>
      <c r="M84" s="212"/>
      <c r="N84" s="186"/>
      <c r="O84" s="199"/>
      <c r="P84" s="187"/>
      <c r="Q84" s="192" t="s">
        <v>37</v>
      </c>
      <c r="R84" s="298"/>
      <c r="S84" s="299">
        <v>1</v>
      </c>
      <c r="T84" s="300"/>
      <c r="U84" s="301"/>
      <c r="V84" s="27">
        <v>92</v>
      </c>
    </row>
    <row r="85" spans="2:22" s="27" customFormat="1" ht="33" customHeight="1" x14ac:dyDescent="0.4">
      <c r="B85" s="135" t="s">
        <v>239</v>
      </c>
      <c r="C85" s="142" t="s">
        <v>240</v>
      </c>
      <c r="D85" s="139" t="s">
        <v>241</v>
      </c>
      <c r="E85" s="146" t="s">
        <v>33</v>
      </c>
      <c r="F85" s="150" t="s">
        <v>244</v>
      </c>
      <c r="G85" s="164" t="s">
        <v>245</v>
      </c>
      <c r="H85" s="172">
        <v>150</v>
      </c>
      <c r="I85" s="172" t="s">
        <v>5</v>
      </c>
      <c r="J85" s="183"/>
      <c r="K85" s="196"/>
      <c r="L85" s="213"/>
      <c r="M85" s="214"/>
      <c r="N85" s="174"/>
      <c r="O85" s="200"/>
      <c r="P85" s="188"/>
      <c r="Q85" s="190" t="s">
        <v>37</v>
      </c>
      <c r="R85" s="302"/>
      <c r="S85" s="303">
        <v>50</v>
      </c>
      <c r="T85" s="304">
        <v>60</v>
      </c>
      <c r="U85" s="305">
        <v>40</v>
      </c>
      <c r="V85" s="27">
        <v>93</v>
      </c>
    </row>
    <row r="86" spans="2:22" s="27" customFormat="1" ht="36" x14ac:dyDescent="0.4">
      <c r="B86" s="135" t="s">
        <v>239</v>
      </c>
      <c r="C86" s="142" t="s">
        <v>240</v>
      </c>
      <c r="D86" s="139" t="s">
        <v>241</v>
      </c>
      <c r="E86" s="146" t="s">
        <v>33</v>
      </c>
      <c r="F86" s="157" t="s">
        <v>246</v>
      </c>
      <c r="G86" s="164" t="s">
        <v>247</v>
      </c>
      <c r="H86" s="174">
        <v>1</v>
      </c>
      <c r="I86" s="172" t="s">
        <v>5</v>
      </c>
      <c r="J86" s="184"/>
      <c r="K86" s="209"/>
      <c r="L86" s="213"/>
      <c r="M86" s="214"/>
      <c r="N86" s="174"/>
      <c r="O86" s="200"/>
      <c r="P86" s="188"/>
      <c r="Q86" s="190" t="s">
        <v>37</v>
      </c>
      <c r="R86" s="302"/>
      <c r="S86" s="358">
        <v>0.3</v>
      </c>
      <c r="T86" s="359">
        <v>0.7</v>
      </c>
      <c r="U86" s="305"/>
      <c r="V86" s="27">
        <v>94</v>
      </c>
    </row>
    <row r="87" spans="2:22" s="27" customFormat="1" ht="54" x14ac:dyDescent="0.4">
      <c r="B87" s="135" t="s">
        <v>239</v>
      </c>
      <c r="C87" s="142" t="s">
        <v>240</v>
      </c>
      <c r="D87" s="139" t="s">
        <v>241</v>
      </c>
      <c r="E87" s="146" t="s">
        <v>33</v>
      </c>
      <c r="F87" s="150" t="s">
        <v>248</v>
      </c>
      <c r="G87" s="164" t="s">
        <v>249</v>
      </c>
      <c r="H87" s="172">
        <v>1</v>
      </c>
      <c r="I87" s="172" t="s">
        <v>5</v>
      </c>
      <c r="J87" s="183"/>
      <c r="K87" s="196"/>
      <c r="L87" s="213"/>
      <c r="M87" s="214"/>
      <c r="N87" s="174"/>
      <c r="O87" s="200"/>
      <c r="P87" s="188"/>
      <c r="Q87" s="190" t="s">
        <v>37</v>
      </c>
      <c r="R87" s="302"/>
      <c r="S87" s="303">
        <v>1</v>
      </c>
      <c r="T87" s="304"/>
      <c r="U87" s="305"/>
      <c r="V87" s="27">
        <v>98</v>
      </c>
    </row>
    <row r="88" spans="2:22" s="27" customFormat="1" ht="54" x14ac:dyDescent="0.4">
      <c r="B88" s="135" t="s">
        <v>239</v>
      </c>
      <c r="C88" s="142" t="s">
        <v>240</v>
      </c>
      <c r="D88" s="139" t="s">
        <v>241</v>
      </c>
      <c r="E88" s="146" t="s">
        <v>33</v>
      </c>
      <c r="F88" s="150" t="s">
        <v>250</v>
      </c>
      <c r="G88" s="164" t="s">
        <v>251</v>
      </c>
      <c r="H88" s="172">
        <v>1</v>
      </c>
      <c r="I88" s="172" t="s">
        <v>5</v>
      </c>
      <c r="J88" s="183"/>
      <c r="K88" s="196"/>
      <c r="L88" s="213"/>
      <c r="M88" s="214"/>
      <c r="N88" s="174"/>
      <c r="O88" s="200"/>
      <c r="P88" s="188"/>
      <c r="Q88" s="190" t="s">
        <v>37</v>
      </c>
      <c r="R88" s="302"/>
      <c r="S88" s="303">
        <v>0.5</v>
      </c>
      <c r="T88" s="304">
        <v>0.6</v>
      </c>
      <c r="U88" s="305">
        <v>0.4</v>
      </c>
      <c r="V88" s="27">
        <v>99</v>
      </c>
    </row>
    <row r="89" spans="2:22" s="27" customFormat="1" ht="36" x14ac:dyDescent="0.4">
      <c r="B89" s="135" t="s">
        <v>239</v>
      </c>
      <c r="C89" s="142" t="s">
        <v>240</v>
      </c>
      <c r="D89" s="139" t="s">
        <v>241</v>
      </c>
      <c r="E89" s="146" t="s">
        <v>33</v>
      </c>
      <c r="F89" s="150" t="s">
        <v>252</v>
      </c>
      <c r="G89" s="224" t="s">
        <v>253</v>
      </c>
      <c r="H89" s="172">
        <v>12</v>
      </c>
      <c r="I89" s="172" t="s">
        <v>5</v>
      </c>
      <c r="J89" s="183"/>
      <c r="K89" s="196"/>
      <c r="L89" s="213"/>
      <c r="M89" s="214"/>
      <c r="N89" s="174"/>
      <c r="O89" s="200"/>
      <c r="P89" s="188"/>
      <c r="Q89" s="190" t="s">
        <v>37</v>
      </c>
      <c r="R89" s="302"/>
      <c r="S89" s="360">
        <v>12</v>
      </c>
      <c r="T89" s="304"/>
      <c r="U89" s="305"/>
      <c r="V89" s="27">
        <v>100</v>
      </c>
    </row>
    <row r="90" spans="2:22" s="27" customFormat="1" ht="54" x14ac:dyDescent="0.4">
      <c r="B90" s="135" t="s">
        <v>239</v>
      </c>
      <c r="C90" s="142" t="s">
        <v>240</v>
      </c>
      <c r="D90" s="139" t="s">
        <v>241</v>
      </c>
      <c r="E90" s="146" t="s">
        <v>254</v>
      </c>
      <c r="F90" s="150" t="s">
        <v>255</v>
      </c>
      <c r="G90" s="164" t="s">
        <v>256</v>
      </c>
      <c r="H90" s="172">
        <v>1</v>
      </c>
      <c r="I90" s="172" t="s">
        <v>5</v>
      </c>
      <c r="J90" s="183"/>
      <c r="K90" s="196"/>
      <c r="L90" s="213"/>
      <c r="M90" s="214"/>
      <c r="N90" s="174"/>
      <c r="O90" s="200"/>
      <c r="P90" s="188"/>
      <c r="Q90" s="190" t="s">
        <v>37</v>
      </c>
      <c r="R90" s="302"/>
      <c r="S90" s="303">
        <v>1</v>
      </c>
      <c r="T90" s="304"/>
      <c r="U90" s="305"/>
      <c r="V90" s="27">
        <v>101</v>
      </c>
    </row>
    <row r="91" spans="2:22" s="27" customFormat="1" ht="20" x14ac:dyDescent="0.4">
      <c r="B91" s="135" t="s">
        <v>239</v>
      </c>
      <c r="C91" s="142" t="s">
        <v>240</v>
      </c>
      <c r="D91" s="139" t="s">
        <v>241</v>
      </c>
      <c r="E91" s="146" t="s">
        <v>33</v>
      </c>
      <c r="F91" s="150" t="s">
        <v>257</v>
      </c>
      <c r="G91" s="164" t="s">
        <v>258</v>
      </c>
      <c r="H91" s="172">
        <v>2</v>
      </c>
      <c r="I91" s="172" t="s">
        <v>5</v>
      </c>
      <c r="J91" s="183"/>
      <c r="K91" s="196"/>
      <c r="L91" s="213"/>
      <c r="M91" s="214"/>
      <c r="N91" s="174"/>
      <c r="O91" s="200"/>
      <c r="P91" s="188"/>
      <c r="Q91" s="190" t="s">
        <v>37</v>
      </c>
      <c r="R91" s="302"/>
      <c r="S91" s="303">
        <v>1</v>
      </c>
      <c r="T91" s="304"/>
      <c r="U91" s="305">
        <v>1</v>
      </c>
      <c r="V91" s="27">
        <v>102</v>
      </c>
    </row>
    <row r="92" spans="2:22" s="27" customFormat="1" ht="72" x14ac:dyDescent="0.4">
      <c r="B92" s="135" t="s">
        <v>239</v>
      </c>
      <c r="C92" s="142" t="s">
        <v>240</v>
      </c>
      <c r="D92" s="139" t="s">
        <v>241</v>
      </c>
      <c r="E92" s="146" t="s">
        <v>33</v>
      </c>
      <c r="F92" s="150" t="s">
        <v>259</v>
      </c>
      <c r="G92" s="164" t="s">
        <v>260</v>
      </c>
      <c r="H92" s="172">
        <v>1</v>
      </c>
      <c r="I92" s="172" t="s">
        <v>5</v>
      </c>
      <c r="J92" s="183"/>
      <c r="K92" s="196"/>
      <c r="L92" s="213"/>
      <c r="M92" s="214"/>
      <c r="N92" s="174"/>
      <c r="O92" s="200"/>
      <c r="P92" s="188"/>
      <c r="Q92" s="190" t="s">
        <v>37</v>
      </c>
      <c r="R92" s="302"/>
      <c r="S92" s="303">
        <v>1</v>
      </c>
      <c r="T92" s="304"/>
      <c r="U92" s="305"/>
      <c r="V92" s="27">
        <v>103</v>
      </c>
    </row>
    <row r="93" spans="2:22" s="27" customFormat="1" ht="54" x14ac:dyDescent="0.4">
      <c r="B93" s="135" t="s">
        <v>239</v>
      </c>
      <c r="C93" s="142" t="s">
        <v>240</v>
      </c>
      <c r="D93" s="139" t="s">
        <v>241</v>
      </c>
      <c r="E93" s="146" t="s">
        <v>33</v>
      </c>
      <c r="F93" s="150" t="s">
        <v>261</v>
      </c>
      <c r="G93" s="164" t="s">
        <v>262</v>
      </c>
      <c r="H93" s="172">
        <v>1</v>
      </c>
      <c r="I93" s="172" t="s">
        <v>5</v>
      </c>
      <c r="J93" s="183"/>
      <c r="K93" s="196"/>
      <c r="L93" s="213"/>
      <c r="M93" s="214"/>
      <c r="N93" s="174"/>
      <c r="O93" s="200"/>
      <c r="P93" s="188"/>
      <c r="Q93" s="190" t="s">
        <v>37</v>
      </c>
      <c r="R93" s="302"/>
      <c r="S93" s="303">
        <v>1</v>
      </c>
      <c r="T93" s="304"/>
      <c r="U93" s="305"/>
      <c r="V93" s="27">
        <v>104</v>
      </c>
    </row>
    <row r="94" spans="2:22" s="27" customFormat="1" ht="39.75" customHeight="1" x14ac:dyDescent="0.4">
      <c r="B94" s="135" t="s">
        <v>239</v>
      </c>
      <c r="C94" s="142" t="s">
        <v>240</v>
      </c>
      <c r="D94" s="139" t="s">
        <v>241</v>
      </c>
      <c r="E94" s="146" t="s">
        <v>33</v>
      </c>
      <c r="F94" s="150" t="s">
        <v>263</v>
      </c>
      <c r="G94" s="164" t="s">
        <v>264</v>
      </c>
      <c r="H94" s="172">
        <v>2</v>
      </c>
      <c r="I94" s="172" t="s">
        <v>5</v>
      </c>
      <c r="J94" s="183"/>
      <c r="K94" s="196"/>
      <c r="L94" s="213"/>
      <c r="M94" s="214"/>
      <c r="N94" s="174"/>
      <c r="O94" s="200"/>
      <c r="P94" s="188"/>
      <c r="Q94" s="190" t="s">
        <v>37</v>
      </c>
      <c r="R94" s="302"/>
      <c r="S94" s="303"/>
      <c r="T94" s="304">
        <v>1</v>
      </c>
      <c r="U94" s="305">
        <v>1</v>
      </c>
      <c r="V94" s="27">
        <v>105</v>
      </c>
    </row>
    <row r="95" spans="2:22" s="27" customFormat="1" ht="72" x14ac:dyDescent="0.4">
      <c r="B95" s="135" t="s">
        <v>239</v>
      </c>
      <c r="C95" s="142" t="s">
        <v>240</v>
      </c>
      <c r="D95" s="139" t="s">
        <v>241</v>
      </c>
      <c r="E95" s="146" t="s">
        <v>265</v>
      </c>
      <c r="F95" s="150" t="s">
        <v>266</v>
      </c>
      <c r="G95" s="164" t="s">
        <v>267</v>
      </c>
      <c r="H95" s="172">
        <v>1</v>
      </c>
      <c r="I95" s="172" t="s">
        <v>5</v>
      </c>
      <c r="J95" s="183"/>
      <c r="K95" s="196"/>
      <c r="L95" s="213"/>
      <c r="M95" s="214"/>
      <c r="N95" s="174"/>
      <c r="O95" s="200"/>
      <c r="P95" s="188"/>
      <c r="Q95" s="190" t="s">
        <v>37</v>
      </c>
      <c r="R95" s="302"/>
      <c r="S95" s="303"/>
      <c r="T95" s="304"/>
      <c r="U95" s="305">
        <v>1</v>
      </c>
      <c r="V95" s="27">
        <v>110</v>
      </c>
    </row>
    <row r="96" spans="2:22" s="27" customFormat="1" ht="72.5" thickBot="1" x14ac:dyDescent="0.45">
      <c r="B96" s="136" t="s">
        <v>239</v>
      </c>
      <c r="C96" s="144" t="s">
        <v>240</v>
      </c>
      <c r="D96" s="140" t="s">
        <v>241</v>
      </c>
      <c r="E96" s="148" t="s">
        <v>33</v>
      </c>
      <c r="F96" s="155" t="s">
        <v>268</v>
      </c>
      <c r="G96" s="247" t="s">
        <v>269</v>
      </c>
      <c r="H96" s="173">
        <v>1</v>
      </c>
      <c r="I96" s="173" t="s">
        <v>5</v>
      </c>
      <c r="J96" s="228"/>
      <c r="K96" s="197"/>
      <c r="L96" s="215"/>
      <c r="M96" s="216"/>
      <c r="N96" s="176"/>
      <c r="O96" s="202"/>
      <c r="P96" s="189"/>
      <c r="Q96" s="194" t="s">
        <v>37</v>
      </c>
      <c r="R96" s="306"/>
      <c r="S96" s="307"/>
      <c r="T96" s="308"/>
      <c r="U96" s="309">
        <v>1</v>
      </c>
      <c r="V96" s="27">
        <v>121</v>
      </c>
    </row>
    <row r="97" spans="2:37" s="27" customFormat="1" ht="46.5" customHeight="1" x14ac:dyDescent="0.4">
      <c r="B97" s="134" t="s">
        <v>239</v>
      </c>
      <c r="C97" s="141" t="s">
        <v>270</v>
      </c>
      <c r="D97" s="138" t="s">
        <v>271</v>
      </c>
      <c r="E97" s="145" t="s">
        <v>33</v>
      </c>
      <c r="F97" s="394" t="s">
        <v>272</v>
      </c>
      <c r="G97" s="165" t="s">
        <v>273</v>
      </c>
      <c r="H97" s="261">
        <v>2</v>
      </c>
      <c r="I97" s="186" t="s">
        <v>5</v>
      </c>
      <c r="J97" s="274"/>
      <c r="K97" s="275"/>
      <c r="L97" s="276"/>
      <c r="M97" s="277"/>
      <c r="N97" s="186"/>
      <c r="O97" s="199"/>
      <c r="P97" s="269" t="s">
        <v>36</v>
      </c>
      <c r="Q97" s="261" t="s">
        <v>94</v>
      </c>
      <c r="R97" s="230"/>
      <c r="S97" s="314">
        <v>1</v>
      </c>
      <c r="T97" s="315"/>
      <c r="U97" s="316">
        <v>1</v>
      </c>
      <c r="V97" s="27">
        <v>124</v>
      </c>
    </row>
    <row r="98" spans="2:37" s="27" customFormat="1" ht="54" x14ac:dyDescent="0.4">
      <c r="B98" s="135" t="s">
        <v>239</v>
      </c>
      <c r="C98" s="142" t="s">
        <v>270</v>
      </c>
      <c r="D98" s="139" t="s">
        <v>271</v>
      </c>
      <c r="E98" s="146" t="s">
        <v>33</v>
      </c>
      <c r="F98" s="156" t="s">
        <v>274</v>
      </c>
      <c r="G98" s="170" t="s">
        <v>274</v>
      </c>
      <c r="H98" s="177">
        <v>1</v>
      </c>
      <c r="I98" s="172" t="s">
        <v>7</v>
      </c>
      <c r="J98" s="179"/>
      <c r="K98" s="196"/>
      <c r="L98" s="213"/>
      <c r="M98" s="214"/>
      <c r="N98" s="174"/>
      <c r="O98" s="200"/>
      <c r="P98" s="191" t="s">
        <v>36</v>
      </c>
      <c r="Q98" s="191" t="s">
        <v>144</v>
      </c>
      <c r="R98" s="361">
        <v>1</v>
      </c>
      <c r="S98" s="362">
        <v>1</v>
      </c>
      <c r="T98" s="363">
        <v>1</v>
      </c>
      <c r="U98" s="364">
        <v>1</v>
      </c>
      <c r="V98" s="27">
        <v>125</v>
      </c>
    </row>
    <row r="99" spans="2:37" s="27" customFormat="1" ht="54" x14ac:dyDescent="0.4">
      <c r="B99" s="135" t="s">
        <v>239</v>
      </c>
      <c r="C99" s="142" t="s">
        <v>270</v>
      </c>
      <c r="D99" s="139" t="s">
        <v>271</v>
      </c>
      <c r="E99" s="146" t="s">
        <v>33</v>
      </c>
      <c r="F99" s="163" t="s">
        <v>275</v>
      </c>
      <c r="G99" s="170" t="s">
        <v>276</v>
      </c>
      <c r="H99" s="175">
        <v>4</v>
      </c>
      <c r="I99" s="172" t="s">
        <v>5</v>
      </c>
      <c r="J99" s="179"/>
      <c r="K99" s="196"/>
      <c r="L99" s="213"/>
      <c r="M99" s="214"/>
      <c r="N99" s="174"/>
      <c r="O99" s="206"/>
      <c r="P99" s="191" t="s">
        <v>36</v>
      </c>
      <c r="Q99" s="175" t="s">
        <v>94</v>
      </c>
      <c r="R99" s="221"/>
      <c r="S99" s="318"/>
      <c r="T99" s="319">
        <v>2</v>
      </c>
      <c r="U99" s="320">
        <v>2</v>
      </c>
      <c r="V99" s="27">
        <v>126</v>
      </c>
    </row>
    <row r="100" spans="2:37" s="27" customFormat="1" ht="36" x14ac:dyDescent="0.4">
      <c r="B100" s="135" t="s">
        <v>239</v>
      </c>
      <c r="C100" s="142" t="s">
        <v>270</v>
      </c>
      <c r="D100" s="139" t="s">
        <v>271</v>
      </c>
      <c r="E100" s="146" t="s">
        <v>33</v>
      </c>
      <c r="F100" s="163" t="s">
        <v>277</v>
      </c>
      <c r="G100" s="166" t="s">
        <v>278</v>
      </c>
      <c r="H100" s="175">
        <v>1</v>
      </c>
      <c r="I100" s="172" t="s">
        <v>5</v>
      </c>
      <c r="J100" s="179"/>
      <c r="K100" s="196"/>
      <c r="L100" s="213"/>
      <c r="M100" s="214"/>
      <c r="N100" s="174"/>
      <c r="O100" s="206"/>
      <c r="P100" s="191" t="s">
        <v>36</v>
      </c>
      <c r="Q100" s="175" t="s">
        <v>94</v>
      </c>
      <c r="R100" s="221">
        <v>1</v>
      </c>
      <c r="S100" s="318"/>
      <c r="T100" s="319"/>
      <c r="U100" s="320"/>
      <c r="V100" s="27">
        <v>127</v>
      </c>
    </row>
    <row r="101" spans="2:37" s="27" customFormat="1" ht="54" x14ac:dyDescent="0.4">
      <c r="B101" s="135" t="s">
        <v>239</v>
      </c>
      <c r="C101" s="142" t="s">
        <v>270</v>
      </c>
      <c r="D101" s="139" t="s">
        <v>271</v>
      </c>
      <c r="E101" s="146" t="s">
        <v>33</v>
      </c>
      <c r="F101" s="163" t="s">
        <v>277</v>
      </c>
      <c r="G101" s="166" t="s">
        <v>279</v>
      </c>
      <c r="H101" s="175">
        <v>1</v>
      </c>
      <c r="I101" s="172" t="s">
        <v>5</v>
      </c>
      <c r="J101" s="179"/>
      <c r="K101" s="196"/>
      <c r="L101" s="213"/>
      <c r="M101" s="214"/>
      <c r="N101" s="174"/>
      <c r="O101" s="206"/>
      <c r="P101" s="191" t="s">
        <v>36</v>
      </c>
      <c r="Q101" s="175" t="s">
        <v>94</v>
      </c>
      <c r="R101" s="221"/>
      <c r="S101" s="318"/>
      <c r="T101" s="319">
        <v>1</v>
      </c>
      <c r="U101" s="320"/>
      <c r="V101" s="27">
        <v>128</v>
      </c>
    </row>
    <row r="102" spans="2:37" s="27" customFormat="1" ht="36" x14ac:dyDescent="0.4">
      <c r="B102" s="135" t="s">
        <v>239</v>
      </c>
      <c r="C102" s="142" t="s">
        <v>270</v>
      </c>
      <c r="D102" s="139" t="s">
        <v>271</v>
      </c>
      <c r="E102" s="146" t="s">
        <v>33</v>
      </c>
      <c r="F102" s="163" t="s">
        <v>280</v>
      </c>
      <c r="G102" s="166" t="s">
        <v>280</v>
      </c>
      <c r="H102" s="175">
        <v>1</v>
      </c>
      <c r="I102" s="172" t="s">
        <v>5</v>
      </c>
      <c r="J102" s="179"/>
      <c r="K102" s="196"/>
      <c r="L102" s="213"/>
      <c r="M102" s="214"/>
      <c r="N102" s="174"/>
      <c r="O102" s="206"/>
      <c r="P102" s="191" t="s">
        <v>36</v>
      </c>
      <c r="Q102" s="175" t="s">
        <v>94</v>
      </c>
      <c r="R102" s="221"/>
      <c r="S102" s="318">
        <v>1</v>
      </c>
      <c r="T102" s="319"/>
      <c r="U102" s="320"/>
      <c r="V102" s="27">
        <v>129</v>
      </c>
    </row>
    <row r="103" spans="2:37" s="27" customFormat="1" ht="54" x14ac:dyDescent="0.4">
      <c r="B103" s="135" t="s">
        <v>239</v>
      </c>
      <c r="C103" s="142" t="s">
        <v>270</v>
      </c>
      <c r="D103" s="139" t="s">
        <v>271</v>
      </c>
      <c r="E103" s="146" t="s">
        <v>33</v>
      </c>
      <c r="F103" s="163" t="s">
        <v>281</v>
      </c>
      <c r="G103" s="166" t="s">
        <v>281</v>
      </c>
      <c r="H103" s="175">
        <v>2</v>
      </c>
      <c r="I103" s="172" t="s">
        <v>5</v>
      </c>
      <c r="J103" s="181"/>
      <c r="K103" s="196"/>
      <c r="L103" s="219"/>
      <c r="M103" s="214"/>
      <c r="N103" s="174"/>
      <c r="O103" s="206"/>
      <c r="P103" s="191" t="s">
        <v>36</v>
      </c>
      <c r="Q103" s="175" t="s">
        <v>94</v>
      </c>
      <c r="R103" s="221"/>
      <c r="S103" s="318">
        <v>1</v>
      </c>
      <c r="T103" s="319"/>
      <c r="U103" s="320">
        <v>1</v>
      </c>
      <c r="V103" s="27">
        <v>130</v>
      </c>
    </row>
    <row r="104" spans="2:37" s="27" customFormat="1" ht="54" x14ac:dyDescent="0.4">
      <c r="B104" s="135" t="s">
        <v>239</v>
      </c>
      <c r="C104" s="142" t="s">
        <v>270</v>
      </c>
      <c r="D104" s="139" t="s">
        <v>271</v>
      </c>
      <c r="E104" s="146" t="s">
        <v>33</v>
      </c>
      <c r="F104" s="164" t="s">
        <v>282</v>
      </c>
      <c r="G104" s="166" t="s">
        <v>282</v>
      </c>
      <c r="H104" s="175">
        <v>2</v>
      </c>
      <c r="I104" s="172" t="s">
        <v>5</v>
      </c>
      <c r="J104" s="181"/>
      <c r="K104" s="196"/>
      <c r="L104" s="220"/>
      <c r="M104" s="214"/>
      <c r="N104" s="174"/>
      <c r="O104" s="206"/>
      <c r="P104" s="191" t="s">
        <v>36</v>
      </c>
      <c r="Q104" s="175" t="s">
        <v>94</v>
      </c>
      <c r="R104" s="221"/>
      <c r="S104" s="318">
        <v>1</v>
      </c>
      <c r="T104" s="319"/>
      <c r="U104" s="320">
        <v>1</v>
      </c>
      <c r="V104" s="27">
        <v>131</v>
      </c>
    </row>
    <row r="105" spans="2:37" s="27" customFormat="1" ht="36" x14ac:dyDescent="0.4">
      <c r="B105" s="135" t="s">
        <v>239</v>
      </c>
      <c r="C105" s="142" t="s">
        <v>270</v>
      </c>
      <c r="D105" s="139" t="s">
        <v>271</v>
      </c>
      <c r="E105" s="146" t="s">
        <v>33</v>
      </c>
      <c r="F105" s="163" t="s">
        <v>283</v>
      </c>
      <c r="G105" s="163" t="s">
        <v>284</v>
      </c>
      <c r="H105" s="175">
        <v>1</v>
      </c>
      <c r="I105" s="172" t="s">
        <v>5</v>
      </c>
      <c r="J105" s="181"/>
      <c r="K105" s="196"/>
      <c r="L105" s="220"/>
      <c r="M105" s="214"/>
      <c r="N105" s="174"/>
      <c r="O105" s="206"/>
      <c r="P105" s="191" t="s">
        <v>36</v>
      </c>
      <c r="Q105" s="175" t="s">
        <v>94</v>
      </c>
      <c r="R105" s="221"/>
      <c r="S105" s="318">
        <v>1</v>
      </c>
      <c r="T105" s="319"/>
      <c r="U105" s="320"/>
      <c r="V105" s="27">
        <v>132</v>
      </c>
    </row>
    <row r="106" spans="2:37" s="27" customFormat="1" ht="56.15" customHeight="1" x14ac:dyDescent="0.4">
      <c r="B106" s="135" t="s">
        <v>239</v>
      </c>
      <c r="C106" s="142" t="s">
        <v>270</v>
      </c>
      <c r="D106" s="139" t="s">
        <v>271</v>
      </c>
      <c r="E106" s="146" t="s">
        <v>33</v>
      </c>
      <c r="F106" s="163" t="s">
        <v>285</v>
      </c>
      <c r="G106" s="166" t="s">
        <v>286</v>
      </c>
      <c r="H106" s="175">
        <v>1</v>
      </c>
      <c r="I106" s="172" t="s">
        <v>5</v>
      </c>
      <c r="J106" s="181"/>
      <c r="K106" s="196"/>
      <c r="L106" s="220"/>
      <c r="M106" s="214"/>
      <c r="N106" s="174"/>
      <c r="O106" s="206"/>
      <c r="P106" s="175" t="s">
        <v>36</v>
      </c>
      <c r="Q106" s="175" t="s">
        <v>94</v>
      </c>
      <c r="R106" s="221"/>
      <c r="S106" s="318">
        <v>1</v>
      </c>
      <c r="T106" s="319"/>
      <c r="U106" s="320"/>
      <c r="V106" s="27">
        <v>134</v>
      </c>
    </row>
    <row r="107" spans="2:37" s="27" customFormat="1" ht="56.15" customHeight="1" thickBot="1" x14ac:dyDescent="0.45">
      <c r="B107" s="136" t="s">
        <v>239</v>
      </c>
      <c r="C107" s="144" t="s">
        <v>270</v>
      </c>
      <c r="D107" s="140" t="s">
        <v>271</v>
      </c>
      <c r="E107" s="148" t="s">
        <v>33</v>
      </c>
      <c r="F107" s="278" t="s">
        <v>285</v>
      </c>
      <c r="G107" s="167" t="s">
        <v>287</v>
      </c>
      <c r="H107" s="263">
        <v>1</v>
      </c>
      <c r="I107" s="173" t="s">
        <v>5</v>
      </c>
      <c r="J107" s="185"/>
      <c r="K107" s="197"/>
      <c r="L107" s="279"/>
      <c r="M107" s="216"/>
      <c r="N107" s="176"/>
      <c r="O107" s="280"/>
      <c r="P107" s="263"/>
      <c r="Q107" s="266" t="s">
        <v>78</v>
      </c>
      <c r="R107" s="344"/>
      <c r="S107" s="345">
        <v>1</v>
      </c>
      <c r="T107" s="346"/>
      <c r="U107" s="347"/>
    </row>
    <row r="108" spans="2:37" s="27" customFormat="1" ht="45.65" customHeight="1" x14ac:dyDescent="0.4">
      <c r="B108" s="134" t="s">
        <v>239</v>
      </c>
      <c r="C108" s="141" t="s">
        <v>288</v>
      </c>
      <c r="D108" s="281" t="s">
        <v>289</v>
      </c>
      <c r="E108" s="145" t="s">
        <v>33</v>
      </c>
      <c r="F108" s="259" t="s">
        <v>290</v>
      </c>
      <c r="G108" s="154" t="s">
        <v>291</v>
      </c>
      <c r="H108" s="282">
        <v>1</v>
      </c>
      <c r="I108" s="186" t="s">
        <v>5</v>
      </c>
      <c r="J108" s="283"/>
      <c r="K108" s="275"/>
      <c r="L108" s="276"/>
      <c r="M108" s="365"/>
      <c r="N108" s="186"/>
      <c r="O108" s="199"/>
      <c r="P108" s="284" t="s">
        <v>36</v>
      </c>
      <c r="Q108" s="284" t="s">
        <v>231</v>
      </c>
      <c r="R108" s="285"/>
      <c r="S108" s="286"/>
      <c r="T108" s="287">
        <v>1</v>
      </c>
      <c r="U108" s="288"/>
      <c r="V108" s="27">
        <v>151</v>
      </c>
    </row>
    <row r="109" spans="2:37" s="27" customFormat="1" ht="36.5" thickBot="1" x14ac:dyDescent="0.45">
      <c r="B109" s="136" t="s">
        <v>239</v>
      </c>
      <c r="C109" s="144" t="s">
        <v>288</v>
      </c>
      <c r="D109" s="289" t="s">
        <v>289</v>
      </c>
      <c r="E109" s="290" t="s">
        <v>292</v>
      </c>
      <c r="F109" s="159" t="s">
        <v>293</v>
      </c>
      <c r="G109" s="167" t="s">
        <v>294</v>
      </c>
      <c r="H109" s="263">
        <v>1</v>
      </c>
      <c r="I109" s="176" t="s">
        <v>7</v>
      </c>
      <c r="J109" s="334"/>
      <c r="K109" s="366"/>
      <c r="L109" s="367"/>
      <c r="M109" s="333"/>
      <c r="N109" s="270"/>
      <c r="O109" s="291"/>
      <c r="P109" s="266" t="s">
        <v>36</v>
      </c>
      <c r="Q109" s="266" t="s">
        <v>295</v>
      </c>
      <c r="R109" s="344">
        <v>1</v>
      </c>
      <c r="S109" s="345">
        <v>1</v>
      </c>
      <c r="T109" s="346">
        <v>1</v>
      </c>
      <c r="U109" s="347">
        <v>1</v>
      </c>
      <c r="V109" s="27">
        <v>165</v>
      </c>
    </row>
    <row r="110" spans="2:37" s="27" customFormat="1" ht="67.5" customHeight="1" thickBot="1" x14ac:dyDescent="0.45">
      <c r="B110" s="137" t="s">
        <v>296</v>
      </c>
      <c r="C110" s="143" t="s">
        <v>297</v>
      </c>
      <c r="D110" s="292" t="s">
        <v>298</v>
      </c>
      <c r="E110" s="293" t="s">
        <v>299</v>
      </c>
      <c r="F110" s="260" t="s">
        <v>300</v>
      </c>
      <c r="G110" s="225" t="s">
        <v>301</v>
      </c>
      <c r="H110" s="368">
        <v>1</v>
      </c>
      <c r="I110" s="257" t="s">
        <v>5</v>
      </c>
      <c r="J110" s="369"/>
      <c r="K110" s="370"/>
      <c r="L110" s="371"/>
      <c r="M110" s="340"/>
      <c r="N110" s="294"/>
      <c r="O110" s="295"/>
      <c r="P110" s="296"/>
      <c r="Q110" s="296" t="s">
        <v>37</v>
      </c>
      <c r="R110" s="372"/>
      <c r="S110" s="373">
        <v>1</v>
      </c>
      <c r="T110" s="374"/>
      <c r="U110" s="375"/>
      <c r="V110" s="27">
        <v>166</v>
      </c>
    </row>
    <row r="111" spans="2:37" s="27" customFormat="1" ht="91.5" customHeight="1" x14ac:dyDescent="0.4">
      <c r="B111" s="235" t="s">
        <v>302</v>
      </c>
      <c r="C111" s="236" t="s">
        <v>303</v>
      </c>
      <c r="D111" s="237" t="s">
        <v>304</v>
      </c>
      <c r="E111" s="238" t="s">
        <v>305</v>
      </c>
      <c r="F111" s="258" t="s">
        <v>212</v>
      </c>
      <c r="G111" s="239" t="s">
        <v>306</v>
      </c>
      <c r="H111" s="240">
        <v>2</v>
      </c>
      <c r="I111" s="240" t="s">
        <v>5</v>
      </c>
      <c r="J111" s="241"/>
      <c r="K111" s="249"/>
      <c r="L111" s="242"/>
      <c r="M111" s="243"/>
      <c r="N111" s="244"/>
      <c r="O111" s="245"/>
      <c r="P111" s="246" t="s">
        <v>307</v>
      </c>
      <c r="Q111" s="246" t="s">
        <v>308</v>
      </c>
      <c r="R111" s="376"/>
      <c r="S111" s="377">
        <v>1</v>
      </c>
      <c r="T111" s="378"/>
      <c r="U111" s="379">
        <v>1</v>
      </c>
      <c r="V111" s="27">
        <v>169</v>
      </c>
      <c r="W111" s="232"/>
      <c r="X111" s="232"/>
      <c r="Y111" s="232"/>
      <c r="Z111" s="232"/>
      <c r="AA111" s="232"/>
      <c r="AB111" s="232"/>
      <c r="AC111" s="232"/>
      <c r="AD111" s="232"/>
      <c r="AE111" s="232"/>
      <c r="AF111" s="232"/>
      <c r="AG111" s="232"/>
      <c r="AH111" s="232"/>
      <c r="AI111" s="232"/>
      <c r="AJ111" s="232"/>
      <c r="AK111" s="232"/>
    </row>
    <row r="112" spans="2:37" s="27" customFormat="1" ht="63.75" customHeight="1" x14ac:dyDescent="0.4">
      <c r="B112" s="135" t="s">
        <v>302</v>
      </c>
      <c r="C112" s="142" t="s">
        <v>303</v>
      </c>
      <c r="D112" s="139" t="s">
        <v>304</v>
      </c>
      <c r="E112" s="146" t="s">
        <v>309</v>
      </c>
      <c r="F112" s="164" t="s">
        <v>178</v>
      </c>
      <c r="G112" s="164" t="s">
        <v>310</v>
      </c>
      <c r="H112" s="172">
        <v>2</v>
      </c>
      <c r="I112" s="172" t="s">
        <v>5</v>
      </c>
      <c r="J112" s="179"/>
      <c r="K112" s="196"/>
      <c r="L112" s="213"/>
      <c r="M112" s="214"/>
      <c r="N112" s="174"/>
      <c r="O112" s="200"/>
      <c r="P112" s="188" t="s">
        <v>307</v>
      </c>
      <c r="Q112" s="188" t="s">
        <v>308</v>
      </c>
      <c r="R112" s="302"/>
      <c r="S112" s="303">
        <v>1</v>
      </c>
      <c r="T112" s="304"/>
      <c r="U112" s="305">
        <v>1</v>
      </c>
      <c r="V112" s="27">
        <v>170</v>
      </c>
    </row>
    <row r="113" spans="2:37" s="28" customFormat="1" ht="72" x14ac:dyDescent="0.4">
      <c r="B113" s="135" t="s">
        <v>302</v>
      </c>
      <c r="C113" s="142" t="s">
        <v>303</v>
      </c>
      <c r="D113" s="139" t="s">
        <v>304</v>
      </c>
      <c r="E113" s="146" t="s">
        <v>311</v>
      </c>
      <c r="F113" s="150" t="s">
        <v>124</v>
      </c>
      <c r="G113" s="164" t="s">
        <v>312</v>
      </c>
      <c r="H113" s="172">
        <v>2</v>
      </c>
      <c r="I113" s="172" t="s">
        <v>5</v>
      </c>
      <c r="J113" s="179"/>
      <c r="K113" s="196"/>
      <c r="L113" s="213"/>
      <c r="M113" s="214"/>
      <c r="N113" s="174"/>
      <c r="O113" s="200"/>
      <c r="P113" s="188" t="s">
        <v>307</v>
      </c>
      <c r="Q113" s="188" t="s">
        <v>308</v>
      </c>
      <c r="R113" s="302"/>
      <c r="S113" s="303">
        <v>1</v>
      </c>
      <c r="T113" s="304"/>
      <c r="U113" s="305">
        <v>1</v>
      </c>
      <c r="V113" s="27">
        <v>171</v>
      </c>
      <c r="W113" s="233"/>
      <c r="X113" s="233"/>
      <c r="Y113" s="233"/>
      <c r="Z113" s="233"/>
      <c r="AA113" s="233"/>
      <c r="AB113" s="233"/>
      <c r="AC113" s="233"/>
      <c r="AD113" s="233"/>
      <c r="AE113" s="233"/>
      <c r="AF113" s="233"/>
      <c r="AG113" s="233"/>
      <c r="AH113" s="233"/>
      <c r="AI113" s="233"/>
      <c r="AJ113" s="233"/>
      <c r="AK113" s="233"/>
    </row>
    <row r="114" spans="2:37" s="27" customFormat="1" ht="55.5" customHeight="1" x14ac:dyDescent="0.4">
      <c r="B114" s="135" t="s">
        <v>302</v>
      </c>
      <c r="C114" s="142" t="s">
        <v>303</v>
      </c>
      <c r="D114" s="139" t="s">
        <v>304</v>
      </c>
      <c r="E114" s="146" t="s">
        <v>313</v>
      </c>
      <c r="F114" s="164" t="s">
        <v>106</v>
      </c>
      <c r="G114" s="164" t="s">
        <v>314</v>
      </c>
      <c r="H114" s="172">
        <v>2</v>
      </c>
      <c r="I114" s="172" t="s">
        <v>5</v>
      </c>
      <c r="J114" s="179"/>
      <c r="K114" s="196"/>
      <c r="L114" s="213"/>
      <c r="M114" s="214"/>
      <c r="N114" s="174"/>
      <c r="O114" s="200"/>
      <c r="P114" s="188" t="s">
        <v>307</v>
      </c>
      <c r="Q114" s="188" t="s">
        <v>308</v>
      </c>
      <c r="R114" s="302"/>
      <c r="S114" s="303">
        <v>1</v>
      </c>
      <c r="T114" s="304"/>
      <c r="U114" s="305">
        <v>1</v>
      </c>
      <c r="V114" s="27">
        <v>172</v>
      </c>
    </row>
    <row r="115" spans="2:37" s="27" customFormat="1" ht="104.25" customHeight="1" x14ac:dyDescent="0.4">
      <c r="B115" s="135" t="s">
        <v>302</v>
      </c>
      <c r="C115" s="142" t="s">
        <v>303</v>
      </c>
      <c r="D115" s="139" t="s">
        <v>304</v>
      </c>
      <c r="E115" s="146" t="s">
        <v>315</v>
      </c>
      <c r="F115" s="150" t="s">
        <v>50</v>
      </c>
      <c r="G115" s="164" t="s">
        <v>316</v>
      </c>
      <c r="H115" s="172">
        <v>2</v>
      </c>
      <c r="I115" s="172" t="s">
        <v>5</v>
      </c>
      <c r="J115" s="179"/>
      <c r="K115" s="196"/>
      <c r="L115" s="213"/>
      <c r="M115" s="214"/>
      <c r="N115" s="174"/>
      <c r="O115" s="200"/>
      <c r="P115" s="188" t="s">
        <v>307</v>
      </c>
      <c r="Q115" s="188" t="s">
        <v>308</v>
      </c>
      <c r="R115" s="302"/>
      <c r="S115" s="303">
        <v>1</v>
      </c>
      <c r="T115" s="304"/>
      <c r="U115" s="305">
        <v>1</v>
      </c>
      <c r="V115" s="27">
        <v>173</v>
      </c>
    </row>
    <row r="116" spans="2:37" s="27" customFormat="1" ht="54" x14ac:dyDescent="0.4">
      <c r="B116" s="135" t="s">
        <v>302</v>
      </c>
      <c r="C116" s="142" t="s">
        <v>303</v>
      </c>
      <c r="D116" s="139" t="s">
        <v>304</v>
      </c>
      <c r="E116" s="146" t="s">
        <v>317</v>
      </c>
      <c r="F116" s="150" t="s">
        <v>146</v>
      </c>
      <c r="G116" s="164" t="s">
        <v>318</v>
      </c>
      <c r="H116" s="172">
        <v>2</v>
      </c>
      <c r="I116" s="172" t="s">
        <v>5</v>
      </c>
      <c r="J116" s="179"/>
      <c r="K116" s="196"/>
      <c r="L116" s="213"/>
      <c r="M116" s="214"/>
      <c r="N116" s="174"/>
      <c r="O116" s="200"/>
      <c r="P116" s="188" t="s">
        <v>307</v>
      </c>
      <c r="Q116" s="188" t="s">
        <v>308</v>
      </c>
      <c r="R116" s="302"/>
      <c r="S116" s="303">
        <v>1</v>
      </c>
      <c r="T116" s="304"/>
      <c r="U116" s="305">
        <v>1</v>
      </c>
      <c r="V116" s="27">
        <v>174</v>
      </c>
    </row>
    <row r="117" spans="2:37" s="27" customFormat="1" ht="36" x14ac:dyDescent="0.4">
      <c r="B117" s="135" t="s">
        <v>302</v>
      </c>
      <c r="C117" s="142" t="s">
        <v>303</v>
      </c>
      <c r="D117" s="139" t="s">
        <v>304</v>
      </c>
      <c r="E117" s="146" t="s">
        <v>319</v>
      </c>
      <c r="F117" s="150" t="s">
        <v>320</v>
      </c>
      <c r="G117" s="164" t="s">
        <v>321</v>
      </c>
      <c r="H117" s="172">
        <v>1</v>
      </c>
      <c r="I117" s="172" t="s">
        <v>5</v>
      </c>
      <c r="J117" s="179"/>
      <c r="K117" s="196"/>
      <c r="L117" s="213"/>
      <c r="M117" s="214"/>
      <c r="N117" s="174"/>
      <c r="O117" s="200"/>
      <c r="P117" s="188" t="s">
        <v>307</v>
      </c>
      <c r="Q117" s="188" t="s">
        <v>308</v>
      </c>
      <c r="R117" s="302"/>
      <c r="S117" s="303">
        <v>1</v>
      </c>
      <c r="T117" s="304"/>
      <c r="U117" s="305"/>
      <c r="V117" s="27">
        <v>175</v>
      </c>
    </row>
    <row r="118" spans="2:37" s="27" customFormat="1" ht="54" x14ac:dyDescent="0.4">
      <c r="B118" s="135" t="s">
        <v>302</v>
      </c>
      <c r="C118" s="142" t="s">
        <v>303</v>
      </c>
      <c r="D118" s="139" t="s">
        <v>304</v>
      </c>
      <c r="E118" s="146" t="s">
        <v>322</v>
      </c>
      <c r="F118" s="150" t="s">
        <v>323</v>
      </c>
      <c r="G118" s="164" t="s">
        <v>324</v>
      </c>
      <c r="H118" s="172">
        <v>1</v>
      </c>
      <c r="I118" s="172" t="s">
        <v>5</v>
      </c>
      <c r="J118" s="179"/>
      <c r="K118" s="196"/>
      <c r="L118" s="213"/>
      <c r="M118" s="214"/>
      <c r="N118" s="174"/>
      <c r="O118" s="200"/>
      <c r="P118" s="188" t="s">
        <v>307</v>
      </c>
      <c r="Q118" s="188" t="s">
        <v>308</v>
      </c>
      <c r="R118" s="302"/>
      <c r="S118" s="303">
        <v>1</v>
      </c>
      <c r="T118" s="304"/>
      <c r="U118" s="305"/>
      <c r="V118" s="27">
        <v>176</v>
      </c>
    </row>
    <row r="119" spans="2:37" s="27" customFormat="1" ht="36" x14ac:dyDescent="0.4">
      <c r="B119" s="135" t="s">
        <v>302</v>
      </c>
      <c r="C119" s="142" t="s">
        <v>303</v>
      </c>
      <c r="D119" s="139" t="s">
        <v>304</v>
      </c>
      <c r="E119" s="146" t="s">
        <v>325</v>
      </c>
      <c r="F119" s="150" t="s">
        <v>326</v>
      </c>
      <c r="G119" s="164" t="s">
        <v>327</v>
      </c>
      <c r="H119" s="172">
        <v>1</v>
      </c>
      <c r="I119" s="172" t="s">
        <v>5</v>
      </c>
      <c r="J119" s="179"/>
      <c r="K119" s="196"/>
      <c r="L119" s="213"/>
      <c r="M119" s="214"/>
      <c r="N119" s="174"/>
      <c r="O119" s="200"/>
      <c r="P119" s="188" t="s">
        <v>307</v>
      </c>
      <c r="Q119" s="188" t="s">
        <v>308</v>
      </c>
      <c r="R119" s="302"/>
      <c r="S119" s="303">
        <v>1</v>
      </c>
      <c r="T119" s="304"/>
      <c r="U119" s="305"/>
      <c r="V119" s="27">
        <v>177</v>
      </c>
    </row>
    <row r="120" spans="2:37" s="27" customFormat="1" ht="72" x14ac:dyDescent="0.4">
      <c r="B120" s="135" t="s">
        <v>302</v>
      </c>
      <c r="C120" s="142" t="s">
        <v>303</v>
      </c>
      <c r="D120" s="139" t="s">
        <v>304</v>
      </c>
      <c r="E120" s="146" t="s">
        <v>328</v>
      </c>
      <c r="F120" s="150" t="s">
        <v>45</v>
      </c>
      <c r="G120" s="164" t="s">
        <v>329</v>
      </c>
      <c r="H120" s="172">
        <v>1</v>
      </c>
      <c r="I120" s="172" t="s">
        <v>5</v>
      </c>
      <c r="J120" s="179"/>
      <c r="K120" s="196"/>
      <c r="L120" s="213"/>
      <c r="M120" s="214"/>
      <c r="N120" s="174"/>
      <c r="O120" s="200"/>
      <c r="P120" s="188" t="s">
        <v>307</v>
      </c>
      <c r="Q120" s="188" t="s">
        <v>308</v>
      </c>
      <c r="R120" s="302"/>
      <c r="S120" s="303"/>
      <c r="T120" s="304">
        <v>1</v>
      </c>
      <c r="U120" s="305"/>
      <c r="V120" s="27">
        <v>178</v>
      </c>
    </row>
    <row r="121" spans="2:37" s="27" customFormat="1" ht="72" x14ac:dyDescent="0.4">
      <c r="B121" s="135" t="s">
        <v>302</v>
      </c>
      <c r="C121" s="142" t="s">
        <v>303</v>
      </c>
      <c r="D121" s="139" t="s">
        <v>304</v>
      </c>
      <c r="E121" s="146" t="s">
        <v>55</v>
      </c>
      <c r="F121" s="150" t="s">
        <v>229</v>
      </c>
      <c r="G121" s="164" t="s">
        <v>330</v>
      </c>
      <c r="H121" s="172">
        <v>2</v>
      </c>
      <c r="I121" s="172" t="s">
        <v>5</v>
      </c>
      <c r="J121" s="179"/>
      <c r="K121" s="196"/>
      <c r="L121" s="213"/>
      <c r="M121" s="214"/>
      <c r="N121" s="174"/>
      <c r="O121" s="200"/>
      <c r="P121" s="188" t="s">
        <v>307</v>
      </c>
      <c r="Q121" s="188" t="s">
        <v>308</v>
      </c>
      <c r="R121" s="302">
        <v>1</v>
      </c>
      <c r="S121" s="303"/>
      <c r="T121" s="304">
        <v>1</v>
      </c>
      <c r="U121" s="305"/>
      <c r="V121" s="27">
        <v>179</v>
      </c>
    </row>
    <row r="122" spans="2:37" s="27" customFormat="1" ht="70.5" customHeight="1" x14ac:dyDescent="0.4">
      <c r="B122" s="135" t="s">
        <v>302</v>
      </c>
      <c r="C122" s="142" t="s">
        <v>303</v>
      </c>
      <c r="D122" s="139" t="s">
        <v>304</v>
      </c>
      <c r="E122" s="146" t="s">
        <v>55</v>
      </c>
      <c r="F122" s="150" t="s">
        <v>331</v>
      </c>
      <c r="G122" s="164" t="s">
        <v>332</v>
      </c>
      <c r="H122" s="172">
        <v>2</v>
      </c>
      <c r="I122" s="172" t="s">
        <v>5</v>
      </c>
      <c r="J122" s="179"/>
      <c r="K122" s="196"/>
      <c r="L122" s="213"/>
      <c r="M122" s="214"/>
      <c r="N122" s="174"/>
      <c r="O122" s="200"/>
      <c r="P122" s="188" t="s">
        <v>307</v>
      </c>
      <c r="Q122" s="188" t="s">
        <v>308</v>
      </c>
      <c r="R122" s="302"/>
      <c r="S122" s="303">
        <v>1</v>
      </c>
      <c r="T122" s="304"/>
      <c r="U122" s="305">
        <v>1</v>
      </c>
      <c r="V122" s="27">
        <v>180</v>
      </c>
    </row>
    <row r="123" spans="2:37" s="27" customFormat="1" ht="36" x14ac:dyDescent="0.4">
      <c r="B123" s="135" t="s">
        <v>302</v>
      </c>
      <c r="C123" s="142" t="s">
        <v>303</v>
      </c>
      <c r="D123" s="139" t="s">
        <v>304</v>
      </c>
      <c r="E123" s="146" t="s">
        <v>55</v>
      </c>
      <c r="F123" s="150" t="s">
        <v>333</v>
      </c>
      <c r="G123" s="164" t="s">
        <v>334</v>
      </c>
      <c r="H123" s="172">
        <v>1</v>
      </c>
      <c r="I123" s="172" t="s">
        <v>5</v>
      </c>
      <c r="J123" s="179"/>
      <c r="K123" s="196"/>
      <c r="L123" s="213"/>
      <c r="M123" s="214"/>
      <c r="N123" s="174"/>
      <c r="O123" s="200"/>
      <c r="P123" s="188" t="s">
        <v>307</v>
      </c>
      <c r="Q123" s="188" t="s">
        <v>308</v>
      </c>
      <c r="R123" s="302"/>
      <c r="S123" s="303">
        <v>1</v>
      </c>
      <c r="T123" s="304"/>
      <c r="U123" s="305"/>
      <c r="V123" s="27">
        <v>181</v>
      </c>
    </row>
    <row r="124" spans="2:37" s="27" customFormat="1" ht="36" x14ac:dyDescent="0.4">
      <c r="B124" s="135" t="s">
        <v>302</v>
      </c>
      <c r="C124" s="142" t="s">
        <v>303</v>
      </c>
      <c r="D124" s="139" t="s">
        <v>304</v>
      </c>
      <c r="E124" s="146" t="s">
        <v>55</v>
      </c>
      <c r="F124" s="150" t="s">
        <v>335</v>
      </c>
      <c r="G124" s="164" t="s">
        <v>336</v>
      </c>
      <c r="H124" s="172">
        <v>2</v>
      </c>
      <c r="I124" s="172" t="s">
        <v>5</v>
      </c>
      <c r="J124" s="179"/>
      <c r="K124" s="196"/>
      <c r="L124" s="213"/>
      <c r="M124" s="214"/>
      <c r="N124" s="174"/>
      <c r="O124" s="200"/>
      <c r="P124" s="188" t="s">
        <v>307</v>
      </c>
      <c r="Q124" s="188" t="s">
        <v>308</v>
      </c>
      <c r="R124" s="302">
        <v>1</v>
      </c>
      <c r="S124" s="303"/>
      <c r="T124" s="304">
        <v>1</v>
      </c>
      <c r="U124" s="305"/>
      <c r="V124" s="27">
        <v>182</v>
      </c>
    </row>
    <row r="125" spans="2:37" s="27" customFormat="1" ht="51" customHeight="1" x14ac:dyDescent="0.4">
      <c r="B125" s="135" t="s">
        <v>302</v>
      </c>
      <c r="C125" s="142" t="s">
        <v>303</v>
      </c>
      <c r="D125" s="139" t="s">
        <v>304</v>
      </c>
      <c r="E125" s="146" t="s">
        <v>55</v>
      </c>
      <c r="F125" s="150" t="s">
        <v>337</v>
      </c>
      <c r="G125" s="164" t="s">
        <v>338</v>
      </c>
      <c r="H125" s="172">
        <v>2</v>
      </c>
      <c r="I125" s="172" t="s">
        <v>5</v>
      </c>
      <c r="J125" s="179"/>
      <c r="K125" s="196"/>
      <c r="L125" s="213"/>
      <c r="M125" s="214"/>
      <c r="N125" s="174"/>
      <c r="O125" s="200"/>
      <c r="P125" s="188" t="s">
        <v>307</v>
      </c>
      <c r="Q125" s="188" t="s">
        <v>308</v>
      </c>
      <c r="R125" s="302"/>
      <c r="S125" s="303">
        <v>1</v>
      </c>
      <c r="T125" s="304"/>
      <c r="U125" s="305">
        <v>1</v>
      </c>
      <c r="V125" s="27">
        <v>183</v>
      </c>
    </row>
    <row r="126" spans="2:37" s="27" customFormat="1" ht="36" x14ac:dyDescent="0.4">
      <c r="B126" s="135" t="s">
        <v>302</v>
      </c>
      <c r="C126" s="142" t="s">
        <v>303</v>
      </c>
      <c r="D126" s="139" t="s">
        <v>304</v>
      </c>
      <c r="E126" s="146" t="s">
        <v>55</v>
      </c>
      <c r="F126" s="150" t="s">
        <v>339</v>
      </c>
      <c r="G126" s="164" t="s">
        <v>340</v>
      </c>
      <c r="H126" s="172">
        <v>3</v>
      </c>
      <c r="I126" s="172" t="s">
        <v>5</v>
      </c>
      <c r="J126" s="179"/>
      <c r="K126" s="196"/>
      <c r="L126" s="213"/>
      <c r="M126" s="214"/>
      <c r="N126" s="174"/>
      <c r="O126" s="200"/>
      <c r="P126" s="188" t="s">
        <v>307</v>
      </c>
      <c r="Q126" s="188" t="s">
        <v>308</v>
      </c>
      <c r="R126" s="302">
        <v>1</v>
      </c>
      <c r="S126" s="303"/>
      <c r="T126" s="304">
        <v>1</v>
      </c>
      <c r="U126" s="305">
        <v>1</v>
      </c>
      <c r="V126" s="27">
        <v>184</v>
      </c>
    </row>
    <row r="127" spans="2:37" s="27" customFormat="1" ht="54" x14ac:dyDescent="0.4">
      <c r="B127" s="135" t="s">
        <v>302</v>
      </c>
      <c r="C127" s="142" t="s">
        <v>303</v>
      </c>
      <c r="D127" s="139" t="s">
        <v>304</v>
      </c>
      <c r="E127" s="146" t="s">
        <v>55</v>
      </c>
      <c r="F127" s="150" t="s">
        <v>341</v>
      </c>
      <c r="G127" s="164" t="s">
        <v>342</v>
      </c>
      <c r="H127" s="172">
        <v>2</v>
      </c>
      <c r="I127" s="172" t="s">
        <v>5</v>
      </c>
      <c r="J127" s="179"/>
      <c r="K127" s="196"/>
      <c r="L127" s="213"/>
      <c r="M127" s="214"/>
      <c r="N127" s="174"/>
      <c r="O127" s="200"/>
      <c r="P127" s="188" t="s">
        <v>307</v>
      </c>
      <c r="Q127" s="188" t="s">
        <v>308</v>
      </c>
      <c r="R127" s="302">
        <v>1</v>
      </c>
      <c r="S127" s="303"/>
      <c r="T127" s="304">
        <v>1</v>
      </c>
      <c r="U127" s="305"/>
      <c r="V127" s="27">
        <v>185</v>
      </c>
    </row>
    <row r="128" spans="2:37" s="27" customFormat="1" ht="54.5" thickBot="1" x14ac:dyDescent="0.45">
      <c r="B128" s="136" t="s">
        <v>302</v>
      </c>
      <c r="C128" s="144" t="s">
        <v>303</v>
      </c>
      <c r="D128" s="140" t="s">
        <v>304</v>
      </c>
      <c r="E128" s="297" t="s">
        <v>55</v>
      </c>
      <c r="F128" s="155" t="s">
        <v>343</v>
      </c>
      <c r="G128" s="247" t="s">
        <v>344</v>
      </c>
      <c r="H128" s="173">
        <v>2</v>
      </c>
      <c r="I128" s="173" t="s">
        <v>5</v>
      </c>
      <c r="J128" s="180"/>
      <c r="K128" s="197"/>
      <c r="L128" s="215"/>
      <c r="M128" s="216"/>
      <c r="N128" s="176"/>
      <c r="O128" s="202"/>
      <c r="P128" s="189" t="s">
        <v>307</v>
      </c>
      <c r="Q128" s="189" t="s">
        <v>308</v>
      </c>
      <c r="R128" s="306">
        <v>1</v>
      </c>
      <c r="S128" s="307"/>
      <c r="T128" s="308">
        <v>1</v>
      </c>
      <c r="U128" s="309"/>
      <c r="V128" s="27">
        <v>186</v>
      </c>
    </row>
    <row r="129" spans="2:5" x14ac:dyDescent="0.35">
      <c r="B129" s="22"/>
      <c r="C129" s="22"/>
    </row>
    <row r="130" spans="2:5" x14ac:dyDescent="0.35">
      <c r="B130" s="22"/>
      <c r="C130" s="22"/>
    </row>
    <row r="131" spans="2:5" x14ac:dyDescent="0.35">
      <c r="B131" s="22"/>
      <c r="C131" s="22"/>
    </row>
    <row r="132" spans="2:5" x14ac:dyDescent="0.35">
      <c r="E132"/>
    </row>
    <row r="133" spans="2:5" x14ac:dyDescent="0.35">
      <c r="E133"/>
    </row>
    <row r="134" spans="2:5" x14ac:dyDescent="0.35">
      <c r="E134"/>
    </row>
    <row r="135" spans="2:5" x14ac:dyDescent="0.35">
      <c r="E135"/>
    </row>
    <row r="136" spans="2:5" x14ac:dyDescent="0.35">
      <c r="E136"/>
    </row>
    <row r="137" spans="2:5" x14ac:dyDescent="0.35">
      <c r="B137" s="22"/>
      <c r="C137" s="22"/>
    </row>
    <row r="138" spans="2:5" x14ac:dyDescent="0.35">
      <c r="B138" s="22"/>
      <c r="C138" s="22"/>
    </row>
  </sheetData>
  <sheetProtection formatCells="0" formatColumns="0" formatRows="0" insertColumns="0" insertRows="0" insertHyperlinks="0" sort="0" autoFilter="0" pivotTables="0"/>
  <protectedRanges>
    <protectedRange sqref="K52:M59 K14:M21 K61:M62 K71:M73 K113:M115 K23:M28 K108:M108" name="LOGRO"/>
    <protectedRange sqref="K51:M51" name="LOGRO_9"/>
    <protectedRange sqref="K63:M63" name="LOGRO_12"/>
    <protectedRange sqref="K94:M94" name="LOGRO_13"/>
    <protectedRange sqref="K109:M112" name="LOGRO_15"/>
    <protectedRange sqref="O60" name="OBSERVACIONES_17"/>
    <protectedRange sqref="K60:M60" name="LOGRO_17"/>
    <protectedRange sqref="K116:M128" name="LOGRO_18"/>
    <protectedRange sqref="K11:M13" name="LOGRO_19"/>
    <protectedRange sqref="K29:M30" name="LOGRO_21"/>
    <protectedRange sqref="K47:M50" name="LOGRO_22"/>
    <protectedRange sqref="K74:M93" name="LOGRO_23"/>
    <protectedRange sqref="O45:O46" name="OBSERVACIONES_25"/>
    <protectedRange sqref="K45:M46" name="LOGRO_25"/>
    <protectedRange sqref="O64:O70" name="OBSERVACIONES_26"/>
    <protectedRange sqref="K64:M70" name="LOGRO_26"/>
    <protectedRange sqref="O95" name="OBSERVACIONES_28"/>
    <protectedRange sqref="K99 K95:M98 M99 K100:M107" name="LOGRO_28"/>
    <protectedRange sqref="O22" name="OBSERVACIONES_29"/>
    <protectedRange sqref="K22:M22" name="LOGRO_29"/>
    <protectedRange sqref="O96" name="OBSERVACIONES_34"/>
    <protectedRange sqref="O97" name="OBSERVACIONES_37"/>
    <protectedRange sqref="O98" name="OBSERVACIONES_38"/>
    <protectedRange sqref="L99" name="LOGRO_2"/>
    <protectedRange sqref="O99" name="OBSERVACIONES_40"/>
    <protectedRange sqref="O100:O105" name="OBSERVACIONES_41"/>
    <protectedRange sqref="O106:O107" name="OBSERVACIONES_44"/>
    <protectedRange sqref="O11" name="OBSERVACIONES_19_1"/>
    <protectedRange sqref="O12" name="OBSERVACIONES_19_2"/>
    <protectedRange sqref="O13" name="OBSERVACIONES_19_3"/>
    <protectedRange sqref="O29" name="OBSERVACIONES_21_1"/>
    <protectedRange sqref="O30" name="OBSERVACIONES_21_3"/>
    <protectedRange sqref="O48" name="OBSERVACIONES_22_3"/>
    <protectedRange sqref="O50" name="OBSERVACIONES_22_7"/>
    <protectedRange sqref="O74" name="OBSERVACIONES_23_1"/>
    <protectedRange sqref="O75" name="OBSERVACIONES_23_2"/>
    <protectedRange sqref="O76:O93" name="OBSERVACIONES_23_8"/>
    <protectedRange sqref="O116:O120" name="Rango2_1"/>
    <protectedRange sqref="O121" name="Rango2_2"/>
    <protectedRange sqref="O122:O128" name="Rango2_3"/>
    <protectedRange sqref="O51" name="OBSERVACIONES_9_1"/>
    <protectedRange sqref="O63" name="OBSERVACIONES_12_1"/>
    <protectedRange sqref="O109:O112" name="OBSERVACIONES_15_1"/>
    <protectedRange sqref="O94" name="OBSERVACIONES_13_1"/>
    <protectedRange sqref="K39:M39" name="LOGRO_5"/>
    <protectedRange sqref="K31:M38" name="LOGRO_7_3"/>
    <protectedRange sqref="M44 K44 K40:M43" name="LOGRO_8_4"/>
    <protectedRange sqref="O31" name="OBSERVACIONES_7_3_3"/>
    <protectedRange sqref="O32" name="OBSERVACIONES_7_4_3"/>
    <protectedRange sqref="O33" name="OBSERVACIONES_7_5_3"/>
    <protectedRange sqref="O34" name="OBSERVACIONES_7_6_3"/>
    <protectedRange sqref="O35" name="OBSERVACIONES_7_7_3"/>
    <protectedRange sqref="O36" name="OBSERVACIONES_7_8_3"/>
    <protectedRange sqref="O37" name="OBSERVACIONES_7_11_3"/>
    <protectedRange sqref="O38" name="OBSERVACIONES_7_12_3"/>
    <protectedRange sqref="O40" name="OBSERVACIONES_8_2_3"/>
    <protectedRange sqref="O41" name="OBSERVACIONES_8_4_3"/>
    <protectedRange sqref="O42" name="OBSERVACIONES_8_5_3"/>
    <protectedRange sqref="O43" name="OBSERVACIONES_8_6_3"/>
    <protectedRange sqref="L44" name="LOGRO_8_1_2"/>
    <protectedRange sqref="O44" name="OBSERVACIONES_8_8_2"/>
  </protectedRanges>
  <mergeCells count="25">
    <mergeCell ref="Q3:U3"/>
    <mergeCell ref="L9:M9"/>
    <mergeCell ref="F7:U7"/>
    <mergeCell ref="H8:H10"/>
    <mergeCell ref="F8:F10"/>
    <mergeCell ref="I8:I10"/>
    <mergeCell ref="R8:U8"/>
    <mergeCell ref="R9:S9"/>
    <mergeCell ref="Q4:U4"/>
    <mergeCell ref="Q5:U5"/>
    <mergeCell ref="Q6:U6"/>
    <mergeCell ref="T9:U9"/>
    <mergeCell ref="P8:P10"/>
    <mergeCell ref="Q8:Q10"/>
    <mergeCell ref="O8:O10"/>
    <mergeCell ref="N8:N10"/>
    <mergeCell ref="B3:P6"/>
    <mergeCell ref="B7:D7"/>
    <mergeCell ref="J8:M8"/>
    <mergeCell ref="J9:K9"/>
    <mergeCell ref="B8:B10"/>
    <mergeCell ref="G8:G10"/>
    <mergeCell ref="D8:D10"/>
    <mergeCell ref="E8:E10"/>
    <mergeCell ref="C8:C10"/>
  </mergeCells>
  <phoneticPr fontId="8" type="noConversion"/>
  <conditionalFormatting sqref="D11:D128">
    <cfRule type="containsText" dxfId="12" priority="2" operator="containsText" text="desmejoró">
      <formula>NOT(ISERROR(SEARCH("desmejoró",D11)))</formula>
    </cfRule>
    <cfRule type="containsText" dxfId="11" priority="3" operator="containsText" text="(mejoró ">
      <formula>NOT(ISERROR(SEARCH("(mejoró ",D11)))</formula>
    </cfRule>
  </conditionalFormatting>
  <dataValidations count="1">
    <dataValidation type="list" allowBlank="1" showInputMessage="1" showErrorMessage="1" sqref="I11:I128" xr:uid="{00000000-0002-0000-0000-000000000000}">
      <formula1>$AM$5:$AM$6</formula1>
    </dataValidation>
  </dataValidations>
  <pageMargins left="0.7" right="0.7" top="0.75" bottom="0.75" header="0.3" footer="0.3"/>
  <pageSetup scale="90" orientation="landscape" horizontalDpi="4294967292" verticalDpi="4294967292"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M4"/>
  <sheetViews>
    <sheetView topLeftCell="A17" workbookViewId="0">
      <selection activeCell="G4" sqref="G4"/>
    </sheetView>
  </sheetViews>
  <sheetFormatPr baseColWidth="10" defaultColWidth="11.453125" defaultRowHeight="14.5" x14ac:dyDescent="0.35"/>
  <cols>
    <col min="1" max="1" width="24.54296875" bestFit="1" customWidth="1"/>
    <col min="2" max="2" width="8.26953125" bestFit="1" customWidth="1"/>
    <col min="3" max="3" width="7.453125" bestFit="1" customWidth="1"/>
    <col min="4" max="4" width="30.81640625" bestFit="1" customWidth="1"/>
    <col min="5" max="5" width="16.81640625" bestFit="1" customWidth="1"/>
    <col min="6" max="6" width="15.54296875" bestFit="1" customWidth="1"/>
    <col min="7" max="7" width="14.81640625" bestFit="1" customWidth="1"/>
    <col min="8" max="8" width="19.7265625" bestFit="1" customWidth="1"/>
    <col min="9" max="9" width="13.453125" bestFit="1" customWidth="1"/>
    <col min="10" max="10" width="16.26953125" bestFit="1" customWidth="1"/>
    <col min="11" max="11" width="21.81640625" bestFit="1" customWidth="1"/>
    <col min="12" max="12" width="10.81640625" bestFit="1" customWidth="1"/>
    <col min="13" max="13" width="11.7265625" bestFit="1" customWidth="1"/>
    <col min="14" max="22" width="33.1796875" bestFit="1" customWidth="1"/>
    <col min="23" max="23" width="29.453125" bestFit="1" customWidth="1"/>
    <col min="24" max="24" width="37.81640625" bestFit="1" customWidth="1"/>
  </cols>
  <sheetData>
    <row r="3" spans="1:13" x14ac:dyDescent="0.35">
      <c r="B3" t="s">
        <v>78</v>
      </c>
      <c r="C3" t="s">
        <v>308</v>
      </c>
      <c r="D3" t="s">
        <v>345</v>
      </c>
      <c r="E3" t="s">
        <v>346</v>
      </c>
      <c r="F3" t="s">
        <v>347</v>
      </c>
      <c r="G3" t="s">
        <v>348</v>
      </c>
      <c r="H3" t="s">
        <v>349</v>
      </c>
      <c r="I3" t="s">
        <v>350</v>
      </c>
      <c r="J3" t="s">
        <v>351</v>
      </c>
      <c r="K3" t="s">
        <v>352</v>
      </c>
      <c r="L3" t="s">
        <v>353</v>
      </c>
      <c r="M3" t="s">
        <v>354</v>
      </c>
    </row>
    <row r="4" spans="1:13" x14ac:dyDescent="0.35">
      <c r="A4" t="s">
        <v>355</v>
      </c>
      <c r="B4" s="1">
        <v>0.72859025032938074</v>
      </c>
      <c r="C4" s="1">
        <v>1</v>
      </c>
      <c r="D4" s="1">
        <v>1</v>
      </c>
      <c r="E4" s="1">
        <v>0.75909090909090893</v>
      </c>
      <c r="F4" s="1" t="e">
        <v>#DIV/0!</v>
      </c>
      <c r="G4" s="1">
        <v>1</v>
      </c>
      <c r="H4" s="1">
        <v>0.75</v>
      </c>
      <c r="I4" s="1">
        <v>1</v>
      </c>
      <c r="J4" s="1">
        <v>0.92647058823529416</v>
      </c>
      <c r="K4" s="1" t="e">
        <v>#DIV/0!</v>
      </c>
      <c r="L4" s="1">
        <v>0.8</v>
      </c>
      <c r="M4" s="1">
        <v>0.81996891996892007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C15"/>
  <sheetViews>
    <sheetView workbookViewId="0">
      <selection activeCell="A3" sqref="A3:C15"/>
    </sheetView>
  </sheetViews>
  <sheetFormatPr baseColWidth="10" defaultColWidth="11.453125" defaultRowHeight="14.5" x14ac:dyDescent="0.35"/>
  <cols>
    <col min="1" max="1" width="30.453125" bestFit="1" customWidth="1"/>
    <col min="2" max="2" width="23" bestFit="1" customWidth="1"/>
    <col min="3" max="3" width="33.1796875" bestFit="1" customWidth="1"/>
    <col min="4" max="4" width="3.81640625" bestFit="1" customWidth="1"/>
    <col min="5" max="5" width="11.81640625" bestFit="1" customWidth="1"/>
    <col min="6" max="6" width="4.81640625" bestFit="1" customWidth="1"/>
    <col min="7" max="7" width="11.81640625" bestFit="1" customWidth="1"/>
    <col min="8" max="8" width="4.81640625" bestFit="1" customWidth="1"/>
    <col min="9" max="9" width="3.81640625" bestFit="1" customWidth="1"/>
    <col min="10" max="10" width="4.81640625" bestFit="1" customWidth="1"/>
    <col min="11" max="12" width="3.81640625" bestFit="1" customWidth="1"/>
    <col min="13" max="13" width="5.81640625" bestFit="1" customWidth="1"/>
    <col min="14" max="14" width="4.81640625" bestFit="1" customWidth="1"/>
    <col min="15" max="15" width="3.81640625" bestFit="1" customWidth="1"/>
    <col min="16" max="16" width="4.81640625" bestFit="1" customWidth="1"/>
    <col min="17" max="17" width="3.81640625" bestFit="1" customWidth="1"/>
    <col min="18" max="18" width="4.81640625" bestFit="1" customWidth="1"/>
    <col min="19" max="19" width="1.81640625" bestFit="1" customWidth="1"/>
    <col min="21" max="21" width="3.26953125" bestFit="1" customWidth="1"/>
    <col min="22" max="22" width="5.26953125" bestFit="1" customWidth="1"/>
    <col min="23" max="23" width="8.81640625" bestFit="1" customWidth="1"/>
    <col min="24" max="24" width="7.81640625" bestFit="1" customWidth="1"/>
    <col min="25" max="25" width="10.1796875" bestFit="1" customWidth="1"/>
    <col min="26" max="26" width="11.7265625" bestFit="1" customWidth="1"/>
  </cols>
  <sheetData>
    <row r="3" spans="1:3" x14ac:dyDescent="0.35">
      <c r="A3" s="48" t="s">
        <v>356</v>
      </c>
      <c r="B3" t="s">
        <v>357</v>
      </c>
      <c r="C3" t="s">
        <v>358</v>
      </c>
    </row>
    <row r="4" spans="1:3" x14ac:dyDescent="0.35">
      <c r="A4" s="49" t="s">
        <v>78</v>
      </c>
      <c r="B4" s="1">
        <v>0.85411764705882354</v>
      </c>
      <c r="C4" s="1">
        <v>0.71310344827586192</v>
      </c>
    </row>
    <row r="5" spans="1:3" x14ac:dyDescent="0.35">
      <c r="A5" s="49" t="s">
        <v>308</v>
      </c>
      <c r="B5" s="1">
        <v>1</v>
      </c>
      <c r="C5" s="1">
        <v>0.94444444444444431</v>
      </c>
    </row>
    <row r="6" spans="1:3" x14ac:dyDescent="0.35">
      <c r="A6" s="49" t="s">
        <v>345</v>
      </c>
      <c r="B6" s="1">
        <v>1</v>
      </c>
      <c r="C6" s="1">
        <v>0.75</v>
      </c>
    </row>
    <row r="7" spans="1:3" x14ac:dyDescent="0.35">
      <c r="A7" s="49" t="s">
        <v>346</v>
      </c>
      <c r="B7" s="1">
        <v>0.97857142857142865</v>
      </c>
      <c r="C7" s="1">
        <v>0.91973684210526319</v>
      </c>
    </row>
    <row r="8" spans="1:3" x14ac:dyDescent="0.35">
      <c r="A8" s="49" t="s">
        <v>347</v>
      </c>
      <c r="B8" s="1" t="e">
        <v>#DIV/0!</v>
      </c>
      <c r="C8" s="1" t="e">
        <v>#DIV/0!</v>
      </c>
    </row>
    <row r="9" spans="1:3" x14ac:dyDescent="0.35">
      <c r="A9" s="49" t="s">
        <v>348</v>
      </c>
      <c r="B9" s="1">
        <v>1</v>
      </c>
      <c r="C9" s="1">
        <v>0.79999999999999993</v>
      </c>
    </row>
    <row r="10" spans="1:3" x14ac:dyDescent="0.35">
      <c r="A10" s="49" t="s">
        <v>349</v>
      </c>
      <c r="B10" s="1">
        <v>0.9</v>
      </c>
      <c r="C10" s="1">
        <v>0.9</v>
      </c>
    </row>
    <row r="11" spans="1:3" x14ac:dyDescent="0.35">
      <c r="A11" s="49" t="s">
        <v>350</v>
      </c>
      <c r="B11" s="1">
        <v>1</v>
      </c>
      <c r="C11" s="1">
        <v>0.75</v>
      </c>
    </row>
    <row r="12" spans="1:3" x14ac:dyDescent="0.35">
      <c r="A12" s="49" t="s">
        <v>351</v>
      </c>
      <c r="B12" s="1">
        <v>0.9631578947368421</v>
      </c>
      <c r="C12" s="1">
        <v>0.83965517241379317</v>
      </c>
    </row>
    <row r="13" spans="1:3" x14ac:dyDescent="0.35">
      <c r="A13" s="49" t="s">
        <v>352</v>
      </c>
      <c r="B13" s="1">
        <v>0.6</v>
      </c>
      <c r="C13" s="1">
        <v>0.6</v>
      </c>
    </row>
    <row r="14" spans="1:3" x14ac:dyDescent="0.35">
      <c r="A14" s="49" t="s">
        <v>353</v>
      </c>
      <c r="B14" s="1">
        <v>0.83636363636363631</v>
      </c>
      <c r="C14" s="1">
        <v>0.80294117647058816</v>
      </c>
    </row>
    <row r="15" spans="1:3" x14ac:dyDescent="0.35">
      <c r="A15" s="49" t="s">
        <v>354</v>
      </c>
      <c r="B15" s="1">
        <v>0.91784568372803665</v>
      </c>
      <c r="C15" s="1">
        <v>0.8291076115485565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I138"/>
  <sheetViews>
    <sheetView topLeftCell="AO2" zoomScale="33" zoomScaleNormal="33" workbookViewId="0">
      <selection activeCell="A2" sqref="A1:AN1048576"/>
    </sheetView>
  </sheetViews>
  <sheetFormatPr baseColWidth="10" defaultColWidth="11.453125" defaultRowHeight="14.5" x14ac:dyDescent="0.35"/>
  <cols>
    <col min="1" max="40" width="0" hidden="1" customWidth="1"/>
  </cols>
  <sheetData>
    <row r="1" spans="2:35" ht="15" thickBot="1" x14ac:dyDescent="0.4"/>
    <row r="2" spans="2:35" ht="38" thickBot="1" x14ac:dyDescent="0.4">
      <c r="B2" s="35" t="s">
        <v>9</v>
      </c>
      <c r="C2" s="36" t="s">
        <v>359</v>
      </c>
      <c r="D2" s="36" t="s">
        <v>360</v>
      </c>
      <c r="E2" s="36" t="s">
        <v>361</v>
      </c>
      <c r="F2" s="32" t="s">
        <v>362</v>
      </c>
      <c r="G2" s="37" t="s">
        <v>363</v>
      </c>
      <c r="H2" s="37" t="s">
        <v>364</v>
      </c>
      <c r="I2" s="38" t="s">
        <v>365</v>
      </c>
      <c r="J2" s="39" t="s">
        <v>366</v>
      </c>
      <c r="K2" s="39" t="s">
        <v>367</v>
      </c>
      <c r="L2" s="40" t="s">
        <v>368</v>
      </c>
      <c r="M2" s="41" t="s">
        <v>369</v>
      </c>
      <c r="N2" s="42" t="s">
        <v>370</v>
      </c>
      <c r="O2" s="42" t="s">
        <v>371</v>
      </c>
      <c r="P2" s="42" t="s">
        <v>372</v>
      </c>
      <c r="Q2" s="43" t="s">
        <v>373</v>
      </c>
      <c r="R2" s="44" t="s">
        <v>374</v>
      </c>
      <c r="S2" s="32" t="s">
        <v>375</v>
      </c>
      <c r="T2" s="32" t="s">
        <v>376</v>
      </c>
      <c r="U2" s="33" t="s">
        <v>377</v>
      </c>
      <c r="V2" s="45" t="s">
        <v>378</v>
      </c>
      <c r="W2" s="45" t="s">
        <v>379</v>
      </c>
      <c r="X2" s="45" t="s">
        <v>380</v>
      </c>
      <c r="Y2" s="45" t="s">
        <v>381</v>
      </c>
      <c r="Z2" s="46" t="s">
        <v>382</v>
      </c>
      <c r="AA2" s="31" t="s">
        <v>383</v>
      </c>
      <c r="AB2" s="32" t="s">
        <v>384</v>
      </c>
      <c r="AC2" s="32" t="s">
        <v>385</v>
      </c>
      <c r="AD2" s="33" t="s">
        <v>386</v>
      </c>
      <c r="AE2" s="47" t="s">
        <v>387</v>
      </c>
      <c r="AF2" s="32" t="s">
        <v>19</v>
      </c>
      <c r="AG2" s="32" t="s">
        <v>20</v>
      </c>
      <c r="AH2" s="33" t="s">
        <v>388</v>
      </c>
      <c r="AI2" t="s">
        <v>21</v>
      </c>
    </row>
    <row r="3" spans="2:35" ht="149.5" x14ac:dyDescent="0.35">
      <c r="B3" s="50" t="s">
        <v>30</v>
      </c>
      <c r="C3" s="51" t="s">
        <v>31</v>
      </c>
      <c r="D3" s="51" t="s">
        <v>389</v>
      </c>
      <c r="E3" s="51" t="s">
        <v>390</v>
      </c>
      <c r="F3" s="51" t="s">
        <v>391</v>
      </c>
      <c r="G3" s="51">
        <v>1</v>
      </c>
      <c r="H3" s="52">
        <v>1</v>
      </c>
      <c r="I3" s="53">
        <v>1</v>
      </c>
      <c r="J3" s="53">
        <v>0</v>
      </c>
      <c r="K3" s="53">
        <v>0</v>
      </c>
      <c r="L3" s="53">
        <v>0</v>
      </c>
      <c r="M3" s="54"/>
      <c r="N3" s="55"/>
      <c r="O3" s="55">
        <v>1</v>
      </c>
      <c r="P3" s="56"/>
      <c r="Q3" s="57" t="s">
        <v>392</v>
      </c>
      <c r="R3" s="58">
        <v>0</v>
      </c>
      <c r="S3" s="59">
        <v>0</v>
      </c>
      <c r="T3" s="59" t="s">
        <v>0</v>
      </c>
      <c r="U3" s="60">
        <v>0</v>
      </c>
      <c r="V3" s="61" t="s">
        <v>393</v>
      </c>
      <c r="W3" s="61" t="s">
        <v>394</v>
      </c>
      <c r="X3" s="61" t="s">
        <v>395</v>
      </c>
      <c r="Y3" s="61" t="s">
        <v>394</v>
      </c>
      <c r="Z3" s="62">
        <v>1</v>
      </c>
      <c r="AA3" s="63">
        <v>1</v>
      </c>
      <c r="AB3" s="64">
        <v>1</v>
      </c>
      <c r="AC3" s="65">
        <v>1</v>
      </c>
      <c r="AD3" s="66" t="s">
        <v>396</v>
      </c>
      <c r="AE3" s="67">
        <v>1</v>
      </c>
      <c r="AF3" s="68" t="s">
        <v>397</v>
      </c>
      <c r="AG3" s="51" t="s">
        <v>36</v>
      </c>
      <c r="AH3" s="69" t="s">
        <v>346</v>
      </c>
      <c r="AI3" t="s">
        <v>398</v>
      </c>
    </row>
    <row r="4" spans="2:35" ht="409.5" x14ac:dyDescent="0.35">
      <c r="B4" s="70" t="s">
        <v>30</v>
      </c>
      <c r="C4" s="397" t="s">
        <v>31</v>
      </c>
      <c r="D4" s="397" t="s">
        <v>399</v>
      </c>
      <c r="E4" s="397" t="s">
        <v>400</v>
      </c>
      <c r="F4" s="397" t="s">
        <v>391</v>
      </c>
      <c r="G4" s="397">
        <v>1</v>
      </c>
      <c r="H4" s="71">
        <v>1</v>
      </c>
      <c r="I4" s="53">
        <v>0</v>
      </c>
      <c r="J4" s="53">
        <v>1</v>
      </c>
      <c r="K4" s="53">
        <v>0</v>
      </c>
      <c r="L4" s="53">
        <v>0</v>
      </c>
      <c r="M4" s="72"/>
      <c r="N4" s="398">
        <v>1</v>
      </c>
      <c r="O4" s="398"/>
      <c r="P4" s="73">
        <v>0</v>
      </c>
      <c r="Q4" s="74" t="s">
        <v>392</v>
      </c>
      <c r="R4" s="75">
        <v>0</v>
      </c>
      <c r="S4" s="399" t="s">
        <v>0</v>
      </c>
      <c r="T4" s="399">
        <v>0</v>
      </c>
      <c r="U4" s="76">
        <v>0</v>
      </c>
      <c r="V4" s="77" t="s">
        <v>394</v>
      </c>
      <c r="W4" s="77" t="s">
        <v>401</v>
      </c>
      <c r="X4" s="77" t="s">
        <v>394</v>
      </c>
      <c r="Y4" s="77" t="s">
        <v>394</v>
      </c>
      <c r="Z4" s="78">
        <v>1</v>
      </c>
      <c r="AA4" s="79" t="s">
        <v>396</v>
      </c>
      <c r="AB4" s="400">
        <v>1</v>
      </c>
      <c r="AC4" s="401" t="s">
        <v>396</v>
      </c>
      <c r="AD4" s="80" t="s">
        <v>396</v>
      </c>
      <c r="AE4" s="81">
        <v>1</v>
      </c>
      <c r="AF4" s="82" t="s">
        <v>402</v>
      </c>
      <c r="AG4" s="397" t="s">
        <v>36</v>
      </c>
      <c r="AH4" s="83" t="s">
        <v>346</v>
      </c>
      <c r="AI4" t="s">
        <v>403</v>
      </c>
    </row>
    <row r="5" spans="2:35" ht="184" x14ac:dyDescent="0.35">
      <c r="B5" s="70" t="s">
        <v>30</v>
      </c>
      <c r="C5" s="397" t="s">
        <v>31</v>
      </c>
      <c r="D5" s="397" t="s">
        <v>404</v>
      </c>
      <c r="E5" s="397" t="s">
        <v>405</v>
      </c>
      <c r="F5" s="397" t="s">
        <v>391</v>
      </c>
      <c r="G5" s="397">
        <v>2</v>
      </c>
      <c r="H5" s="71">
        <v>2</v>
      </c>
      <c r="I5" s="53">
        <v>0</v>
      </c>
      <c r="J5" s="53">
        <v>1</v>
      </c>
      <c r="K5" s="53">
        <v>0</v>
      </c>
      <c r="L5" s="53">
        <v>0</v>
      </c>
      <c r="M5" s="72"/>
      <c r="N5" s="398">
        <v>1</v>
      </c>
      <c r="O5" s="398"/>
      <c r="P5" s="73">
        <v>1</v>
      </c>
      <c r="Q5" s="74" t="s">
        <v>392</v>
      </c>
      <c r="R5" s="75">
        <v>0</v>
      </c>
      <c r="S5" s="399" t="s">
        <v>0</v>
      </c>
      <c r="T5" s="399">
        <v>0</v>
      </c>
      <c r="U5" s="76" t="s">
        <v>0</v>
      </c>
      <c r="V5" s="77" t="s">
        <v>394</v>
      </c>
      <c r="W5" s="77" t="s">
        <v>401</v>
      </c>
      <c r="X5" s="77" t="s">
        <v>394</v>
      </c>
      <c r="Y5" s="77" t="s">
        <v>395</v>
      </c>
      <c r="Z5" s="78">
        <v>1</v>
      </c>
      <c r="AA5" s="79" t="s">
        <v>396</v>
      </c>
      <c r="AB5" s="400">
        <v>1</v>
      </c>
      <c r="AC5" s="401" t="s">
        <v>396</v>
      </c>
      <c r="AD5" s="80" t="s">
        <v>406</v>
      </c>
      <c r="AE5" s="81">
        <v>0.5</v>
      </c>
      <c r="AF5" s="82" t="s">
        <v>407</v>
      </c>
      <c r="AG5" s="397" t="s">
        <v>36</v>
      </c>
      <c r="AH5" s="83" t="s">
        <v>346</v>
      </c>
      <c r="AI5" t="s">
        <v>398</v>
      </c>
    </row>
    <row r="6" spans="2:35" ht="195.5" x14ac:dyDescent="0.35">
      <c r="B6" s="70" t="s">
        <v>30</v>
      </c>
      <c r="C6" s="397" t="s">
        <v>31</v>
      </c>
      <c r="D6" s="397" t="s">
        <v>408</v>
      </c>
      <c r="E6" s="397" t="s">
        <v>409</v>
      </c>
      <c r="F6" s="397" t="s">
        <v>391</v>
      </c>
      <c r="G6" s="397">
        <v>2</v>
      </c>
      <c r="H6" s="71">
        <v>2</v>
      </c>
      <c r="I6" s="53">
        <v>0</v>
      </c>
      <c r="J6" s="53">
        <v>1</v>
      </c>
      <c r="K6" s="53">
        <v>0</v>
      </c>
      <c r="L6" s="53">
        <v>0</v>
      </c>
      <c r="M6" s="72"/>
      <c r="N6" s="398">
        <v>1</v>
      </c>
      <c r="O6" s="398"/>
      <c r="P6" s="73">
        <v>1</v>
      </c>
      <c r="Q6" s="74" t="s">
        <v>392</v>
      </c>
      <c r="R6" s="75">
        <v>0</v>
      </c>
      <c r="S6" s="399" t="s">
        <v>0</v>
      </c>
      <c r="T6" s="399">
        <v>0</v>
      </c>
      <c r="U6" s="76" t="s">
        <v>0</v>
      </c>
      <c r="V6" s="77" t="s">
        <v>394</v>
      </c>
      <c r="W6" s="77" t="s">
        <v>401</v>
      </c>
      <c r="X6" s="77" t="s">
        <v>394</v>
      </c>
      <c r="Y6" s="77" t="s">
        <v>395</v>
      </c>
      <c r="Z6" s="78">
        <v>1</v>
      </c>
      <c r="AA6" s="79" t="s">
        <v>396</v>
      </c>
      <c r="AB6" s="400">
        <v>1</v>
      </c>
      <c r="AC6" s="401" t="s">
        <v>396</v>
      </c>
      <c r="AD6" s="80" t="s">
        <v>406</v>
      </c>
      <c r="AE6" s="81">
        <v>0.5</v>
      </c>
      <c r="AF6" s="82" t="s">
        <v>410</v>
      </c>
      <c r="AG6" s="397" t="s">
        <v>36</v>
      </c>
      <c r="AH6" s="83" t="s">
        <v>346</v>
      </c>
      <c r="AI6" t="s">
        <v>411</v>
      </c>
    </row>
    <row r="7" spans="2:35" ht="252" x14ac:dyDescent="0.35">
      <c r="B7" s="70" t="s">
        <v>30</v>
      </c>
      <c r="C7" s="397" t="s">
        <v>31</v>
      </c>
      <c r="D7" s="397" t="s">
        <v>412</v>
      </c>
      <c r="E7" s="397" t="s">
        <v>413</v>
      </c>
      <c r="F7" s="397" t="s">
        <v>391</v>
      </c>
      <c r="G7" s="397">
        <v>1</v>
      </c>
      <c r="H7" s="71">
        <v>1</v>
      </c>
      <c r="I7" s="53">
        <v>0</v>
      </c>
      <c r="J7" s="53">
        <v>1</v>
      </c>
      <c r="K7" s="53">
        <v>0</v>
      </c>
      <c r="L7" s="53">
        <v>0</v>
      </c>
      <c r="M7" s="72"/>
      <c r="N7" s="398">
        <v>1</v>
      </c>
      <c r="O7" s="398"/>
      <c r="P7" s="73"/>
      <c r="Q7" s="74" t="s">
        <v>392</v>
      </c>
      <c r="R7" s="75">
        <v>0</v>
      </c>
      <c r="S7" s="399" t="s">
        <v>0</v>
      </c>
      <c r="T7" s="399">
        <v>0</v>
      </c>
      <c r="U7" s="76">
        <v>0</v>
      </c>
      <c r="V7" s="77" t="s">
        <v>394</v>
      </c>
      <c r="W7" s="77" t="s">
        <v>401</v>
      </c>
      <c r="X7" s="77" t="s">
        <v>394</v>
      </c>
      <c r="Y7" s="77" t="s">
        <v>394</v>
      </c>
      <c r="Z7" s="78">
        <v>1</v>
      </c>
      <c r="AA7" s="79" t="s">
        <v>396</v>
      </c>
      <c r="AB7" s="400">
        <v>1</v>
      </c>
      <c r="AC7" s="401" t="s">
        <v>396</v>
      </c>
      <c r="AD7" s="80" t="s">
        <v>396</v>
      </c>
      <c r="AE7" s="81">
        <v>1</v>
      </c>
      <c r="AF7" s="82" t="s">
        <v>414</v>
      </c>
      <c r="AG7" s="397" t="s">
        <v>36</v>
      </c>
      <c r="AH7" s="83" t="s">
        <v>346</v>
      </c>
      <c r="AI7" t="s">
        <v>403</v>
      </c>
    </row>
    <row r="8" spans="2:35" ht="294" x14ac:dyDescent="0.35">
      <c r="B8" s="70" t="s">
        <v>30</v>
      </c>
      <c r="C8" s="397" t="s">
        <v>31</v>
      </c>
      <c r="D8" s="397" t="s">
        <v>415</v>
      </c>
      <c r="E8" s="397" t="s">
        <v>416</v>
      </c>
      <c r="F8" s="397" t="s">
        <v>391</v>
      </c>
      <c r="G8" s="397">
        <v>1</v>
      </c>
      <c r="H8" s="71">
        <v>1</v>
      </c>
      <c r="I8" s="53">
        <v>0</v>
      </c>
      <c r="J8" s="53">
        <v>1</v>
      </c>
      <c r="K8" s="53">
        <v>0</v>
      </c>
      <c r="L8" s="53">
        <v>0</v>
      </c>
      <c r="M8" s="72"/>
      <c r="N8" s="398">
        <v>1</v>
      </c>
      <c r="O8" s="398"/>
      <c r="P8" s="73"/>
      <c r="Q8" s="74" t="s">
        <v>392</v>
      </c>
      <c r="R8" s="75">
        <v>0</v>
      </c>
      <c r="S8" s="399" t="s">
        <v>0</v>
      </c>
      <c r="T8" s="399">
        <v>0</v>
      </c>
      <c r="U8" s="76">
        <v>0</v>
      </c>
      <c r="V8" s="77" t="s">
        <v>394</v>
      </c>
      <c r="W8" s="77" t="s">
        <v>401</v>
      </c>
      <c r="X8" s="77" t="s">
        <v>394</v>
      </c>
      <c r="Y8" s="77" t="s">
        <v>394</v>
      </c>
      <c r="Z8" s="78">
        <v>1</v>
      </c>
      <c r="AA8" s="79" t="s">
        <v>396</v>
      </c>
      <c r="AB8" s="400">
        <v>1</v>
      </c>
      <c r="AC8" s="401" t="s">
        <v>396</v>
      </c>
      <c r="AD8" s="80" t="s">
        <v>396</v>
      </c>
      <c r="AE8" s="81">
        <v>1</v>
      </c>
      <c r="AF8" s="82" t="s">
        <v>417</v>
      </c>
      <c r="AG8" s="397" t="s">
        <v>36</v>
      </c>
      <c r="AH8" s="83" t="s">
        <v>346</v>
      </c>
      <c r="AI8" t="s">
        <v>398</v>
      </c>
    </row>
    <row r="9" spans="2:35" ht="252" x14ac:dyDescent="0.35">
      <c r="B9" s="70" t="s">
        <v>30</v>
      </c>
      <c r="C9" s="397" t="s">
        <v>31</v>
      </c>
      <c r="D9" s="397" t="s">
        <v>418</v>
      </c>
      <c r="E9" s="397" t="s">
        <v>419</v>
      </c>
      <c r="F9" s="397" t="s">
        <v>391</v>
      </c>
      <c r="G9" s="397">
        <v>2</v>
      </c>
      <c r="H9" s="71">
        <v>2</v>
      </c>
      <c r="I9" s="53">
        <v>1</v>
      </c>
      <c r="J9" s="53">
        <v>0</v>
      </c>
      <c r="K9" s="53">
        <v>0</v>
      </c>
      <c r="L9" s="53">
        <v>0</v>
      </c>
      <c r="M9" s="72">
        <v>1</v>
      </c>
      <c r="N9" s="398"/>
      <c r="O9" s="398"/>
      <c r="P9" s="73">
        <v>1</v>
      </c>
      <c r="Q9" s="74" t="s">
        <v>392</v>
      </c>
      <c r="R9" s="75" t="s">
        <v>0</v>
      </c>
      <c r="S9" s="399">
        <v>0</v>
      </c>
      <c r="T9" s="399">
        <v>0</v>
      </c>
      <c r="U9" s="76" t="s">
        <v>0</v>
      </c>
      <c r="V9" s="77" t="s">
        <v>401</v>
      </c>
      <c r="W9" s="77" t="s">
        <v>394</v>
      </c>
      <c r="X9" s="77" t="s">
        <v>394</v>
      </c>
      <c r="Y9" s="77" t="s">
        <v>395</v>
      </c>
      <c r="Z9" s="84" t="s">
        <v>396</v>
      </c>
      <c r="AA9" s="79">
        <v>1</v>
      </c>
      <c r="AB9" s="400" t="s">
        <v>396</v>
      </c>
      <c r="AC9" s="401" t="s">
        <v>396</v>
      </c>
      <c r="AD9" s="80" t="s">
        <v>406</v>
      </c>
      <c r="AE9" s="81">
        <v>0.5</v>
      </c>
      <c r="AF9" s="82" t="s">
        <v>420</v>
      </c>
      <c r="AG9" s="397" t="s">
        <v>36</v>
      </c>
      <c r="AH9" s="83" t="s">
        <v>346</v>
      </c>
      <c r="AI9" t="s">
        <v>398</v>
      </c>
    </row>
    <row r="10" spans="2:35" ht="409.5" x14ac:dyDescent="0.35">
      <c r="B10" s="70" t="s">
        <v>30</v>
      </c>
      <c r="C10" s="397" t="s">
        <v>31</v>
      </c>
      <c r="D10" s="397" t="s">
        <v>421</v>
      </c>
      <c r="E10" s="397" t="s">
        <v>422</v>
      </c>
      <c r="F10" s="397" t="s">
        <v>391</v>
      </c>
      <c r="G10" s="397">
        <v>2</v>
      </c>
      <c r="H10" s="71">
        <v>2</v>
      </c>
      <c r="I10" s="53">
        <v>0</v>
      </c>
      <c r="J10" s="53">
        <v>1</v>
      </c>
      <c r="K10" s="53">
        <v>1</v>
      </c>
      <c r="L10" s="53">
        <v>0</v>
      </c>
      <c r="M10" s="72"/>
      <c r="N10" s="398">
        <v>1</v>
      </c>
      <c r="O10" s="398">
        <v>1</v>
      </c>
      <c r="P10" s="73"/>
      <c r="Q10" s="74" t="s">
        <v>392</v>
      </c>
      <c r="R10" s="75">
        <v>0</v>
      </c>
      <c r="S10" s="399" t="s">
        <v>0</v>
      </c>
      <c r="T10" s="399" t="s">
        <v>0</v>
      </c>
      <c r="U10" s="76">
        <v>0</v>
      </c>
      <c r="V10" s="77" t="s">
        <v>394</v>
      </c>
      <c r="W10" s="77" t="s">
        <v>401</v>
      </c>
      <c r="X10" s="77" t="s">
        <v>401</v>
      </c>
      <c r="Y10" s="77" t="s">
        <v>394</v>
      </c>
      <c r="Z10" s="84">
        <v>1</v>
      </c>
      <c r="AA10" s="79" t="s">
        <v>396</v>
      </c>
      <c r="AB10" s="400">
        <v>1</v>
      </c>
      <c r="AC10" s="401">
        <v>1</v>
      </c>
      <c r="AD10" s="80" t="s">
        <v>396</v>
      </c>
      <c r="AE10" s="81">
        <v>1</v>
      </c>
      <c r="AF10" s="82" t="s">
        <v>423</v>
      </c>
      <c r="AG10" s="397" t="s">
        <v>36</v>
      </c>
      <c r="AH10" s="83" t="s">
        <v>346</v>
      </c>
      <c r="AI10" t="s">
        <v>398</v>
      </c>
    </row>
    <row r="11" spans="2:35" ht="230" x14ac:dyDescent="0.35">
      <c r="B11" s="70" t="s">
        <v>30</v>
      </c>
      <c r="C11" s="397" t="s">
        <v>31</v>
      </c>
      <c r="D11" s="397" t="s">
        <v>424</v>
      </c>
      <c r="E11" s="397" t="s">
        <v>425</v>
      </c>
      <c r="F11" s="402" t="s">
        <v>7</v>
      </c>
      <c r="G11" s="402">
        <v>2</v>
      </c>
      <c r="H11" s="85">
        <v>1</v>
      </c>
      <c r="I11" s="53">
        <v>1</v>
      </c>
      <c r="J11" s="53">
        <v>1</v>
      </c>
      <c r="K11" s="53">
        <v>1</v>
      </c>
      <c r="L11" s="53">
        <v>0</v>
      </c>
      <c r="M11" s="72"/>
      <c r="N11" s="398">
        <v>1</v>
      </c>
      <c r="O11" s="398"/>
      <c r="P11" s="73">
        <v>1</v>
      </c>
      <c r="Q11" s="74" t="s">
        <v>392</v>
      </c>
      <c r="R11" s="75">
        <v>0</v>
      </c>
      <c r="S11" s="399" t="s">
        <v>0</v>
      </c>
      <c r="T11" s="399">
        <v>0</v>
      </c>
      <c r="U11" s="76" t="s">
        <v>0</v>
      </c>
      <c r="V11" s="77" t="s">
        <v>393</v>
      </c>
      <c r="W11" s="77" t="s">
        <v>401</v>
      </c>
      <c r="X11" s="77" t="s">
        <v>393</v>
      </c>
      <c r="Y11" s="77" t="s">
        <v>395</v>
      </c>
      <c r="Z11" s="84">
        <v>2</v>
      </c>
      <c r="AA11" s="79">
        <v>1</v>
      </c>
      <c r="AB11" s="400">
        <v>1</v>
      </c>
      <c r="AC11" s="401">
        <v>1</v>
      </c>
      <c r="AD11" s="80" t="s">
        <v>406</v>
      </c>
      <c r="AE11" s="81" t="s">
        <v>426</v>
      </c>
      <c r="AF11" s="82" t="s">
        <v>427</v>
      </c>
      <c r="AG11" s="397" t="s">
        <v>36</v>
      </c>
      <c r="AH11" s="83" t="s">
        <v>346</v>
      </c>
      <c r="AI11" t="s">
        <v>398</v>
      </c>
    </row>
    <row r="12" spans="2:35" ht="409.5" x14ac:dyDescent="0.35">
      <c r="B12" s="70" t="s">
        <v>30</v>
      </c>
      <c r="C12" s="397" t="s">
        <v>47</v>
      </c>
      <c r="D12" s="397" t="s">
        <v>428</v>
      </c>
      <c r="E12" s="397" t="s">
        <v>429</v>
      </c>
      <c r="F12" s="402" t="s">
        <v>391</v>
      </c>
      <c r="G12" s="402">
        <v>2</v>
      </c>
      <c r="H12" s="85">
        <v>2</v>
      </c>
      <c r="I12" s="53">
        <v>2</v>
      </c>
      <c r="J12" s="53">
        <v>0</v>
      </c>
      <c r="K12" s="53">
        <v>0</v>
      </c>
      <c r="L12" s="53">
        <v>0</v>
      </c>
      <c r="M12" s="72"/>
      <c r="N12" s="398">
        <v>1</v>
      </c>
      <c r="O12" s="398"/>
      <c r="P12" s="73">
        <v>1</v>
      </c>
      <c r="Q12" s="74" t="s">
        <v>392</v>
      </c>
      <c r="R12" s="75">
        <v>0</v>
      </c>
      <c r="S12" s="399" t="s">
        <v>0</v>
      </c>
      <c r="T12" s="399">
        <v>0</v>
      </c>
      <c r="U12" s="76" t="s">
        <v>0</v>
      </c>
      <c r="V12" s="77" t="s">
        <v>393</v>
      </c>
      <c r="W12" s="77" t="s">
        <v>395</v>
      </c>
      <c r="X12" s="77" t="s">
        <v>394</v>
      </c>
      <c r="Y12" s="77" t="s">
        <v>395</v>
      </c>
      <c r="Z12" s="84">
        <v>1</v>
      </c>
      <c r="AA12" s="79">
        <v>1</v>
      </c>
      <c r="AB12" s="400">
        <v>1</v>
      </c>
      <c r="AC12" s="401" t="s">
        <v>396</v>
      </c>
      <c r="AD12" s="80"/>
      <c r="AE12" s="81">
        <v>1</v>
      </c>
      <c r="AF12" s="82" t="s">
        <v>430</v>
      </c>
      <c r="AG12" s="397" t="s">
        <v>36</v>
      </c>
      <c r="AH12" s="83" t="s">
        <v>346</v>
      </c>
      <c r="AI12" t="s">
        <v>403</v>
      </c>
    </row>
    <row r="13" spans="2:35" ht="409.5" x14ac:dyDescent="0.35">
      <c r="B13" s="70" t="s">
        <v>30</v>
      </c>
      <c r="C13" s="397" t="s">
        <v>47</v>
      </c>
      <c r="D13" s="397" t="s">
        <v>431</v>
      </c>
      <c r="E13" s="397" t="s">
        <v>432</v>
      </c>
      <c r="F13" s="402" t="s">
        <v>391</v>
      </c>
      <c r="G13" s="402">
        <v>2</v>
      </c>
      <c r="H13" s="85">
        <v>2</v>
      </c>
      <c r="I13" s="53">
        <v>1</v>
      </c>
      <c r="J13" s="53">
        <v>1</v>
      </c>
      <c r="K13" s="53">
        <v>0</v>
      </c>
      <c r="L13" s="53">
        <v>0</v>
      </c>
      <c r="M13" s="72"/>
      <c r="N13" s="398">
        <v>1</v>
      </c>
      <c r="O13" s="398"/>
      <c r="P13" s="73">
        <v>1</v>
      </c>
      <c r="Q13" s="74" t="s">
        <v>392</v>
      </c>
      <c r="R13" s="75">
        <v>0</v>
      </c>
      <c r="S13" s="399" t="s">
        <v>0</v>
      </c>
      <c r="T13" s="399">
        <v>0</v>
      </c>
      <c r="U13" s="76" t="s">
        <v>0</v>
      </c>
      <c r="V13" s="77" t="s">
        <v>393</v>
      </c>
      <c r="W13" s="77" t="s">
        <v>401</v>
      </c>
      <c r="X13" s="77" t="s">
        <v>394</v>
      </c>
      <c r="Y13" s="77" t="s">
        <v>395</v>
      </c>
      <c r="Z13" s="84">
        <v>1.5</v>
      </c>
      <c r="AA13" s="79">
        <v>0.5</v>
      </c>
      <c r="AB13" s="400">
        <v>1</v>
      </c>
      <c r="AC13" s="401" t="s">
        <v>396</v>
      </c>
      <c r="AD13" s="80"/>
      <c r="AE13" s="81">
        <v>1</v>
      </c>
      <c r="AF13" s="82" t="s">
        <v>433</v>
      </c>
      <c r="AG13" s="397" t="s">
        <v>36</v>
      </c>
      <c r="AH13" s="83" t="s">
        <v>346</v>
      </c>
      <c r="AI13" t="s">
        <v>403</v>
      </c>
    </row>
    <row r="14" spans="2:35" ht="356.5" x14ac:dyDescent="0.35">
      <c r="B14" s="70" t="s">
        <v>30</v>
      </c>
      <c r="C14" s="397" t="s">
        <v>47</v>
      </c>
      <c r="D14" s="397" t="s">
        <v>434</v>
      </c>
      <c r="E14" s="397" t="s">
        <v>435</v>
      </c>
      <c r="F14" s="397" t="s">
        <v>391</v>
      </c>
      <c r="G14" s="397">
        <v>1</v>
      </c>
      <c r="H14" s="71">
        <v>1</v>
      </c>
      <c r="I14" s="53">
        <v>0</v>
      </c>
      <c r="J14" s="53">
        <v>0</v>
      </c>
      <c r="K14" s="53">
        <v>1</v>
      </c>
      <c r="L14" s="53">
        <v>0</v>
      </c>
      <c r="M14" s="72"/>
      <c r="N14" s="398"/>
      <c r="O14" s="398">
        <v>1</v>
      </c>
      <c r="P14" s="73"/>
      <c r="Q14" s="74" t="s">
        <v>392</v>
      </c>
      <c r="R14" s="75">
        <v>0</v>
      </c>
      <c r="S14" s="399">
        <v>0</v>
      </c>
      <c r="T14" s="399" t="s">
        <v>0</v>
      </c>
      <c r="U14" s="76">
        <v>0</v>
      </c>
      <c r="V14" s="77" t="s">
        <v>394</v>
      </c>
      <c r="W14" s="77" t="s">
        <v>394</v>
      </c>
      <c r="X14" s="77" t="s">
        <v>401</v>
      </c>
      <c r="Y14" s="77" t="s">
        <v>394</v>
      </c>
      <c r="Z14" s="84" t="s">
        <v>396</v>
      </c>
      <c r="AA14" s="79" t="s">
        <v>396</v>
      </c>
      <c r="AB14" s="400" t="s">
        <v>396</v>
      </c>
      <c r="AC14" s="401">
        <v>1</v>
      </c>
      <c r="AD14" s="80" t="s">
        <v>396</v>
      </c>
      <c r="AE14" s="81">
        <v>1</v>
      </c>
      <c r="AF14" s="82" t="s">
        <v>436</v>
      </c>
      <c r="AG14" s="397" t="s">
        <v>36</v>
      </c>
      <c r="AH14" s="83" t="s">
        <v>346</v>
      </c>
      <c r="AI14" t="s">
        <v>403</v>
      </c>
    </row>
    <row r="15" spans="2:35" ht="409.5" x14ac:dyDescent="0.35">
      <c r="B15" s="70" t="s">
        <v>52</v>
      </c>
      <c r="C15" s="397" t="s">
        <v>53</v>
      </c>
      <c r="D15" s="397" t="s">
        <v>56</v>
      </c>
      <c r="E15" s="397" t="s">
        <v>57</v>
      </c>
      <c r="F15" s="397" t="s">
        <v>391</v>
      </c>
      <c r="G15" s="403">
        <v>1</v>
      </c>
      <c r="H15" s="71">
        <v>1</v>
      </c>
      <c r="I15" s="53">
        <v>0</v>
      </c>
      <c r="J15" s="53">
        <v>0</v>
      </c>
      <c r="K15" s="53">
        <v>1</v>
      </c>
      <c r="L15" s="53">
        <v>0</v>
      </c>
      <c r="M15" s="72"/>
      <c r="N15" s="398"/>
      <c r="O15" s="398">
        <v>1</v>
      </c>
      <c r="P15" s="73"/>
      <c r="Q15" s="74" t="s">
        <v>392</v>
      </c>
      <c r="R15" s="75">
        <v>0</v>
      </c>
      <c r="S15" s="399">
        <v>0</v>
      </c>
      <c r="T15" s="399" t="s">
        <v>0</v>
      </c>
      <c r="U15" s="76">
        <v>0</v>
      </c>
      <c r="V15" s="77" t="s">
        <v>394</v>
      </c>
      <c r="W15" s="77" t="s">
        <v>394</v>
      </c>
      <c r="X15" s="77" t="s">
        <v>401</v>
      </c>
      <c r="Y15" s="77" t="s">
        <v>394</v>
      </c>
      <c r="Z15" s="84" t="s">
        <v>396</v>
      </c>
      <c r="AA15" s="79" t="s">
        <v>396</v>
      </c>
      <c r="AB15" s="400" t="s">
        <v>396</v>
      </c>
      <c r="AC15" s="401">
        <v>1</v>
      </c>
      <c r="AD15" s="80" t="s">
        <v>396</v>
      </c>
      <c r="AE15" s="81">
        <v>1</v>
      </c>
      <c r="AF15" s="82" t="s">
        <v>437</v>
      </c>
      <c r="AG15" s="397" t="s">
        <v>36</v>
      </c>
      <c r="AH15" s="83" t="s">
        <v>351</v>
      </c>
      <c r="AI15" t="s">
        <v>438</v>
      </c>
    </row>
    <row r="16" spans="2:35" ht="409.5" x14ac:dyDescent="0.35">
      <c r="B16" s="70" t="s">
        <v>52</v>
      </c>
      <c r="C16" s="397" t="s">
        <v>53</v>
      </c>
      <c r="D16" s="397" t="s">
        <v>56</v>
      </c>
      <c r="E16" s="397" t="s">
        <v>59</v>
      </c>
      <c r="F16" s="397" t="s">
        <v>7</v>
      </c>
      <c r="G16" s="403">
        <v>4</v>
      </c>
      <c r="H16" s="71">
        <v>21</v>
      </c>
      <c r="I16" s="53">
        <v>21</v>
      </c>
      <c r="J16" s="53">
        <v>21</v>
      </c>
      <c r="K16" s="53">
        <v>21</v>
      </c>
      <c r="L16" s="53">
        <v>0</v>
      </c>
      <c r="M16" s="72">
        <v>21</v>
      </c>
      <c r="N16" s="398">
        <v>21</v>
      </c>
      <c r="O16" s="398">
        <v>21</v>
      </c>
      <c r="P16" s="73">
        <v>21</v>
      </c>
      <c r="Q16" s="74" t="s">
        <v>392</v>
      </c>
      <c r="R16" s="75" t="s">
        <v>0</v>
      </c>
      <c r="S16" s="399" t="s">
        <v>0</v>
      </c>
      <c r="T16" s="399" t="s">
        <v>0</v>
      </c>
      <c r="U16" s="76" t="s">
        <v>0</v>
      </c>
      <c r="V16" s="77" t="s">
        <v>401</v>
      </c>
      <c r="W16" s="77" t="s">
        <v>401</v>
      </c>
      <c r="X16" s="77" t="s">
        <v>401</v>
      </c>
      <c r="Y16" s="77" t="s">
        <v>395</v>
      </c>
      <c r="Z16" s="84">
        <v>1</v>
      </c>
      <c r="AA16" s="79">
        <v>1</v>
      </c>
      <c r="AB16" s="400">
        <v>1</v>
      </c>
      <c r="AC16" s="401">
        <v>1</v>
      </c>
      <c r="AD16" s="80" t="s">
        <v>406</v>
      </c>
      <c r="AE16" s="81">
        <v>0.75</v>
      </c>
      <c r="AF16" s="82" t="s">
        <v>439</v>
      </c>
      <c r="AG16" s="397" t="s">
        <v>36</v>
      </c>
      <c r="AH16" s="83" t="s">
        <v>351</v>
      </c>
      <c r="AI16" t="s">
        <v>438</v>
      </c>
    </row>
    <row r="17" spans="2:35" ht="409.5" x14ac:dyDescent="0.35">
      <c r="B17" s="70" t="s">
        <v>52</v>
      </c>
      <c r="C17" s="397" t="s">
        <v>53</v>
      </c>
      <c r="D17" s="397" t="s">
        <v>56</v>
      </c>
      <c r="E17" s="397" t="s">
        <v>60</v>
      </c>
      <c r="F17" s="397" t="s">
        <v>391</v>
      </c>
      <c r="G17" s="403">
        <v>1</v>
      </c>
      <c r="H17" s="71">
        <v>1</v>
      </c>
      <c r="I17" s="53">
        <v>1</v>
      </c>
      <c r="J17" s="53">
        <v>0</v>
      </c>
      <c r="K17" s="53">
        <v>0</v>
      </c>
      <c r="L17" s="53">
        <v>0</v>
      </c>
      <c r="M17" s="72"/>
      <c r="N17" s="398"/>
      <c r="O17" s="398">
        <v>1</v>
      </c>
      <c r="P17" s="73"/>
      <c r="Q17" s="74" t="s">
        <v>392</v>
      </c>
      <c r="R17" s="75">
        <v>0</v>
      </c>
      <c r="S17" s="399">
        <v>0</v>
      </c>
      <c r="T17" s="399" t="s">
        <v>0</v>
      </c>
      <c r="U17" s="76">
        <v>0</v>
      </c>
      <c r="V17" s="77" t="s">
        <v>393</v>
      </c>
      <c r="W17" s="77" t="s">
        <v>394</v>
      </c>
      <c r="X17" s="77" t="s">
        <v>395</v>
      </c>
      <c r="Y17" s="77" t="s">
        <v>394</v>
      </c>
      <c r="Z17" s="84">
        <v>1</v>
      </c>
      <c r="AA17" s="79">
        <v>1</v>
      </c>
      <c r="AB17" s="400">
        <v>1</v>
      </c>
      <c r="AC17" s="401">
        <v>1</v>
      </c>
      <c r="AD17" s="80" t="s">
        <v>396</v>
      </c>
      <c r="AE17" s="81">
        <v>1</v>
      </c>
      <c r="AF17" s="82" t="s">
        <v>440</v>
      </c>
      <c r="AG17" s="397" t="s">
        <v>36</v>
      </c>
      <c r="AH17" s="83" t="s">
        <v>351</v>
      </c>
      <c r="AI17" t="s">
        <v>438</v>
      </c>
    </row>
    <row r="18" spans="2:35" ht="409.5" x14ac:dyDescent="0.35">
      <c r="B18" s="70" t="s">
        <v>52</v>
      </c>
      <c r="C18" s="397" t="s">
        <v>53</v>
      </c>
      <c r="D18" s="397" t="s">
        <v>56</v>
      </c>
      <c r="E18" s="397" t="s">
        <v>61</v>
      </c>
      <c r="F18" s="397" t="s">
        <v>391</v>
      </c>
      <c r="G18" s="403">
        <v>4</v>
      </c>
      <c r="H18" s="71">
        <v>9</v>
      </c>
      <c r="I18" s="53">
        <v>3</v>
      </c>
      <c r="J18" s="53">
        <v>3</v>
      </c>
      <c r="K18" s="53">
        <v>3</v>
      </c>
      <c r="L18" s="53">
        <v>0</v>
      </c>
      <c r="M18" s="72">
        <v>3</v>
      </c>
      <c r="N18" s="398">
        <v>2</v>
      </c>
      <c r="O18" s="398">
        <v>2</v>
      </c>
      <c r="P18" s="73">
        <v>2</v>
      </c>
      <c r="Q18" s="74" t="s">
        <v>392</v>
      </c>
      <c r="R18" s="75" t="s">
        <v>0</v>
      </c>
      <c r="S18" s="399" t="s">
        <v>0</v>
      </c>
      <c r="T18" s="399" t="s">
        <v>0</v>
      </c>
      <c r="U18" s="76" t="s">
        <v>0</v>
      </c>
      <c r="V18" s="77" t="s">
        <v>401</v>
      </c>
      <c r="W18" s="77" t="s">
        <v>401</v>
      </c>
      <c r="X18" s="77" t="s">
        <v>401</v>
      </c>
      <c r="Y18" s="77" t="s">
        <v>395</v>
      </c>
      <c r="Z18" s="84">
        <v>1</v>
      </c>
      <c r="AA18" s="79">
        <v>1</v>
      </c>
      <c r="AB18" s="400">
        <v>1</v>
      </c>
      <c r="AC18" s="401" t="s">
        <v>426</v>
      </c>
      <c r="AD18" s="80" t="s">
        <v>406</v>
      </c>
      <c r="AE18" s="81">
        <v>1</v>
      </c>
      <c r="AF18" s="82" t="s">
        <v>441</v>
      </c>
      <c r="AG18" s="397" t="s">
        <v>36</v>
      </c>
      <c r="AH18" s="83" t="s">
        <v>351</v>
      </c>
      <c r="AI18" t="s">
        <v>438</v>
      </c>
    </row>
    <row r="19" spans="2:35" ht="356.5" x14ac:dyDescent="0.35">
      <c r="B19" s="70" t="s">
        <v>52</v>
      </c>
      <c r="C19" s="397" t="s">
        <v>53</v>
      </c>
      <c r="D19" s="397" t="s">
        <v>442</v>
      </c>
      <c r="E19" s="397" t="s">
        <v>443</v>
      </c>
      <c r="F19" s="397" t="s">
        <v>391</v>
      </c>
      <c r="G19" s="397">
        <v>1</v>
      </c>
      <c r="H19" s="71">
        <v>1</v>
      </c>
      <c r="I19" s="53">
        <v>0</v>
      </c>
      <c r="J19" s="86">
        <v>0.8</v>
      </c>
      <c r="K19" s="86">
        <v>0.2</v>
      </c>
      <c r="L19" s="53">
        <v>0</v>
      </c>
      <c r="M19" s="72"/>
      <c r="N19" s="398">
        <v>1</v>
      </c>
      <c r="O19" s="398"/>
      <c r="P19" s="73"/>
      <c r="Q19" s="74" t="s">
        <v>392</v>
      </c>
      <c r="R19" s="75">
        <v>0</v>
      </c>
      <c r="S19" s="399" t="s">
        <v>0</v>
      </c>
      <c r="T19" s="399">
        <v>0</v>
      </c>
      <c r="U19" s="76">
        <v>0</v>
      </c>
      <c r="V19" s="77" t="s">
        <v>394</v>
      </c>
      <c r="W19" s="77" t="s">
        <v>401</v>
      </c>
      <c r="X19" s="77" t="s">
        <v>393</v>
      </c>
      <c r="Y19" s="77" t="s">
        <v>394</v>
      </c>
      <c r="Z19" s="84">
        <v>0.8</v>
      </c>
      <c r="AA19" s="79" t="s">
        <v>396</v>
      </c>
      <c r="AB19" s="400">
        <v>0.8</v>
      </c>
      <c r="AC19" s="401">
        <v>1</v>
      </c>
      <c r="AD19" s="80" t="s">
        <v>396</v>
      </c>
      <c r="AE19" s="81">
        <v>1</v>
      </c>
      <c r="AF19" s="82" t="s">
        <v>436</v>
      </c>
      <c r="AG19" s="397" t="s">
        <v>36</v>
      </c>
      <c r="AH19" s="83" t="s">
        <v>346</v>
      </c>
      <c r="AI19" t="s">
        <v>444</v>
      </c>
    </row>
    <row r="20" spans="2:35" ht="409.5" x14ac:dyDescent="0.35">
      <c r="B20" s="70" t="s">
        <v>52</v>
      </c>
      <c r="C20" s="397" t="s">
        <v>53</v>
      </c>
      <c r="D20" s="397" t="s">
        <v>445</v>
      </c>
      <c r="E20" s="397" t="s">
        <v>446</v>
      </c>
      <c r="F20" s="397" t="s">
        <v>7</v>
      </c>
      <c r="G20" s="403">
        <v>4</v>
      </c>
      <c r="H20" s="71">
        <v>2</v>
      </c>
      <c r="I20" s="53">
        <v>2</v>
      </c>
      <c r="J20" s="53">
        <v>2</v>
      </c>
      <c r="K20" s="53">
        <v>2</v>
      </c>
      <c r="L20" s="53">
        <v>0</v>
      </c>
      <c r="M20" s="72">
        <v>2</v>
      </c>
      <c r="N20" s="398">
        <v>2</v>
      </c>
      <c r="O20" s="398">
        <v>2</v>
      </c>
      <c r="P20" s="73">
        <v>2</v>
      </c>
      <c r="Q20" s="74" t="s">
        <v>392</v>
      </c>
      <c r="R20" s="75" t="s">
        <v>0</v>
      </c>
      <c r="S20" s="399" t="s">
        <v>0</v>
      </c>
      <c r="T20" s="399" t="s">
        <v>0</v>
      </c>
      <c r="U20" s="76" t="s">
        <v>0</v>
      </c>
      <c r="V20" s="77" t="s">
        <v>401</v>
      </c>
      <c r="W20" s="77" t="s">
        <v>401</v>
      </c>
      <c r="X20" s="77" t="s">
        <v>401</v>
      </c>
      <c r="Y20" s="77" t="s">
        <v>395</v>
      </c>
      <c r="Z20" s="84">
        <v>1</v>
      </c>
      <c r="AA20" s="79">
        <v>1</v>
      </c>
      <c r="AB20" s="400">
        <v>1</v>
      </c>
      <c r="AC20" s="401">
        <v>1</v>
      </c>
      <c r="AD20" s="80" t="s">
        <v>406</v>
      </c>
      <c r="AE20" s="81">
        <v>0.75</v>
      </c>
      <c r="AF20" s="82" t="s">
        <v>447</v>
      </c>
      <c r="AG20" s="397" t="s">
        <v>36</v>
      </c>
      <c r="AH20" s="83" t="s">
        <v>351</v>
      </c>
      <c r="AI20" t="s">
        <v>438</v>
      </c>
    </row>
    <row r="21" spans="2:35" ht="409.5" x14ac:dyDescent="0.35">
      <c r="B21" s="70" t="s">
        <v>52</v>
      </c>
      <c r="C21" s="397" t="s">
        <v>53</v>
      </c>
      <c r="D21" s="397" t="s">
        <v>64</v>
      </c>
      <c r="E21" s="397" t="s">
        <v>448</v>
      </c>
      <c r="F21" s="397" t="s">
        <v>391</v>
      </c>
      <c r="G21" s="403">
        <v>2</v>
      </c>
      <c r="H21" s="71">
        <v>2</v>
      </c>
      <c r="I21" s="53">
        <v>1</v>
      </c>
      <c r="J21" s="53">
        <v>0</v>
      </c>
      <c r="K21" s="53">
        <v>1</v>
      </c>
      <c r="L21" s="53">
        <v>0</v>
      </c>
      <c r="M21" s="72">
        <v>1</v>
      </c>
      <c r="N21" s="398"/>
      <c r="O21" s="398">
        <v>1</v>
      </c>
      <c r="P21" s="73"/>
      <c r="Q21" s="74" t="s">
        <v>392</v>
      </c>
      <c r="R21" s="75" t="s">
        <v>0</v>
      </c>
      <c r="S21" s="399">
        <v>0</v>
      </c>
      <c r="T21" s="399" t="s">
        <v>0</v>
      </c>
      <c r="U21" s="76">
        <v>0</v>
      </c>
      <c r="V21" s="77" t="s">
        <v>401</v>
      </c>
      <c r="W21" s="77" t="s">
        <v>394</v>
      </c>
      <c r="X21" s="77" t="s">
        <v>401</v>
      </c>
      <c r="Y21" s="77" t="s">
        <v>394</v>
      </c>
      <c r="Z21" s="84" t="s">
        <v>396</v>
      </c>
      <c r="AA21" s="79">
        <v>1</v>
      </c>
      <c r="AB21" s="400" t="s">
        <v>396</v>
      </c>
      <c r="AC21" s="401">
        <v>1</v>
      </c>
      <c r="AD21" s="80" t="s">
        <v>396</v>
      </c>
      <c r="AE21" s="81">
        <v>1</v>
      </c>
      <c r="AF21" s="82" t="s">
        <v>449</v>
      </c>
      <c r="AG21" s="397" t="s">
        <v>36</v>
      </c>
      <c r="AH21" s="83" t="s">
        <v>351</v>
      </c>
      <c r="AI21" t="s">
        <v>438</v>
      </c>
    </row>
    <row r="22" spans="2:35" ht="409.5" x14ac:dyDescent="0.35">
      <c r="B22" s="70" t="s">
        <v>52</v>
      </c>
      <c r="C22" s="397" t="s">
        <v>53</v>
      </c>
      <c r="D22" s="397" t="s">
        <v>64</v>
      </c>
      <c r="E22" s="397" t="s">
        <v>450</v>
      </c>
      <c r="F22" s="397" t="s">
        <v>391</v>
      </c>
      <c r="G22" s="403">
        <v>2</v>
      </c>
      <c r="H22" s="71">
        <v>2</v>
      </c>
      <c r="I22" s="86">
        <v>0.5</v>
      </c>
      <c r="J22" s="86">
        <v>0.5</v>
      </c>
      <c r="K22" s="53">
        <v>1</v>
      </c>
      <c r="L22" s="53">
        <v>0</v>
      </c>
      <c r="M22" s="72"/>
      <c r="N22" s="398">
        <v>1</v>
      </c>
      <c r="O22" s="398">
        <v>1</v>
      </c>
      <c r="P22" s="73"/>
      <c r="Q22" s="74" t="s">
        <v>392</v>
      </c>
      <c r="R22" s="75">
        <v>0</v>
      </c>
      <c r="S22" s="399" t="s">
        <v>0</v>
      </c>
      <c r="T22" s="399" t="s">
        <v>0</v>
      </c>
      <c r="U22" s="76">
        <v>0</v>
      </c>
      <c r="V22" s="77" t="s">
        <v>393</v>
      </c>
      <c r="W22" s="77" t="s">
        <v>401</v>
      </c>
      <c r="X22" s="77" t="s">
        <v>401</v>
      </c>
      <c r="Y22" s="77" t="s">
        <v>394</v>
      </c>
      <c r="Z22" s="84">
        <v>0.75</v>
      </c>
      <c r="AA22" s="79">
        <v>0.25</v>
      </c>
      <c r="AB22" s="400">
        <v>1</v>
      </c>
      <c r="AC22" s="401">
        <v>1</v>
      </c>
      <c r="AD22" s="80" t="s">
        <v>396</v>
      </c>
      <c r="AE22" s="81">
        <v>1</v>
      </c>
      <c r="AF22" s="82" t="s">
        <v>451</v>
      </c>
      <c r="AG22" s="397" t="s">
        <v>36</v>
      </c>
      <c r="AH22" s="83" t="s">
        <v>351</v>
      </c>
      <c r="AI22" t="s">
        <v>438</v>
      </c>
    </row>
    <row r="23" spans="2:35" ht="409.5" x14ac:dyDescent="0.35">
      <c r="B23" s="70" t="s">
        <v>52</v>
      </c>
      <c r="C23" s="397" t="s">
        <v>53</v>
      </c>
      <c r="D23" s="397" t="s">
        <v>64</v>
      </c>
      <c r="E23" s="397" t="s">
        <v>452</v>
      </c>
      <c r="F23" s="397" t="s">
        <v>391</v>
      </c>
      <c r="G23" s="403">
        <v>1</v>
      </c>
      <c r="H23" s="71">
        <v>1</v>
      </c>
      <c r="I23" s="53">
        <v>1</v>
      </c>
      <c r="J23" s="53">
        <v>0</v>
      </c>
      <c r="K23" s="53">
        <v>0</v>
      </c>
      <c r="L23" s="53">
        <v>0</v>
      </c>
      <c r="M23" s="72">
        <v>1</v>
      </c>
      <c r="N23" s="398"/>
      <c r="O23" s="398"/>
      <c r="P23" s="73"/>
      <c r="Q23" s="74" t="s">
        <v>392</v>
      </c>
      <c r="R23" s="75" t="s">
        <v>0</v>
      </c>
      <c r="S23" s="399">
        <v>0</v>
      </c>
      <c r="T23" s="399">
        <v>0</v>
      </c>
      <c r="U23" s="76">
        <v>0</v>
      </c>
      <c r="V23" s="77" t="s">
        <v>401</v>
      </c>
      <c r="W23" s="77" t="s">
        <v>394</v>
      </c>
      <c r="X23" s="77" t="s">
        <v>394</v>
      </c>
      <c r="Y23" s="77" t="s">
        <v>394</v>
      </c>
      <c r="Z23" s="84" t="s">
        <v>396</v>
      </c>
      <c r="AA23" s="79">
        <v>1</v>
      </c>
      <c r="AB23" s="400" t="s">
        <v>396</v>
      </c>
      <c r="AC23" s="401" t="s">
        <v>396</v>
      </c>
      <c r="AD23" s="80" t="s">
        <v>396</v>
      </c>
      <c r="AE23" s="81">
        <v>1</v>
      </c>
      <c r="AF23" s="82" t="s">
        <v>453</v>
      </c>
      <c r="AG23" s="397" t="s">
        <v>36</v>
      </c>
      <c r="AH23" s="83" t="s">
        <v>351</v>
      </c>
      <c r="AI23" t="s">
        <v>438</v>
      </c>
    </row>
    <row r="24" spans="2:35" ht="409.5" x14ac:dyDescent="0.35">
      <c r="B24" s="70" t="s">
        <v>52</v>
      </c>
      <c r="C24" s="397" t="s">
        <v>53</v>
      </c>
      <c r="D24" s="397" t="s">
        <v>64</v>
      </c>
      <c r="E24" s="397" t="s">
        <v>454</v>
      </c>
      <c r="F24" s="397" t="s">
        <v>391</v>
      </c>
      <c r="G24" s="403">
        <v>1</v>
      </c>
      <c r="H24" s="71">
        <v>24</v>
      </c>
      <c r="I24" s="53">
        <v>24</v>
      </c>
      <c r="J24" s="53">
        <v>0</v>
      </c>
      <c r="K24" s="53">
        <v>0</v>
      </c>
      <c r="L24" s="53">
        <v>0</v>
      </c>
      <c r="M24" s="72">
        <v>24</v>
      </c>
      <c r="N24" s="398"/>
      <c r="O24" s="398"/>
      <c r="P24" s="73"/>
      <c r="Q24" s="74" t="s">
        <v>392</v>
      </c>
      <c r="R24" s="75" t="s">
        <v>0</v>
      </c>
      <c r="S24" s="399">
        <v>0</v>
      </c>
      <c r="T24" s="399">
        <v>0</v>
      </c>
      <c r="U24" s="76">
        <v>0</v>
      </c>
      <c r="V24" s="77" t="s">
        <v>401</v>
      </c>
      <c r="W24" s="77" t="s">
        <v>394</v>
      </c>
      <c r="X24" s="77" t="s">
        <v>394</v>
      </c>
      <c r="Y24" s="77" t="s">
        <v>394</v>
      </c>
      <c r="Z24" s="84" t="s">
        <v>396</v>
      </c>
      <c r="AA24" s="79">
        <v>1</v>
      </c>
      <c r="AB24" s="400" t="s">
        <v>396</v>
      </c>
      <c r="AC24" s="401" t="s">
        <v>396</v>
      </c>
      <c r="AD24" s="80" t="s">
        <v>396</v>
      </c>
      <c r="AE24" s="81">
        <v>1</v>
      </c>
      <c r="AF24" s="82" t="s">
        <v>455</v>
      </c>
      <c r="AG24" s="397" t="s">
        <v>36</v>
      </c>
      <c r="AH24" s="83" t="s">
        <v>351</v>
      </c>
      <c r="AI24" t="s">
        <v>438</v>
      </c>
    </row>
    <row r="25" spans="2:35" ht="409.5" x14ac:dyDescent="0.35">
      <c r="B25" s="70" t="s">
        <v>52</v>
      </c>
      <c r="C25" s="397" t="s">
        <v>53</v>
      </c>
      <c r="D25" s="397" t="s">
        <v>64</v>
      </c>
      <c r="E25" s="397" t="s">
        <v>456</v>
      </c>
      <c r="F25" s="397" t="s">
        <v>391</v>
      </c>
      <c r="G25" s="403">
        <v>1</v>
      </c>
      <c r="H25" s="71">
        <v>1</v>
      </c>
      <c r="I25" s="53">
        <v>1</v>
      </c>
      <c r="J25" s="53">
        <v>0</v>
      </c>
      <c r="K25" s="53">
        <v>0</v>
      </c>
      <c r="L25" s="53">
        <v>0</v>
      </c>
      <c r="M25" s="72"/>
      <c r="N25" s="398">
        <v>1</v>
      </c>
      <c r="O25" s="398"/>
      <c r="P25" s="73"/>
      <c r="Q25" s="74" t="s">
        <v>392</v>
      </c>
      <c r="R25" s="75">
        <v>0</v>
      </c>
      <c r="S25" s="399" t="s">
        <v>0</v>
      </c>
      <c r="T25" s="399">
        <v>0</v>
      </c>
      <c r="U25" s="76">
        <v>0</v>
      </c>
      <c r="V25" s="77" t="s">
        <v>393</v>
      </c>
      <c r="W25" s="77" t="s">
        <v>395</v>
      </c>
      <c r="X25" s="77" t="s">
        <v>394</v>
      </c>
      <c r="Y25" s="77" t="s">
        <v>394</v>
      </c>
      <c r="Z25" s="84">
        <v>1</v>
      </c>
      <c r="AA25" s="79">
        <v>1</v>
      </c>
      <c r="AB25" s="400">
        <v>1</v>
      </c>
      <c r="AC25" s="401" t="s">
        <v>396</v>
      </c>
      <c r="AD25" s="80" t="s">
        <v>396</v>
      </c>
      <c r="AE25" s="81">
        <v>1</v>
      </c>
      <c r="AF25" s="82" t="s">
        <v>457</v>
      </c>
      <c r="AG25" s="397" t="s">
        <v>36</v>
      </c>
      <c r="AH25" s="83" t="s">
        <v>351</v>
      </c>
      <c r="AI25" t="s">
        <v>438</v>
      </c>
    </row>
    <row r="26" spans="2:35" ht="409.5" x14ac:dyDescent="0.35">
      <c r="B26" s="70" t="s">
        <v>52</v>
      </c>
      <c r="C26" s="397" t="s">
        <v>53</v>
      </c>
      <c r="D26" s="397" t="s">
        <v>64</v>
      </c>
      <c r="E26" s="397" t="s">
        <v>458</v>
      </c>
      <c r="F26" s="397" t="s">
        <v>391</v>
      </c>
      <c r="G26" s="403">
        <v>1</v>
      </c>
      <c r="H26" s="71">
        <v>1</v>
      </c>
      <c r="I26" s="53">
        <v>0</v>
      </c>
      <c r="J26" s="53">
        <v>0</v>
      </c>
      <c r="K26" s="53">
        <v>1</v>
      </c>
      <c r="L26" s="53">
        <v>0</v>
      </c>
      <c r="M26" s="72"/>
      <c r="N26" s="398"/>
      <c r="O26" s="398">
        <v>1</v>
      </c>
      <c r="P26" s="73"/>
      <c r="Q26" s="74" t="s">
        <v>392</v>
      </c>
      <c r="R26" s="75">
        <v>0</v>
      </c>
      <c r="S26" s="399">
        <v>0</v>
      </c>
      <c r="T26" s="399" t="s">
        <v>0</v>
      </c>
      <c r="U26" s="76">
        <v>0</v>
      </c>
      <c r="V26" s="77" t="s">
        <v>394</v>
      </c>
      <c r="W26" s="77" t="s">
        <v>394</v>
      </c>
      <c r="X26" s="77" t="s">
        <v>401</v>
      </c>
      <c r="Y26" s="77" t="s">
        <v>394</v>
      </c>
      <c r="Z26" s="84" t="s">
        <v>396</v>
      </c>
      <c r="AA26" s="79" t="s">
        <v>396</v>
      </c>
      <c r="AB26" s="400" t="s">
        <v>396</v>
      </c>
      <c r="AC26" s="401">
        <v>1</v>
      </c>
      <c r="AD26" s="80" t="s">
        <v>396</v>
      </c>
      <c r="AE26" s="81">
        <v>1</v>
      </c>
      <c r="AF26" s="82" t="s">
        <v>459</v>
      </c>
      <c r="AG26" s="397" t="s">
        <v>36</v>
      </c>
      <c r="AH26" s="83" t="s">
        <v>351</v>
      </c>
      <c r="AI26" t="s">
        <v>438</v>
      </c>
    </row>
    <row r="27" spans="2:35" ht="409.5" x14ac:dyDescent="0.35">
      <c r="B27" s="70" t="s">
        <v>52</v>
      </c>
      <c r="C27" s="397" t="s">
        <v>53</v>
      </c>
      <c r="D27" s="397" t="s">
        <v>64</v>
      </c>
      <c r="E27" s="397" t="s">
        <v>460</v>
      </c>
      <c r="F27" s="397" t="s">
        <v>391</v>
      </c>
      <c r="G27" s="403">
        <v>1</v>
      </c>
      <c r="H27" s="71">
        <v>24</v>
      </c>
      <c r="I27" s="53">
        <v>0</v>
      </c>
      <c r="J27" s="53">
        <v>0</v>
      </c>
      <c r="K27" s="53">
        <v>24</v>
      </c>
      <c r="L27" s="53">
        <v>0</v>
      </c>
      <c r="M27" s="72"/>
      <c r="N27" s="398"/>
      <c r="O27" s="398">
        <v>24</v>
      </c>
      <c r="P27" s="73"/>
      <c r="Q27" s="74" t="s">
        <v>392</v>
      </c>
      <c r="R27" s="75">
        <v>0</v>
      </c>
      <c r="S27" s="399">
        <v>0</v>
      </c>
      <c r="T27" s="399" t="s">
        <v>0</v>
      </c>
      <c r="U27" s="76">
        <v>0</v>
      </c>
      <c r="V27" s="77" t="s">
        <v>394</v>
      </c>
      <c r="W27" s="77" t="s">
        <v>394</v>
      </c>
      <c r="X27" s="77" t="s">
        <v>401</v>
      </c>
      <c r="Y27" s="77" t="s">
        <v>394</v>
      </c>
      <c r="Z27" s="84" t="s">
        <v>396</v>
      </c>
      <c r="AA27" s="79" t="s">
        <v>396</v>
      </c>
      <c r="AB27" s="400" t="s">
        <v>396</v>
      </c>
      <c r="AC27" s="401">
        <v>1</v>
      </c>
      <c r="AD27" s="80" t="s">
        <v>396</v>
      </c>
      <c r="AE27" s="81">
        <v>1</v>
      </c>
      <c r="AF27" s="82" t="s">
        <v>461</v>
      </c>
      <c r="AG27" s="397" t="s">
        <v>36</v>
      </c>
      <c r="AH27" s="83" t="s">
        <v>351</v>
      </c>
      <c r="AI27" t="s">
        <v>438</v>
      </c>
    </row>
    <row r="28" spans="2:35" ht="364" x14ac:dyDescent="0.35">
      <c r="B28" s="70" t="s">
        <v>52</v>
      </c>
      <c r="C28" s="397" t="s">
        <v>53</v>
      </c>
      <c r="D28" s="397" t="s">
        <v>462</v>
      </c>
      <c r="E28" s="397" t="s">
        <v>463</v>
      </c>
      <c r="F28" s="397" t="s">
        <v>7</v>
      </c>
      <c r="G28" s="397">
        <v>4</v>
      </c>
      <c r="H28" s="87">
        <v>1</v>
      </c>
      <c r="I28" s="88">
        <v>1</v>
      </c>
      <c r="J28" s="88">
        <v>1</v>
      </c>
      <c r="K28" s="88">
        <v>1</v>
      </c>
      <c r="L28" s="88">
        <v>0</v>
      </c>
      <c r="M28" s="89">
        <v>1</v>
      </c>
      <c r="N28" s="404">
        <v>1</v>
      </c>
      <c r="O28" s="404">
        <v>1</v>
      </c>
      <c r="P28" s="90">
        <v>1</v>
      </c>
      <c r="Q28" s="74" t="s">
        <v>392</v>
      </c>
      <c r="R28" s="75" t="s">
        <v>0</v>
      </c>
      <c r="S28" s="399" t="s">
        <v>0</v>
      </c>
      <c r="T28" s="399" t="s">
        <v>0</v>
      </c>
      <c r="U28" s="76" t="s">
        <v>0</v>
      </c>
      <c r="V28" s="77" t="s">
        <v>401</v>
      </c>
      <c r="W28" s="77" t="s">
        <v>401</v>
      </c>
      <c r="X28" s="77" t="s">
        <v>401</v>
      </c>
      <c r="Y28" s="77" t="s">
        <v>395</v>
      </c>
      <c r="Z28" s="84">
        <v>1</v>
      </c>
      <c r="AA28" s="79">
        <v>1</v>
      </c>
      <c r="AB28" s="400">
        <v>1</v>
      </c>
      <c r="AC28" s="401">
        <v>1</v>
      </c>
      <c r="AD28" s="80" t="s">
        <v>406</v>
      </c>
      <c r="AE28" s="81">
        <v>0.75</v>
      </c>
      <c r="AF28" s="82" t="s">
        <v>464</v>
      </c>
      <c r="AG28" s="397" t="s">
        <v>36</v>
      </c>
      <c r="AH28" s="83" t="s">
        <v>78</v>
      </c>
      <c r="AI28" t="s">
        <v>465</v>
      </c>
    </row>
    <row r="29" spans="2:35" ht="409.5" x14ac:dyDescent="0.35">
      <c r="B29" s="70" t="s">
        <v>52</v>
      </c>
      <c r="C29" s="397" t="s">
        <v>70</v>
      </c>
      <c r="D29" s="397" t="s">
        <v>72</v>
      </c>
      <c r="E29" s="397" t="s">
        <v>73</v>
      </c>
      <c r="F29" s="397" t="s">
        <v>391</v>
      </c>
      <c r="G29" s="397">
        <v>4</v>
      </c>
      <c r="H29" s="71">
        <v>10</v>
      </c>
      <c r="I29" s="53">
        <v>3</v>
      </c>
      <c r="J29" s="53">
        <v>3</v>
      </c>
      <c r="K29" s="53">
        <v>3</v>
      </c>
      <c r="L29" s="53">
        <v>0</v>
      </c>
      <c r="M29" s="72">
        <v>3</v>
      </c>
      <c r="N29" s="398">
        <v>3</v>
      </c>
      <c r="O29" s="398">
        <v>2</v>
      </c>
      <c r="P29" s="73">
        <v>2</v>
      </c>
      <c r="Q29" s="74" t="s">
        <v>392</v>
      </c>
      <c r="R29" s="75" t="s">
        <v>0</v>
      </c>
      <c r="S29" s="399" t="s">
        <v>0</v>
      </c>
      <c r="T29" s="399" t="s">
        <v>0</v>
      </c>
      <c r="U29" s="76" t="s">
        <v>0</v>
      </c>
      <c r="V29" s="77" t="s">
        <v>401</v>
      </c>
      <c r="W29" s="77" t="s">
        <v>401</v>
      </c>
      <c r="X29" s="77" t="s">
        <v>401</v>
      </c>
      <c r="Y29" s="77" t="s">
        <v>395</v>
      </c>
      <c r="Z29" s="84">
        <v>1</v>
      </c>
      <c r="AA29" s="79">
        <v>1</v>
      </c>
      <c r="AB29" s="400">
        <v>1</v>
      </c>
      <c r="AC29" s="401" t="s">
        <v>426</v>
      </c>
      <c r="AD29" s="80" t="s">
        <v>406</v>
      </c>
      <c r="AE29" s="81">
        <v>0.9</v>
      </c>
      <c r="AF29" s="82" t="s">
        <v>466</v>
      </c>
      <c r="AG29" s="397" t="s">
        <v>36</v>
      </c>
      <c r="AH29" s="83" t="s">
        <v>348</v>
      </c>
      <c r="AI29" t="s">
        <v>467</v>
      </c>
    </row>
    <row r="30" spans="2:35" ht="409.5" x14ac:dyDescent="0.35">
      <c r="B30" s="70" t="s">
        <v>52</v>
      </c>
      <c r="C30" s="397" t="s">
        <v>70</v>
      </c>
      <c r="D30" s="397" t="s">
        <v>75</v>
      </c>
      <c r="E30" s="397" t="s">
        <v>76</v>
      </c>
      <c r="F30" s="397" t="s">
        <v>7</v>
      </c>
      <c r="G30" s="397">
        <v>4</v>
      </c>
      <c r="H30" s="71">
        <v>1</v>
      </c>
      <c r="I30" s="53">
        <v>1</v>
      </c>
      <c r="J30" s="53">
        <v>1</v>
      </c>
      <c r="K30" s="53">
        <v>1</v>
      </c>
      <c r="L30" s="53">
        <v>0</v>
      </c>
      <c r="M30" s="72">
        <v>1</v>
      </c>
      <c r="N30" s="398">
        <v>1</v>
      </c>
      <c r="O30" s="398">
        <v>1</v>
      </c>
      <c r="P30" s="73">
        <v>1</v>
      </c>
      <c r="Q30" s="74" t="s">
        <v>392</v>
      </c>
      <c r="R30" s="75" t="s">
        <v>0</v>
      </c>
      <c r="S30" s="399" t="s">
        <v>0</v>
      </c>
      <c r="T30" s="399" t="s">
        <v>0</v>
      </c>
      <c r="U30" s="76" t="s">
        <v>0</v>
      </c>
      <c r="V30" s="77" t="s">
        <v>401</v>
      </c>
      <c r="W30" s="77" t="s">
        <v>401</v>
      </c>
      <c r="X30" s="77" t="s">
        <v>401</v>
      </c>
      <c r="Y30" s="77" t="s">
        <v>395</v>
      </c>
      <c r="Z30" s="84">
        <v>1</v>
      </c>
      <c r="AA30" s="79">
        <v>1</v>
      </c>
      <c r="AB30" s="400">
        <v>1</v>
      </c>
      <c r="AC30" s="401">
        <v>1</v>
      </c>
      <c r="AD30" s="80" t="s">
        <v>406</v>
      </c>
      <c r="AE30" s="81">
        <v>0.75</v>
      </c>
      <c r="AF30" s="82" t="s">
        <v>468</v>
      </c>
      <c r="AG30" s="397" t="s">
        <v>36</v>
      </c>
      <c r="AH30" s="83" t="s">
        <v>348</v>
      </c>
      <c r="AI30" t="s">
        <v>469</v>
      </c>
    </row>
    <row r="31" spans="2:35" ht="276" x14ac:dyDescent="0.35">
      <c r="B31" s="70" t="s">
        <v>52</v>
      </c>
      <c r="C31" s="397" t="s">
        <v>70</v>
      </c>
      <c r="D31" s="397" t="s">
        <v>75</v>
      </c>
      <c r="E31" s="397" t="s">
        <v>77</v>
      </c>
      <c r="F31" s="397" t="s">
        <v>391</v>
      </c>
      <c r="G31" s="397">
        <v>1</v>
      </c>
      <c r="H31" s="71">
        <v>1</v>
      </c>
      <c r="I31" s="53">
        <v>0</v>
      </c>
      <c r="J31" s="53">
        <v>0</v>
      </c>
      <c r="K31" s="53">
        <v>0</v>
      </c>
      <c r="L31" s="53">
        <v>0</v>
      </c>
      <c r="M31" s="72"/>
      <c r="N31" s="398"/>
      <c r="O31" s="398">
        <v>1</v>
      </c>
      <c r="P31" s="73"/>
      <c r="Q31" s="74" t="s">
        <v>392</v>
      </c>
      <c r="R31" s="75">
        <v>0</v>
      </c>
      <c r="S31" s="399">
        <v>0</v>
      </c>
      <c r="T31" s="399" t="s">
        <v>0</v>
      </c>
      <c r="U31" s="76">
        <v>0</v>
      </c>
      <c r="V31" s="77" t="s">
        <v>394</v>
      </c>
      <c r="W31" s="77" t="s">
        <v>394</v>
      </c>
      <c r="X31" s="77" t="s">
        <v>395</v>
      </c>
      <c r="Y31" s="77" t="s">
        <v>394</v>
      </c>
      <c r="Z31" s="84" t="s">
        <v>396</v>
      </c>
      <c r="AA31" s="79" t="s">
        <v>396</v>
      </c>
      <c r="AB31" s="400" t="s">
        <v>396</v>
      </c>
      <c r="AC31" s="401" t="s">
        <v>406</v>
      </c>
      <c r="AD31" s="80" t="s">
        <v>396</v>
      </c>
      <c r="AE31" s="81">
        <v>0</v>
      </c>
      <c r="AF31" s="82" t="s">
        <v>470</v>
      </c>
      <c r="AG31" s="397" t="s">
        <v>36</v>
      </c>
      <c r="AH31" s="83" t="s">
        <v>78</v>
      </c>
      <c r="AI31" t="s">
        <v>465</v>
      </c>
    </row>
    <row r="32" spans="2:35" ht="409.5" x14ac:dyDescent="0.35">
      <c r="B32" s="70" t="s">
        <v>52</v>
      </c>
      <c r="C32" s="397" t="s">
        <v>70</v>
      </c>
      <c r="D32" s="397" t="s">
        <v>471</v>
      </c>
      <c r="E32" s="397" t="s">
        <v>472</v>
      </c>
      <c r="F32" s="397" t="s">
        <v>391</v>
      </c>
      <c r="G32" s="397">
        <v>2</v>
      </c>
      <c r="H32" s="71">
        <v>4</v>
      </c>
      <c r="I32" s="53">
        <v>1</v>
      </c>
      <c r="J32" s="53">
        <v>1</v>
      </c>
      <c r="K32" s="53">
        <v>1</v>
      </c>
      <c r="L32" s="53">
        <v>0</v>
      </c>
      <c r="M32" s="72">
        <v>1</v>
      </c>
      <c r="N32" s="398">
        <v>1</v>
      </c>
      <c r="O32" s="398">
        <v>1</v>
      </c>
      <c r="P32" s="73">
        <v>1</v>
      </c>
      <c r="Q32" s="74" t="s">
        <v>392</v>
      </c>
      <c r="R32" s="75">
        <v>0</v>
      </c>
      <c r="S32" s="399">
        <v>0</v>
      </c>
      <c r="T32" s="399" t="s">
        <v>0</v>
      </c>
      <c r="U32" s="76" t="s">
        <v>0</v>
      </c>
      <c r="V32" s="77" t="s">
        <v>401</v>
      </c>
      <c r="W32" s="77" t="s">
        <v>401</v>
      </c>
      <c r="X32" s="77" t="s">
        <v>401</v>
      </c>
      <c r="Y32" s="77" t="s">
        <v>395</v>
      </c>
      <c r="Z32" s="84">
        <v>1</v>
      </c>
      <c r="AA32" s="79">
        <v>1</v>
      </c>
      <c r="AB32" s="400">
        <v>1</v>
      </c>
      <c r="AC32" s="401">
        <v>1</v>
      </c>
      <c r="AD32" s="80" t="s">
        <v>406</v>
      </c>
      <c r="AE32" s="81">
        <v>0.75</v>
      </c>
      <c r="AF32" s="82" t="s">
        <v>473</v>
      </c>
      <c r="AG32" s="397" t="s">
        <v>36</v>
      </c>
      <c r="AH32" s="83" t="s">
        <v>348</v>
      </c>
      <c r="AI32" t="s">
        <v>474</v>
      </c>
    </row>
    <row r="33" spans="2:35" ht="310.5" x14ac:dyDescent="0.35">
      <c r="B33" s="70" t="s">
        <v>97</v>
      </c>
      <c r="C33" s="397" t="s">
        <v>98</v>
      </c>
      <c r="D33" s="397" t="s">
        <v>475</v>
      </c>
      <c r="E33" s="397" t="s">
        <v>476</v>
      </c>
      <c r="F33" s="397" t="s">
        <v>391</v>
      </c>
      <c r="G33" s="397">
        <v>1</v>
      </c>
      <c r="H33" s="71">
        <v>1</v>
      </c>
      <c r="I33" s="53">
        <v>1</v>
      </c>
      <c r="J33" s="53">
        <v>0</v>
      </c>
      <c r="K33" s="53">
        <v>0</v>
      </c>
      <c r="L33" s="53">
        <v>0</v>
      </c>
      <c r="M33" s="72"/>
      <c r="N33" s="398"/>
      <c r="O33" s="398">
        <v>1</v>
      </c>
      <c r="P33" s="73"/>
      <c r="Q33" s="74" t="s">
        <v>392</v>
      </c>
      <c r="R33" s="75">
        <v>0</v>
      </c>
      <c r="S33" s="399">
        <v>0</v>
      </c>
      <c r="T33" s="399" t="s">
        <v>0</v>
      </c>
      <c r="U33" s="76">
        <v>0</v>
      </c>
      <c r="V33" s="77" t="s">
        <v>393</v>
      </c>
      <c r="W33" s="77" t="s">
        <v>394</v>
      </c>
      <c r="X33" s="77" t="s">
        <v>395</v>
      </c>
      <c r="Y33" s="77" t="s">
        <v>394</v>
      </c>
      <c r="Z33" s="84">
        <v>1</v>
      </c>
      <c r="AA33" s="79">
        <v>1</v>
      </c>
      <c r="AB33" s="400">
        <v>1</v>
      </c>
      <c r="AC33" s="401">
        <v>1</v>
      </c>
      <c r="AD33" s="80" t="s">
        <v>396</v>
      </c>
      <c r="AE33" s="81">
        <v>1</v>
      </c>
      <c r="AF33" s="82" t="s">
        <v>477</v>
      </c>
      <c r="AG33" s="397" t="s">
        <v>36</v>
      </c>
      <c r="AH33" s="83" t="s">
        <v>346</v>
      </c>
      <c r="AI33" t="s">
        <v>478</v>
      </c>
    </row>
    <row r="34" spans="2:35" ht="322" x14ac:dyDescent="0.35">
      <c r="B34" s="70" t="s">
        <v>97</v>
      </c>
      <c r="C34" s="397" t="s">
        <v>98</v>
      </c>
      <c r="D34" s="397" t="s">
        <v>479</v>
      </c>
      <c r="E34" s="397" t="s">
        <v>480</v>
      </c>
      <c r="F34" s="397" t="s">
        <v>391</v>
      </c>
      <c r="G34" s="397">
        <v>2</v>
      </c>
      <c r="H34" s="71">
        <v>1</v>
      </c>
      <c r="I34" s="86">
        <v>0.6</v>
      </c>
      <c r="J34" s="86">
        <v>0.4</v>
      </c>
      <c r="K34" s="53">
        <v>0</v>
      </c>
      <c r="L34" s="53">
        <v>0</v>
      </c>
      <c r="M34" s="72"/>
      <c r="N34" s="398">
        <v>0.6</v>
      </c>
      <c r="O34" s="398">
        <v>0.4</v>
      </c>
      <c r="P34" s="73"/>
      <c r="Q34" s="74" t="s">
        <v>392</v>
      </c>
      <c r="R34" s="75">
        <v>0</v>
      </c>
      <c r="S34" s="399" t="s">
        <v>0</v>
      </c>
      <c r="T34" s="399" t="s">
        <v>0</v>
      </c>
      <c r="U34" s="76">
        <v>0</v>
      </c>
      <c r="V34" s="77" t="s">
        <v>393</v>
      </c>
      <c r="W34" s="77" t="s">
        <v>401</v>
      </c>
      <c r="X34" s="77" t="s">
        <v>395</v>
      </c>
      <c r="Y34" s="77" t="s">
        <v>394</v>
      </c>
      <c r="Z34" s="84">
        <v>1.2666666666666666</v>
      </c>
      <c r="AA34" s="79">
        <v>0.6</v>
      </c>
      <c r="AB34" s="400">
        <v>1</v>
      </c>
      <c r="AC34" s="401">
        <v>1</v>
      </c>
      <c r="AD34" s="80" t="s">
        <v>396</v>
      </c>
      <c r="AE34" s="81">
        <v>1</v>
      </c>
      <c r="AF34" s="82" t="s">
        <v>481</v>
      </c>
      <c r="AG34" s="397" t="s">
        <v>36</v>
      </c>
      <c r="AH34" s="83" t="s">
        <v>346</v>
      </c>
      <c r="AI34" t="s">
        <v>478</v>
      </c>
    </row>
    <row r="35" spans="2:35" ht="207" x14ac:dyDescent="0.35">
      <c r="B35" s="70" t="s">
        <v>97</v>
      </c>
      <c r="C35" s="397" t="s">
        <v>98</v>
      </c>
      <c r="D35" s="397" t="s">
        <v>482</v>
      </c>
      <c r="E35" s="397" t="s">
        <v>483</v>
      </c>
      <c r="F35" s="397" t="s">
        <v>391</v>
      </c>
      <c r="G35" s="397">
        <v>1</v>
      </c>
      <c r="H35" s="71">
        <v>5</v>
      </c>
      <c r="I35" s="53">
        <v>5</v>
      </c>
      <c r="J35" s="53">
        <v>0</v>
      </c>
      <c r="K35" s="53">
        <v>0</v>
      </c>
      <c r="L35" s="53">
        <v>0</v>
      </c>
      <c r="M35" s="72"/>
      <c r="N35" s="398">
        <v>5</v>
      </c>
      <c r="O35" s="398"/>
      <c r="P35" s="73"/>
      <c r="Q35" s="74" t="s">
        <v>392</v>
      </c>
      <c r="R35" s="75">
        <v>0</v>
      </c>
      <c r="S35" s="399" t="s">
        <v>0</v>
      </c>
      <c r="T35" s="399">
        <v>0</v>
      </c>
      <c r="U35" s="76">
        <v>0</v>
      </c>
      <c r="V35" s="77" t="s">
        <v>393</v>
      </c>
      <c r="W35" s="77" t="s">
        <v>395</v>
      </c>
      <c r="X35" s="77" t="s">
        <v>394</v>
      </c>
      <c r="Y35" s="77" t="s">
        <v>394</v>
      </c>
      <c r="Z35" s="84">
        <v>1</v>
      </c>
      <c r="AA35" s="79">
        <v>1</v>
      </c>
      <c r="AB35" s="400">
        <v>1</v>
      </c>
      <c r="AC35" s="401" t="s">
        <v>396</v>
      </c>
      <c r="AD35" s="80" t="s">
        <v>396</v>
      </c>
      <c r="AE35" s="81">
        <v>1</v>
      </c>
      <c r="AF35" s="82" t="s">
        <v>484</v>
      </c>
      <c r="AG35" s="397" t="s">
        <v>36</v>
      </c>
      <c r="AH35" s="83" t="s">
        <v>346</v>
      </c>
      <c r="AI35" t="s">
        <v>485</v>
      </c>
    </row>
    <row r="36" spans="2:35" ht="409.5" x14ac:dyDescent="0.35">
      <c r="B36" s="70" t="s">
        <v>97</v>
      </c>
      <c r="C36" s="397" t="s">
        <v>98</v>
      </c>
      <c r="D36" s="397" t="s">
        <v>486</v>
      </c>
      <c r="E36" s="397" t="s">
        <v>487</v>
      </c>
      <c r="F36" s="397" t="s">
        <v>391</v>
      </c>
      <c r="G36" s="397">
        <v>1</v>
      </c>
      <c r="H36" s="71">
        <v>1</v>
      </c>
      <c r="I36" s="53">
        <v>0</v>
      </c>
      <c r="J36" s="86">
        <v>0.7</v>
      </c>
      <c r="K36" s="53">
        <v>0</v>
      </c>
      <c r="L36" s="53">
        <v>0</v>
      </c>
      <c r="M36" s="72"/>
      <c r="N36" s="398">
        <v>1</v>
      </c>
      <c r="O36" s="398"/>
      <c r="P36" s="73"/>
      <c r="Q36" s="74" t="s">
        <v>392</v>
      </c>
      <c r="R36" s="75">
        <v>0</v>
      </c>
      <c r="S36" s="399" t="s">
        <v>0</v>
      </c>
      <c r="T36" s="399">
        <v>0</v>
      </c>
      <c r="U36" s="76">
        <v>0</v>
      </c>
      <c r="V36" s="77" t="s">
        <v>394</v>
      </c>
      <c r="W36" s="77" t="s">
        <v>401</v>
      </c>
      <c r="X36" s="77" t="s">
        <v>394</v>
      </c>
      <c r="Y36" s="77" t="s">
        <v>394</v>
      </c>
      <c r="Z36" s="84">
        <v>0.7</v>
      </c>
      <c r="AA36" s="79" t="s">
        <v>396</v>
      </c>
      <c r="AB36" s="400">
        <v>0.7</v>
      </c>
      <c r="AC36" s="401">
        <v>0.7</v>
      </c>
      <c r="AD36" s="80" t="s">
        <v>396</v>
      </c>
      <c r="AE36" s="81">
        <v>0.7</v>
      </c>
      <c r="AF36" s="82" t="s">
        <v>488</v>
      </c>
      <c r="AG36" s="397" t="s">
        <v>36</v>
      </c>
      <c r="AH36" s="83" t="s">
        <v>352</v>
      </c>
      <c r="AI36" t="s">
        <v>489</v>
      </c>
    </row>
    <row r="37" spans="2:35" ht="409.5" x14ac:dyDescent="0.35">
      <c r="B37" s="70" t="s">
        <v>97</v>
      </c>
      <c r="C37" s="397" t="s">
        <v>112</v>
      </c>
      <c r="D37" s="397" t="s">
        <v>490</v>
      </c>
      <c r="E37" s="397" t="s">
        <v>491</v>
      </c>
      <c r="F37" s="397" t="s">
        <v>391</v>
      </c>
      <c r="G37" s="397">
        <v>2</v>
      </c>
      <c r="H37" s="71">
        <v>1</v>
      </c>
      <c r="I37" s="86">
        <v>0.2</v>
      </c>
      <c r="J37" s="86">
        <v>0.8</v>
      </c>
      <c r="K37" s="53">
        <v>0</v>
      </c>
      <c r="L37" s="53">
        <v>0</v>
      </c>
      <c r="M37" s="72"/>
      <c r="N37" s="398">
        <v>0.8</v>
      </c>
      <c r="O37" s="398">
        <v>0.2</v>
      </c>
      <c r="P37" s="73"/>
      <c r="Q37" s="74" t="s">
        <v>392</v>
      </c>
      <c r="R37" s="75">
        <v>0</v>
      </c>
      <c r="S37" s="399" t="s">
        <v>0</v>
      </c>
      <c r="T37" s="399" t="s">
        <v>0</v>
      </c>
      <c r="U37" s="76">
        <v>0</v>
      </c>
      <c r="V37" s="77" t="s">
        <v>393</v>
      </c>
      <c r="W37" s="77" t="s">
        <v>401</v>
      </c>
      <c r="X37" s="77" t="s">
        <v>395</v>
      </c>
      <c r="Y37" s="77" t="s">
        <v>394</v>
      </c>
      <c r="Z37" s="84">
        <v>1.2</v>
      </c>
      <c r="AA37" s="79">
        <v>0.2</v>
      </c>
      <c r="AB37" s="400">
        <v>1</v>
      </c>
      <c r="AC37" s="401">
        <v>1</v>
      </c>
      <c r="AD37" s="80" t="s">
        <v>396</v>
      </c>
      <c r="AE37" s="81">
        <v>1</v>
      </c>
      <c r="AF37" s="82" t="s">
        <v>492</v>
      </c>
      <c r="AG37" s="397" t="s">
        <v>36</v>
      </c>
      <c r="AH37" s="83" t="s">
        <v>78</v>
      </c>
      <c r="AI37" t="s">
        <v>493</v>
      </c>
    </row>
    <row r="38" spans="2:35" ht="364" x14ac:dyDescent="0.35">
      <c r="B38" s="70" t="s">
        <v>97</v>
      </c>
      <c r="C38" s="397" t="s">
        <v>112</v>
      </c>
      <c r="D38" s="397" t="s">
        <v>494</v>
      </c>
      <c r="E38" s="397" t="s">
        <v>495</v>
      </c>
      <c r="F38" s="397" t="s">
        <v>391</v>
      </c>
      <c r="G38" s="397">
        <v>1</v>
      </c>
      <c r="H38" s="71">
        <v>1</v>
      </c>
      <c r="I38" s="86">
        <v>0.2</v>
      </c>
      <c r="J38" s="86">
        <v>0.2</v>
      </c>
      <c r="K38" s="86">
        <v>0.4</v>
      </c>
      <c r="L38" s="53">
        <v>0</v>
      </c>
      <c r="M38" s="72"/>
      <c r="N38" s="398">
        <v>1</v>
      </c>
      <c r="O38" s="398"/>
      <c r="P38" s="73"/>
      <c r="Q38" s="74" t="s">
        <v>392</v>
      </c>
      <c r="R38" s="75">
        <v>0</v>
      </c>
      <c r="S38" s="399" t="s">
        <v>0</v>
      </c>
      <c r="T38" s="399">
        <v>0</v>
      </c>
      <c r="U38" s="76">
        <v>0</v>
      </c>
      <c r="V38" s="77" t="s">
        <v>393</v>
      </c>
      <c r="W38" s="77" t="s">
        <v>401</v>
      </c>
      <c r="X38" s="77" t="s">
        <v>393</v>
      </c>
      <c r="Y38" s="77" t="s">
        <v>394</v>
      </c>
      <c r="Z38" s="84">
        <v>0.4</v>
      </c>
      <c r="AA38" s="79">
        <v>0.2</v>
      </c>
      <c r="AB38" s="400">
        <v>0.4</v>
      </c>
      <c r="AC38" s="401">
        <v>0.8</v>
      </c>
      <c r="AD38" s="80" t="s">
        <v>396</v>
      </c>
      <c r="AE38" s="81">
        <v>0.8</v>
      </c>
      <c r="AF38" s="82" t="s">
        <v>496</v>
      </c>
      <c r="AG38" s="397" t="s">
        <v>36</v>
      </c>
      <c r="AH38" s="83" t="s">
        <v>78</v>
      </c>
      <c r="AI38" t="s">
        <v>493</v>
      </c>
    </row>
    <row r="39" spans="2:35" ht="207" x14ac:dyDescent="0.35">
      <c r="B39" s="70" t="s">
        <v>97</v>
      </c>
      <c r="C39" s="397" t="s">
        <v>112</v>
      </c>
      <c r="D39" s="397" t="s">
        <v>497</v>
      </c>
      <c r="E39" s="397" t="s">
        <v>498</v>
      </c>
      <c r="F39" s="397" t="s">
        <v>391</v>
      </c>
      <c r="G39" s="397">
        <v>1</v>
      </c>
      <c r="H39" s="71">
        <v>1</v>
      </c>
      <c r="I39" s="86">
        <v>0.7</v>
      </c>
      <c r="J39" s="86">
        <v>0.3</v>
      </c>
      <c r="K39" s="53">
        <v>0</v>
      </c>
      <c r="L39" s="53">
        <v>0</v>
      </c>
      <c r="M39" s="72"/>
      <c r="N39" s="398"/>
      <c r="O39" s="398">
        <v>1</v>
      </c>
      <c r="P39" s="73"/>
      <c r="Q39" s="74" t="s">
        <v>392</v>
      </c>
      <c r="R39" s="75">
        <v>0</v>
      </c>
      <c r="S39" s="399">
        <v>0</v>
      </c>
      <c r="T39" s="399" t="s">
        <v>0</v>
      </c>
      <c r="U39" s="76">
        <v>0</v>
      </c>
      <c r="V39" s="77" t="s">
        <v>393</v>
      </c>
      <c r="W39" s="77" t="s">
        <v>393</v>
      </c>
      <c r="X39" s="77" t="s">
        <v>395</v>
      </c>
      <c r="Y39" s="77" t="s">
        <v>394</v>
      </c>
      <c r="Z39" s="84">
        <v>1</v>
      </c>
      <c r="AA39" s="79">
        <v>0.7</v>
      </c>
      <c r="AB39" s="400">
        <v>1</v>
      </c>
      <c r="AC39" s="401">
        <v>1</v>
      </c>
      <c r="AD39" s="80" t="s">
        <v>396</v>
      </c>
      <c r="AE39" s="81">
        <v>1</v>
      </c>
      <c r="AF39" s="82" t="s">
        <v>499</v>
      </c>
      <c r="AG39" s="397" t="s">
        <v>36</v>
      </c>
      <c r="AH39" s="83" t="s">
        <v>78</v>
      </c>
      <c r="AI39" t="s">
        <v>493</v>
      </c>
    </row>
    <row r="40" spans="2:35" ht="322" x14ac:dyDescent="0.35">
      <c r="B40" s="70" t="s">
        <v>97</v>
      </c>
      <c r="C40" s="397" t="s">
        <v>112</v>
      </c>
      <c r="D40" s="397" t="s">
        <v>500</v>
      </c>
      <c r="E40" s="397" t="s">
        <v>501</v>
      </c>
      <c r="F40" s="397" t="s">
        <v>391</v>
      </c>
      <c r="G40" s="397">
        <v>1</v>
      </c>
      <c r="H40" s="71">
        <v>1</v>
      </c>
      <c r="I40" s="86">
        <v>0.7</v>
      </c>
      <c r="J40" s="86">
        <v>0.15</v>
      </c>
      <c r="K40" s="53">
        <v>0</v>
      </c>
      <c r="L40" s="53">
        <v>0</v>
      </c>
      <c r="M40" s="72"/>
      <c r="N40" s="398">
        <v>1</v>
      </c>
      <c r="O40" s="398"/>
      <c r="P40" s="73"/>
      <c r="Q40" s="74" t="s">
        <v>392</v>
      </c>
      <c r="R40" s="75">
        <v>0</v>
      </c>
      <c r="S40" s="399" t="s">
        <v>0</v>
      </c>
      <c r="T40" s="399">
        <v>0</v>
      </c>
      <c r="U40" s="76">
        <v>0</v>
      </c>
      <c r="V40" s="77" t="s">
        <v>393</v>
      </c>
      <c r="W40" s="77" t="s">
        <v>401</v>
      </c>
      <c r="X40" s="77" t="s">
        <v>394</v>
      </c>
      <c r="Y40" s="77" t="s">
        <v>394</v>
      </c>
      <c r="Z40" s="84">
        <v>0.85</v>
      </c>
      <c r="AA40" s="79">
        <v>0.7</v>
      </c>
      <c r="AB40" s="400">
        <v>0.85</v>
      </c>
      <c r="AC40" s="401">
        <v>0.85</v>
      </c>
      <c r="AD40" s="80" t="s">
        <v>396</v>
      </c>
      <c r="AE40" s="81">
        <v>0.85</v>
      </c>
      <c r="AF40" s="82" t="s">
        <v>502</v>
      </c>
      <c r="AG40" s="397" t="s">
        <v>36</v>
      </c>
      <c r="AH40" s="83" t="s">
        <v>78</v>
      </c>
      <c r="AI40" t="s">
        <v>493</v>
      </c>
    </row>
    <row r="41" spans="2:35" ht="172.5" x14ac:dyDescent="0.35">
      <c r="B41" s="70" t="s">
        <v>97</v>
      </c>
      <c r="C41" s="397" t="s">
        <v>112</v>
      </c>
      <c r="D41" s="397" t="s">
        <v>503</v>
      </c>
      <c r="E41" s="397" t="s">
        <v>504</v>
      </c>
      <c r="F41" s="397" t="s">
        <v>391</v>
      </c>
      <c r="G41" s="397">
        <v>3</v>
      </c>
      <c r="H41" s="87">
        <v>1</v>
      </c>
      <c r="I41" s="88">
        <v>0</v>
      </c>
      <c r="J41" s="88">
        <v>0.61</v>
      </c>
      <c r="K41" s="88">
        <v>0.39</v>
      </c>
      <c r="L41" s="88">
        <v>0</v>
      </c>
      <c r="M41" s="89"/>
      <c r="N41" s="404">
        <v>0.1</v>
      </c>
      <c r="O41" s="404">
        <v>0.2</v>
      </c>
      <c r="P41" s="90">
        <v>0.7</v>
      </c>
      <c r="Q41" s="74" t="s">
        <v>392</v>
      </c>
      <c r="R41" s="75">
        <v>0</v>
      </c>
      <c r="S41" s="399" t="s">
        <v>0</v>
      </c>
      <c r="T41" s="399" t="s">
        <v>0</v>
      </c>
      <c r="U41" s="76" t="s">
        <v>0</v>
      </c>
      <c r="V41" s="77" t="s">
        <v>394</v>
      </c>
      <c r="W41" s="77" t="s">
        <v>401</v>
      </c>
      <c r="X41" s="77" t="s">
        <v>401</v>
      </c>
      <c r="Y41" s="77" t="s">
        <v>395</v>
      </c>
      <c r="Z41" s="84">
        <v>1</v>
      </c>
      <c r="AA41" s="79" t="s">
        <v>396</v>
      </c>
      <c r="AB41" s="400">
        <v>1</v>
      </c>
      <c r="AC41" s="401" t="s">
        <v>426</v>
      </c>
      <c r="AD41" s="80"/>
      <c r="AE41" s="81">
        <v>1</v>
      </c>
      <c r="AF41" s="82" t="s">
        <v>505</v>
      </c>
      <c r="AG41" s="397" t="s">
        <v>36</v>
      </c>
      <c r="AH41" s="83" t="s">
        <v>78</v>
      </c>
      <c r="AI41" t="s">
        <v>493</v>
      </c>
    </row>
    <row r="42" spans="2:35" ht="241.5" x14ac:dyDescent="0.35">
      <c r="B42" s="70" t="s">
        <v>97</v>
      </c>
      <c r="C42" s="397" t="s">
        <v>112</v>
      </c>
      <c r="D42" s="397" t="s">
        <v>506</v>
      </c>
      <c r="E42" s="397" t="s">
        <v>507</v>
      </c>
      <c r="F42" s="397" t="s">
        <v>391</v>
      </c>
      <c r="G42" s="397">
        <v>1</v>
      </c>
      <c r="H42" s="71">
        <v>1</v>
      </c>
      <c r="I42" s="86">
        <v>0.2</v>
      </c>
      <c r="J42" s="86">
        <v>0.3</v>
      </c>
      <c r="K42" s="91">
        <v>0.15</v>
      </c>
      <c r="L42" s="53">
        <v>0</v>
      </c>
      <c r="M42" s="72"/>
      <c r="N42" s="398"/>
      <c r="O42" s="398"/>
      <c r="P42" s="73">
        <v>1</v>
      </c>
      <c r="Q42" s="74" t="s">
        <v>392</v>
      </c>
      <c r="R42" s="75">
        <v>0</v>
      </c>
      <c r="S42" s="399">
        <v>0</v>
      </c>
      <c r="T42" s="399">
        <v>0</v>
      </c>
      <c r="U42" s="76" t="s">
        <v>0</v>
      </c>
      <c r="V42" s="77" t="s">
        <v>393</v>
      </c>
      <c r="W42" s="77" t="s">
        <v>393</v>
      </c>
      <c r="X42" s="77" t="s">
        <v>393</v>
      </c>
      <c r="Y42" s="77" t="s">
        <v>395</v>
      </c>
      <c r="Z42" s="84">
        <v>0.3</v>
      </c>
      <c r="AA42" s="79"/>
      <c r="AB42" s="400"/>
      <c r="AC42" s="401"/>
      <c r="AD42" s="80" t="s">
        <v>406</v>
      </c>
      <c r="AE42" s="81">
        <v>0.65</v>
      </c>
      <c r="AF42" s="82" t="s">
        <v>508</v>
      </c>
      <c r="AG42" s="397" t="s">
        <v>36</v>
      </c>
      <c r="AH42" s="83" t="s">
        <v>78</v>
      </c>
      <c r="AI42" t="s">
        <v>493</v>
      </c>
    </row>
    <row r="43" spans="2:35" ht="276" x14ac:dyDescent="0.35">
      <c r="B43" s="70" t="s">
        <v>97</v>
      </c>
      <c r="C43" s="397" t="s">
        <v>112</v>
      </c>
      <c r="D43" s="397" t="s">
        <v>509</v>
      </c>
      <c r="E43" s="397" t="s">
        <v>510</v>
      </c>
      <c r="F43" s="405" t="s">
        <v>391</v>
      </c>
      <c r="G43" s="397">
        <v>2</v>
      </c>
      <c r="H43" s="87">
        <v>0.5</v>
      </c>
      <c r="I43" s="88">
        <v>0</v>
      </c>
      <c r="J43" s="88">
        <v>0</v>
      </c>
      <c r="K43" s="88">
        <v>0</v>
      </c>
      <c r="L43" s="88">
        <v>0</v>
      </c>
      <c r="M43" s="89"/>
      <c r="N43" s="404"/>
      <c r="O43" s="404">
        <v>0.1</v>
      </c>
      <c r="P43" s="90">
        <v>0.4</v>
      </c>
      <c r="Q43" s="74" t="s">
        <v>392</v>
      </c>
      <c r="R43" s="75">
        <v>0</v>
      </c>
      <c r="S43" s="399">
        <v>0</v>
      </c>
      <c r="T43" s="399" t="s">
        <v>0</v>
      </c>
      <c r="U43" s="76" t="s">
        <v>0</v>
      </c>
      <c r="V43" s="77" t="s">
        <v>394</v>
      </c>
      <c r="W43" s="77" t="s">
        <v>394</v>
      </c>
      <c r="X43" s="77" t="s">
        <v>395</v>
      </c>
      <c r="Y43" s="77" t="s">
        <v>395</v>
      </c>
      <c r="Z43" s="84" t="s">
        <v>396</v>
      </c>
      <c r="AA43" s="79" t="s">
        <v>396</v>
      </c>
      <c r="AB43" s="400" t="s">
        <v>396</v>
      </c>
      <c r="AC43" s="401" t="s">
        <v>406</v>
      </c>
      <c r="AD43" s="80" t="s">
        <v>406</v>
      </c>
      <c r="AE43" s="81">
        <v>0</v>
      </c>
      <c r="AF43" s="82" t="s">
        <v>511</v>
      </c>
      <c r="AG43" s="397" t="s">
        <v>36</v>
      </c>
      <c r="AH43" s="83" t="s">
        <v>78</v>
      </c>
      <c r="AI43" t="s">
        <v>493</v>
      </c>
    </row>
    <row r="44" spans="2:35" ht="112" x14ac:dyDescent="0.35">
      <c r="B44" s="70" t="s">
        <v>97</v>
      </c>
      <c r="C44" s="397" t="s">
        <v>112</v>
      </c>
      <c r="D44" s="397" t="s">
        <v>512</v>
      </c>
      <c r="E44" s="397" t="s">
        <v>513</v>
      </c>
      <c r="F44" s="397" t="s">
        <v>391</v>
      </c>
      <c r="G44" s="397">
        <v>1</v>
      </c>
      <c r="H44" s="71">
        <v>1</v>
      </c>
      <c r="I44" s="53">
        <v>1</v>
      </c>
      <c r="J44" s="53">
        <v>0</v>
      </c>
      <c r="K44" s="53">
        <v>0</v>
      </c>
      <c r="L44" s="53">
        <v>0</v>
      </c>
      <c r="M44" s="72"/>
      <c r="N44" s="398">
        <v>1</v>
      </c>
      <c r="O44" s="398"/>
      <c r="P44" s="73"/>
      <c r="Q44" s="74" t="s">
        <v>392</v>
      </c>
      <c r="R44" s="75">
        <v>0</v>
      </c>
      <c r="S44" s="399" t="s">
        <v>0</v>
      </c>
      <c r="T44" s="399">
        <v>0</v>
      </c>
      <c r="U44" s="76">
        <v>0</v>
      </c>
      <c r="V44" s="77" t="s">
        <v>393</v>
      </c>
      <c r="W44" s="77" t="s">
        <v>395</v>
      </c>
      <c r="X44" s="77" t="s">
        <v>394</v>
      </c>
      <c r="Y44" s="77" t="s">
        <v>394</v>
      </c>
      <c r="Z44" s="84">
        <v>1</v>
      </c>
      <c r="AA44" s="79">
        <v>1</v>
      </c>
      <c r="AB44" s="400">
        <v>1</v>
      </c>
      <c r="AC44" s="401" t="s">
        <v>396</v>
      </c>
      <c r="AD44" s="80" t="s">
        <v>396</v>
      </c>
      <c r="AE44" s="81">
        <v>1</v>
      </c>
      <c r="AF44" s="82" t="s">
        <v>514</v>
      </c>
      <c r="AG44" s="397" t="s">
        <v>36</v>
      </c>
      <c r="AH44" s="83" t="s">
        <v>78</v>
      </c>
      <c r="AI44" t="s">
        <v>493</v>
      </c>
    </row>
    <row r="45" spans="2:35" ht="241.5" x14ac:dyDescent="0.35">
      <c r="B45" s="70" t="s">
        <v>97</v>
      </c>
      <c r="C45" s="397" t="s">
        <v>112</v>
      </c>
      <c r="D45" s="397" t="s">
        <v>515</v>
      </c>
      <c r="E45" s="397" t="s">
        <v>516</v>
      </c>
      <c r="F45" s="397" t="s">
        <v>391</v>
      </c>
      <c r="G45" s="397">
        <v>1</v>
      </c>
      <c r="H45" s="71">
        <v>1</v>
      </c>
      <c r="I45" s="86">
        <v>0.2</v>
      </c>
      <c r="J45" s="86">
        <v>0.4</v>
      </c>
      <c r="K45" s="86">
        <v>0.25</v>
      </c>
      <c r="L45" s="53">
        <v>0</v>
      </c>
      <c r="M45" s="72"/>
      <c r="N45" s="398">
        <v>1</v>
      </c>
      <c r="O45" s="398"/>
      <c r="P45" s="73"/>
      <c r="Q45" s="74" t="s">
        <v>392</v>
      </c>
      <c r="R45" s="75">
        <v>0</v>
      </c>
      <c r="S45" s="399" t="s">
        <v>0</v>
      </c>
      <c r="T45" s="399">
        <v>0</v>
      </c>
      <c r="U45" s="76">
        <v>0</v>
      </c>
      <c r="V45" s="77" t="s">
        <v>393</v>
      </c>
      <c r="W45" s="77" t="s">
        <v>401</v>
      </c>
      <c r="X45" s="77" t="s">
        <v>393</v>
      </c>
      <c r="Y45" s="77" t="s">
        <v>394</v>
      </c>
      <c r="Z45" s="84">
        <v>0.60000000000000009</v>
      </c>
      <c r="AA45" s="79">
        <v>0.2</v>
      </c>
      <c r="AB45" s="400">
        <v>0.6</v>
      </c>
      <c r="AC45" s="401">
        <v>0.85</v>
      </c>
      <c r="AD45" s="80" t="s">
        <v>396</v>
      </c>
      <c r="AE45" s="81">
        <v>0.85000000000000009</v>
      </c>
      <c r="AF45" s="82" t="s">
        <v>517</v>
      </c>
      <c r="AG45" s="397" t="s">
        <v>36</v>
      </c>
      <c r="AH45" s="83" t="s">
        <v>78</v>
      </c>
      <c r="AI45" t="s">
        <v>493</v>
      </c>
    </row>
    <row r="46" spans="2:35" ht="287.5" x14ac:dyDescent="0.35">
      <c r="B46" s="70" t="s">
        <v>97</v>
      </c>
      <c r="C46" s="397" t="s">
        <v>112</v>
      </c>
      <c r="D46" s="397" t="s">
        <v>518</v>
      </c>
      <c r="E46" s="397" t="s">
        <v>519</v>
      </c>
      <c r="F46" s="397" t="s">
        <v>391</v>
      </c>
      <c r="G46" s="397">
        <v>1</v>
      </c>
      <c r="H46" s="71">
        <v>1</v>
      </c>
      <c r="I46" s="53">
        <v>0</v>
      </c>
      <c r="J46" s="53">
        <v>0.5</v>
      </c>
      <c r="K46" s="53">
        <v>0</v>
      </c>
      <c r="L46" s="53">
        <v>0</v>
      </c>
      <c r="M46" s="72">
        <v>1</v>
      </c>
      <c r="N46" s="398"/>
      <c r="O46" s="398"/>
      <c r="P46" s="73"/>
      <c r="Q46" s="74" t="s">
        <v>392</v>
      </c>
      <c r="R46" s="75" t="s">
        <v>0</v>
      </c>
      <c r="S46" s="399">
        <v>0</v>
      </c>
      <c r="T46" s="399">
        <v>0</v>
      </c>
      <c r="U46" s="76">
        <v>0</v>
      </c>
      <c r="V46" s="77" t="s">
        <v>395</v>
      </c>
      <c r="W46" s="77" t="s">
        <v>393</v>
      </c>
      <c r="X46" s="77" t="s">
        <v>394</v>
      </c>
      <c r="Y46" s="77" t="s">
        <v>394</v>
      </c>
      <c r="Z46" s="84">
        <v>0.5</v>
      </c>
      <c r="AA46" s="79" t="s">
        <v>406</v>
      </c>
      <c r="AB46" s="400">
        <v>0.5</v>
      </c>
      <c r="AC46" s="401">
        <v>0.5</v>
      </c>
      <c r="AD46" s="80" t="s">
        <v>396</v>
      </c>
      <c r="AE46" s="81">
        <v>0.5</v>
      </c>
      <c r="AF46" s="82" t="s">
        <v>520</v>
      </c>
      <c r="AG46" s="397" t="s">
        <v>36</v>
      </c>
      <c r="AH46" s="83" t="s">
        <v>352</v>
      </c>
      <c r="AI46" t="s">
        <v>521</v>
      </c>
    </row>
    <row r="47" spans="2:35" ht="196" x14ac:dyDescent="0.35">
      <c r="B47" s="70" t="s">
        <v>97</v>
      </c>
      <c r="C47" s="397" t="s">
        <v>112</v>
      </c>
      <c r="D47" s="397" t="s">
        <v>522</v>
      </c>
      <c r="E47" s="397" t="s">
        <v>523</v>
      </c>
      <c r="F47" s="397" t="s">
        <v>391</v>
      </c>
      <c r="G47" s="397">
        <v>2</v>
      </c>
      <c r="H47" s="87">
        <v>1</v>
      </c>
      <c r="I47" s="88">
        <v>0.8</v>
      </c>
      <c r="J47" s="88">
        <v>0.1</v>
      </c>
      <c r="K47" s="88">
        <v>0.1</v>
      </c>
      <c r="L47" s="53">
        <v>0</v>
      </c>
      <c r="M47" s="89">
        <v>0.8</v>
      </c>
      <c r="N47" s="404">
        <v>0.2</v>
      </c>
      <c r="O47" s="404"/>
      <c r="P47" s="90"/>
      <c r="Q47" s="74" t="s">
        <v>392</v>
      </c>
      <c r="R47" s="75" t="s">
        <v>0</v>
      </c>
      <c r="S47" s="399" t="s">
        <v>0</v>
      </c>
      <c r="T47" s="399">
        <v>0</v>
      </c>
      <c r="U47" s="76">
        <v>0</v>
      </c>
      <c r="V47" s="77" t="s">
        <v>401</v>
      </c>
      <c r="W47" s="77" t="s">
        <v>401</v>
      </c>
      <c r="X47" s="77" t="s">
        <v>393</v>
      </c>
      <c r="Y47" s="77" t="s">
        <v>394</v>
      </c>
      <c r="Z47" s="84">
        <v>0.5</v>
      </c>
      <c r="AA47" s="79">
        <v>1</v>
      </c>
      <c r="AB47" s="400">
        <v>0.9</v>
      </c>
      <c r="AC47" s="401">
        <v>1</v>
      </c>
      <c r="AD47" s="80" t="s">
        <v>396</v>
      </c>
      <c r="AE47" s="81">
        <v>1</v>
      </c>
      <c r="AF47" s="82" t="s">
        <v>524</v>
      </c>
      <c r="AG47" s="397" t="s">
        <v>36</v>
      </c>
      <c r="AH47" s="83" t="s">
        <v>78</v>
      </c>
      <c r="AI47" t="s">
        <v>493</v>
      </c>
    </row>
    <row r="48" spans="2:35" ht="184" x14ac:dyDescent="0.35">
      <c r="B48" s="70" t="s">
        <v>97</v>
      </c>
      <c r="C48" s="397" t="s">
        <v>112</v>
      </c>
      <c r="D48" s="397" t="s">
        <v>525</v>
      </c>
      <c r="E48" s="397" t="s">
        <v>526</v>
      </c>
      <c r="F48" s="397" t="s">
        <v>391</v>
      </c>
      <c r="G48" s="397">
        <v>2</v>
      </c>
      <c r="H48" s="87">
        <v>1</v>
      </c>
      <c r="I48" s="88">
        <v>0.8</v>
      </c>
      <c r="J48" s="88">
        <v>0.2</v>
      </c>
      <c r="K48" s="53">
        <v>0</v>
      </c>
      <c r="L48" s="53">
        <v>0</v>
      </c>
      <c r="M48" s="89">
        <v>0.8</v>
      </c>
      <c r="N48" s="404">
        <v>0.2</v>
      </c>
      <c r="O48" s="404"/>
      <c r="P48" s="90"/>
      <c r="Q48" s="74" t="s">
        <v>392</v>
      </c>
      <c r="R48" s="75" t="s">
        <v>0</v>
      </c>
      <c r="S48" s="399" t="s">
        <v>0</v>
      </c>
      <c r="T48" s="399">
        <v>0</v>
      </c>
      <c r="U48" s="76">
        <v>0</v>
      </c>
      <c r="V48" s="77" t="s">
        <v>401</v>
      </c>
      <c r="W48" s="77" t="s">
        <v>401</v>
      </c>
      <c r="X48" s="77" t="s">
        <v>394</v>
      </c>
      <c r="Y48" s="77" t="s">
        <v>394</v>
      </c>
      <c r="Z48" s="84">
        <v>1</v>
      </c>
      <c r="AA48" s="79">
        <v>1</v>
      </c>
      <c r="AB48" s="400">
        <v>1</v>
      </c>
      <c r="AC48" s="401"/>
      <c r="AD48" s="80" t="s">
        <v>396</v>
      </c>
      <c r="AE48" s="81">
        <v>1</v>
      </c>
      <c r="AF48" s="82" t="s">
        <v>527</v>
      </c>
      <c r="AG48" s="397" t="s">
        <v>36</v>
      </c>
      <c r="AH48" s="83" t="s">
        <v>78</v>
      </c>
      <c r="AI48" t="s">
        <v>493</v>
      </c>
    </row>
    <row r="49" spans="2:35" ht="276" x14ac:dyDescent="0.35">
      <c r="B49" s="70" t="s">
        <v>97</v>
      </c>
      <c r="C49" s="397" t="s">
        <v>112</v>
      </c>
      <c r="D49" s="397" t="s">
        <v>528</v>
      </c>
      <c r="E49" s="397" t="s">
        <v>529</v>
      </c>
      <c r="F49" s="397" t="s">
        <v>391</v>
      </c>
      <c r="G49" s="397">
        <v>2</v>
      </c>
      <c r="H49" s="87">
        <v>1</v>
      </c>
      <c r="I49" s="88">
        <v>0.8</v>
      </c>
      <c r="J49" s="88">
        <v>0.2</v>
      </c>
      <c r="K49" s="53">
        <v>0</v>
      </c>
      <c r="L49" s="53">
        <v>0</v>
      </c>
      <c r="M49" s="89">
        <v>0.8</v>
      </c>
      <c r="N49" s="404">
        <v>0.2</v>
      </c>
      <c r="O49" s="404"/>
      <c r="P49" s="90"/>
      <c r="Q49" s="74" t="s">
        <v>392</v>
      </c>
      <c r="R49" s="75" t="s">
        <v>0</v>
      </c>
      <c r="S49" s="399" t="s">
        <v>0</v>
      </c>
      <c r="T49" s="399">
        <v>0</v>
      </c>
      <c r="U49" s="76">
        <v>0</v>
      </c>
      <c r="V49" s="77" t="s">
        <v>401</v>
      </c>
      <c r="W49" s="77" t="s">
        <v>401</v>
      </c>
      <c r="X49" s="77" t="s">
        <v>394</v>
      </c>
      <c r="Y49" s="77" t="s">
        <v>394</v>
      </c>
      <c r="Z49" s="84">
        <v>1</v>
      </c>
      <c r="AA49" s="79">
        <v>1</v>
      </c>
      <c r="AB49" s="400">
        <v>1</v>
      </c>
      <c r="AC49" s="401" t="s">
        <v>396</v>
      </c>
      <c r="AD49" s="80" t="s">
        <v>396</v>
      </c>
      <c r="AE49" s="81">
        <v>1</v>
      </c>
      <c r="AF49" s="82" t="s">
        <v>530</v>
      </c>
      <c r="AG49" s="397" t="s">
        <v>36</v>
      </c>
      <c r="AH49" s="83" t="s">
        <v>78</v>
      </c>
      <c r="AI49" t="s">
        <v>493</v>
      </c>
    </row>
    <row r="50" spans="2:35" ht="322" x14ac:dyDescent="0.35">
      <c r="B50" s="70" t="s">
        <v>97</v>
      </c>
      <c r="C50" s="397" t="s">
        <v>112</v>
      </c>
      <c r="D50" s="397" t="s">
        <v>531</v>
      </c>
      <c r="E50" s="397" t="s">
        <v>532</v>
      </c>
      <c r="F50" s="397" t="s">
        <v>391</v>
      </c>
      <c r="G50" s="397">
        <v>2</v>
      </c>
      <c r="H50" s="87">
        <v>1</v>
      </c>
      <c r="I50" s="88">
        <v>1</v>
      </c>
      <c r="J50" s="88">
        <v>0</v>
      </c>
      <c r="K50" s="53">
        <v>0</v>
      </c>
      <c r="L50" s="53">
        <v>0</v>
      </c>
      <c r="M50" s="89">
        <v>0.8</v>
      </c>
      <c r="N50" s="404">
        <v>0.2</v>
      </c>
      <c r="O50" s="404"/>
      <c r="P50" s="90"/>
      <c r="Q50" s="74" t="s">
        <v>392</v>
      </c>
      <c r="R50" s="75" t="s">
        <v>0</v>
      </c>
      <c r="S50" s="399" t="s">
        <v>0</v>
      </c>
      <c r="T50" s="399">
        <v>0</v>
      </c>
      <c r="U50" s="76">
        <v>0</v>
      </c>
      <c r="V50" s="77" t="s">
        <v>401</v>
      </c>
      <c r="W50" s="77" t="s">
        <v>395</v>
      </c>
      <c r="X50" s="77" t="s">
        <v>394</v>
      </c>
      <c r="Y50" s="77" t="s">
        <v>394</v>
      </c>
      <c r="Z50" s="84" t="s">
        <v>406</v>
      </c>
      <c r="AA50" s="79" t="s">
        <v>426</v>
      </c>
      <c r="AB50" s="400">
        <v>1</v>
      </c>
      <c r="AC50" s="401" t="s">
        <v>396</v>
      </c>
      <c r="AD50" s="80" t="s">
        <v>396</v>
      </c>
      <c r="AE50" s="81">
        <v>1</v>
      </c>
      <c r="AF50" s="82" t="s">
        <v>533</v>
      </c>
      <c r="AG50" s="397" t="s">
        <v>36</v>
      </c>
      <c r="AH50" s="83" t="s">
        <v>78</v>
      </c>
      <c r="AI50" t="s">
        <v>493</v>
      </c>
    </row>
    <row r="51" spans="2:35" ht="218.5" x14ac:dyDescent="0.35">
      <c r="B51" s="70" t="s">
        <v>97</v>
      </c>
      <c r="C51" s="397" t="s">
        <v>112</v>
      </c>
      <c r="D51" s="397" t="s">
        <v>534</v>
      </c>
      <c r="E51" s="397" t="s">
        <v>535</v>
      </c>
      <c r="F51" s="397" t="s">
        <v>7</v>
      </c>
      <c r="G51" s="397">
        <v>4</v>
      </c>
      <c r="H51" s="71">
        <v>1</v>
      </c>
      <c r="I51" s="53">
        <v>1</v>
      </c>
      <c r="J51" s="53">
        <v>1</v>
      </c>
      <c r="K51" s="53">
        <v>1</v>
      </c>
      <c r="L51" s="53">
        <v>0</v>
      </c>
      <c r="M51" s="72">
        <v>1</v>
      </c>
      <c r="N51" s="398">
        <v>1</v>
      </c>
      <c r="O51" s="398">
        <v>1</v>
      </c>
      <c r="P51" s="73">
        <v>1</v>
      </c>
      <c r="Q51" s="74" t="s">
        <v>392</v>
      </c>
      <c r="R51" s="75" t="s">
        <v>0</v>
      </c>
      <c r="S51" s="399" t="s">
        <v>0</v>
      </c>
      <c r="T51" s="399" t="s">
        <v>0</v>
      </c>
      <c r="U51" s="76" t="s">
        <v>0</v>
      </c>
      <c r="V51" s="77" t="s">
        <v>401</v>
      </c>
      <c r="W51" s="77" t="s">
        <v>401</v>
      </c>
      <c r="X51" s="77" t="s">
        <v>401</v>
      </c>
      <c r="Y51" s="77" t="s">
        <v>395</v>
      </c>
      <c r="Z51" s="84">
        <v>1</v>
      </c>
      <c r="AA51" s="79">
        <v>1</v>
      </c>
      <c r="AB51" s="400">
        <v>1</v>
      </c>
      <c r="AC51" s="401">
        <v>1</v>
      </c>
      <c r="AD51" s="80" t="s">
        <v>406</v>
      </c>
      <c r="AE51" s="81">
        <v>0.75</v>
      </c>
      <c r="AF51" s="82" t="s">
        <v>536</v>
      </c>
      <c r="AG51" s="397" t="s">
        <v>36</v>
      </c>
      <c r="AH51" s="83" t="s">
        <v>78</v>
      </c>
      <c r="AI51" t="s">
        <v>493</v>
      </c>
    </row>
    <row r="52" spans="2:35" ht="168" x14ac:dyDescent="0.35">
      <c r="B52" s="70" t="s">
        <v>97</v>
      </c>
      <c r="C52" s="397" t="s">
        <v>112</v>
      </c>
      <c r="D52" s="397" t="s">
        <v>537</v>
      </c>
      <c r="E52" s="397" t="s">
        <v>538</v>
      </c>
      <c r="F52" s="397" t="s">
        <v>391</v>
      </c>
      <c r="G52" s="397">
        <v>1</v>
      </c>
      <c r="H52" s="71">
        <v>1</v>
      </c>
      <c r="I52" s="86">
        <v>0.8</v>
      </c>
      <c r="J52" s="91">
        <v>0.15</v>
      </c>
      <c r="K52" s="86">
        <v>0.05</v>
      </c>
      <c r="L52" s="53">
        <v>0</v>
      </c>
      <c r="M52" s="72"/>
      <c r="N52" s="398">
        <v>1</v>
      </c>
      <c r="O52" s="398"/>
      <c r="P52" s="73"/>
      <c r="Q52" s="74" t="s">
        <v>392</v>
      </c>
      <c r="R52" s="75">
        <v>0</v>
      </c>
      <c r="S52" s="399" t="s">
        <v>0</v>
      </c>
      <c r="T52" s="399">
        <v>0</v>
      </c>
      <c r="U52" s="76">
        <v>0</v>
      </c>
      <c r="V52" s="77" t="s">
        <v>393</v>
      </c>
      <c r="W52" s="77" t="s">
        <v>401</v>
      </c>
      <c r="X52" s="77" t="s">
        <v>393</v>
      </c>
      <c r="Y52" s="77" t="s">
        <v>394</v>
      </c>
      <c r="Z52" s="84">
        <v>0.95000000000000007</v>
      </c>
      <c r="AA52" s="79">
        <v>0.8</v>
      </c>
      <c r="AB52" s="400">
        <v>1</v>
      </c>
      <c r="AC52" s="401">
        <v>1</v>
      </c>
      <c r="AD52" s="80" t="s">
        <v>396</v>
      </c>
      <c r="AE52" s="81">
        <v>1</v>
      </c>
      <c r="AF52" s="82" t="s">
        <v>539</v>
      </c>
      <c r="AG52" s="397" t="s">
        <v>36</v>
      </c>
      <c r="AH52" s="83" t="s">
        <v>78</v>
      </c>
      <c r="AI52" t="s">
        <v>493</v>
      </c>
    </row>
    <row r="53" spans="2:35" ht="379.5" x14ac:dyDescent="0.35">
      <c r="B53" s="70" t="s">
        <v>97</v>
      </c>
      <c r="C53" s="397" t="s">
        <v>161</v>
      </c>
      <c r="D53" s="397" t="s">
        <v>540</v>
      </c>
      <c r="E53" s="406" t="s">
        <v>541</v>
      </c>
      <c r="F53" s="406" t="s">
        <v>391</v>
      </c>
      <c r="G53" s="407">
        <v>1</v>
      </c>
      <c r="H53" s="92">
        <v>1</v>
      </c>
      <c r="I53" s="93">
        <v>0.85</v>
      </c>
      <c r="J53" s="93">
        <v>0.1</v>
      </c>
      <c r="K53" s="94">
        <v>0</v>
      </c>
      <c r="L53" s="95">
        <v>0</v>
      </c>
      <c r="M53" s="72">
        <v>1</v>
      </c>
      <c r="N53" s="398"/>
      <c r="O53" s="398"/>
      <c r="P53" s="73"/>
      <c r="Q53" s="74" t="s">
        <v>392</v>
      </c>
      <c r="R53" s="75" t="s">
        <v>0</v>
      </c>
      <c r="S53" s="399">
        <v>0</v>
      </c>
      <c r="T53" s="399">
        <v>0</v>
      </c>
      <c r="U53" s="76">
        <v>0</v>
      </c>
      <c r="V53" s="77" t="s">
        <v>401</v>
      </c>
      <c r="W53" s="77" t="s">
        <v>393</v>
      </c>
      <c r="X53" s="77" t="s">
        <v>394</v>
      </c>
      <c r="Y53" s="77" t="s">
        <v>394</v>
      </c>
      <c r="Z53" s="84">
        <v>0.1</v>
      </c>
      <c r="AA53" s="79">
        <v>0.85</v>
      </c>
      <c r="AB53" s="400">
        <v>0.95</v>
      </c>
      <c r="AC53" s="401">
        <v>0.95</v>
      </c>
      <c r="AD53" s="80" t="s">
        <v>396</v>
      </c>
      <c r="AE53" s="81">
        <v>0.95</v>
      </c>
      <c r="AF53" s="82" t="s">
        <v>542</v>
      </c>
      <c r="AG53" s="397" t="s">
        <v>36</v>
      </c>
      <c r="AH53" s="83" t="s">
        <v>78</v>
      </c>
      <c r="AI53" t="s">
        <v>493</v>
      </c>
    </row>
    <row r="54" spans="2:35" ht="280" x14ac:dyDescent="0.35">
      <c r="B54" s="70" t="s">
        <v>97</v>
      </c>
      <c r="C54" s="397" t="s">
        <v>161</v>
      </c>
      <c r="D54" s="397" t="s">
        <v>543</v>
      </c>
      <c r="E54" s="397" t="s">
        <v>544</v>
      </c>
      <c r="F54" s="397" t="s">
        <v>391</v>
      </c>
      <c r="G54" s="408">
        <v>4</v>
      </c>
      <c r="H54" s="87">
        <v>1</v>
      </c>
      <c r="I54" s="88">
        <v>0.15</v>
      </c>
      <c r="J54" s="88">
        <v>0.15</v>
      </c>
      <c r="K54" s="88">
        <v>0.1</v>
      </c>
      <c r="L54" s="88">
        <v>0</v>
      </c>
      <c r="M54" s="89">
        <v>0.25</v>
      </c>
      <c r="N54" s="404">
        <v>0.25</v>
      </c>
      <c r="O54" s="404">
        <v>0.25</v>
      </c>
      <c r="P54" s="90">
        <v>0.25</v>
      </c>
      <c r="Q54" s="74" t="s">
        <v>392</v>
      </c>
      <c r="R54" s="75" t="s">
        <v>0</v>
      </c>
      <c r="S54" s="399" t="s">
        <v>0</v>
      </c>
      <c r="T54" s="399" t="s">
        <v>0</v>
      </c>
      <c r="U54" s="76" t="s">
        <v>0</v>
      </c>
      <c r="V54" s="77" t="s">
        <v>401</v>
      </c>
      <c r="W54" s="77" t="s">
        <v>401</v>
      </c>
      <c r="X54" s="77" t="s">
        <v>401</v>
      </c>
      <c r="Y54" s="77" t="s">
        <v>395</v>
      </c>
      <c r="Z54" s="84">
        <v>0.6</v>
      </c>
      <c r="AA54" s="79">
        <v>0.6</v>
      </c>
      <c r="AB54" s="400">
        <v>0.6</v>
      </c>
      <c r="AC54" s="401">
        <v>0.4</v>
      </c>
      <c r="AD54" s="80" t="s">
        <v>406</v>
      </c>
      <c r="AE54" s="81">
        <v>0.4</v>
      </c>
      <c r="AF54" s="82" t="s">
        <v>545</v>
      </c>
      <c r="AG54" s="397" t="s">
        <v>36</v>
      </c>
      <c r="AH54" s="83" t="s">
        <v>78</v>
      </c>
      <c r="AI54" t="s">
        <v>493</v>
      </c>
    </row>
    <row r="55" spans="2:35" ht="218.5" x14ac:dyDescent="0.35">
      <c r="B55" s="70" t="s">
        <v>97</v>
      </c>
      <c r="C55" s="397" t="s">
        <v>161</v>
      </c>
      <c r="D55" s="397" t="s">
        <v>546</v>
      </c>
      <c r="E55" s="397" t="s">
        <v>547</v>
      </c>
      <c r="F55" s="397" t="s">
        <v>391</v>
      </c>
      <c r="G55" s="408">
        <v>1</v>
      </c>
      <c r="H55" s="87">
        <v>1</v>
      </c>
      <c r="I55" s="53">
        <v>1</v>
      </c>
      <c r="J55" s="53">
        <v>1</v>
      </c>
      <c r="K55" s="53">
        <v>1</v>
      </c>
      <c r="L55" s="53">
        <v>0</v>
      </c>
      <c r="M55" s="89">
        <v>1</v>
      </c>
      <c r="N55" s="404"/>
      <c r="O55" s="404"/>
      <c r="P55" s="90"/>
      <c r="Q55" s="74" t="s">
        <v>392</v>
      </c>
      <c r="R55" s="75" t="s">
        <v>0</v>
      </c>
      <c r="S55" s="399">
        <v>0</v>
      </c>
      <c r="T55" s="399">
        <v>0</v>
      </c>
      <c r="U55" s="76">
        <v>0</v>
      </c>
      <c r="V55" s="77" t="s">
        <v>401</v>
      </c>
      <c r="W55" s="77" t="s">
        <v>393</v>
      </c>
      <c r="X55" s="77" t="s">
        <v>393</v>
      </c>
      <c r="Y55" s="77" t="s">
        <v>394</v>
      </c>
      <c r="Z55" s="84">
        <v>1</v>
      </c>
      <c r="AA55" s="79">
        <v>1</v>
      </c>
      <c r="AB55" s="400">
        <v>1</v>
      </c>
      <c r="AC55" s="401">
        <v>1</v>
      </c>
      <c r="AD55" s="80" t="s">
        <v>396</v>
      </c>
      <c r="AE55" s="81" t="s">
        <v>426</v>
      </c>
      <c r="AF55" s="82" t="s">
        <v>548</v>
      </c>
      <c r="AG55" s="397" t="s">
        <v>36</v>
      </c>
      <c r="AH55" s="83" t="s">
        <v>78</v>
      </c>
      <c r="AI55" t="s">
        <v>493</v>
      </c>
    </row>
    <row r="56" spans="2:35" ht="218.5" x14ac:dyDescent="0.35">
      <c r="B56" s="70" t="s">
        <v>97</v>
      </c>
      <c r="C56" s="397" t="s">
        <v>161</v>
      </c>
      <c r="D56" s="397" t="s">
        <v>549</v>
      </c>
      <c r="E56" s="397" t="s">
        <v>550</v>
      </c>
      <c r="F56" s="397" t="s">
        <v>391</v>
      </c>
      <c r="G56" s="408">
        <v>3</v>
      </c>
      <c r="H56" s="87">
        <v>1</v>
      </c>
      <c r="I56" s="88">
        <v>0.25</v>
      </c>
      <c r="J56" s="88">
        <v>0.1</v>
      </c>
      <c r="K56" s="88">
        <v>0.1</v>
      </c>
      <c r="L56" s="53">
        <v>0</v>
      </c>
      <c r="M56" s="89">
        <v>0.33</v>
      </c>
      <c r="N56" s="404">
        <v>0.33</v>
      </c>
      <c r="O56" s="404">
        <v>0.34</v>
      </c>
      <c r="P56" s="90"/>
      <c r="Q56" s="74" t="s">
        <v>392</v>
      </c>
      <c r="R56" s="75" t="s">
        <v>0</v>
      </c>
      <c r="S56" s="399" t="s">
        <v>0</v>
      </c>
      <c r="T56" s="399" t="s">
        <v>0</v>
      </c>
      <c r="U56" s="76">
        <v>0</v>
      </c>
      <c r="V56" s="77" t="s">
        <v>401</v>
      </c>
      <c r="W56" s="77" t="s">
        <v>401</v>
      </c>
      <c r="X56" s="77" t="s">
        <v>401</v>
      </c>
      <c r="Y56" s="77" t="s">
        <v>394</v>
      </c>
      <c r="Z56" s="84">
        <v>0.30303030303030304</v>
      </c>
      <c r="AA56" s="79">
        <v>0.75757575757575757</v>
      </c>
      <c r="AB56" s="400">
        <v>0.30299999999999999</v>
      </c>
      <c r="AC56" s="401">
        <v>0.29411764705882354</v>
      </c>
      <c r="AD56" s="80" t="s">
        <v>396</v>
      </c>
      <c r="AE56" s="81">
        <v>0.44999999999999996</v>
      </c>
      <c r="AF56" s="82" t="s">
        <v>551</v>
      </c>
      <c r="AG56" s="397" t="s">
        <v>36</v>
      </c>
      <c r="AH56" s="83" t="s">
        <v>78</v>
      </c>
      <c r="AI56" t="s">
        <v>493</v>
      </c>
    </row>
    <row r="57" spans="2:35" ht="252" x14ac:dyDescent="0.35">
      <c r="B57" s="70" t="s">
        <v>97</v>
      </c>
      <c r="C57" s="397" t="s">
        <v>161</v>
      </c>
      <c r="D57" s="397" t="s">
        <v>552</v>
      </c>
      <c r="E57" s="397" t="s">
        <v>553</v>
      </c>
      <c r="F57" s="397" t="s">
        <v>391</v>
      </c>
      <c r="G57" s="408">
        <v>2</v>
      </c>
      <c r="H57" s="71">
        <v>2</v>
      </c>
      <c r="I57" s="53">
        <v>1</v>
      </c>
      <c r="J57" s="53">
        <v>1</v>
      </c>
      <c r="K57" s="53">
        <v>0</v>
      </c>
      <c r="L57" s="53">
        <v>0</v>
      </c>
      <c r="M57" s="72">
        <v>1</v>
      </c>
      <c r="N57" s="398"/>
      <c r="O57" s="398">
        <v>1</v>
      </c>
      <c r="P57" s="73"/>
      <c r="Q57" s="74" t="s">
        <v>392</v>
      </c>
      <c r="R57" s="75" t="s">
        <v>0</v>
      </c>
      <c r="S57" s="399">
        <v>0</v>
      </c>
      <c r="T57" s="399" t="s">
        <v>0</v>
      </c>
      <c r="U57" s="76">
        <v>0</v>
      </c>
      <c r="V57" s="77" t="s">
        <v>401</v>
      </c>
      <c r="W57" s="77" t="s">
        <v>393</v>
      </c>
      <c r="X57" s="77" t="s">
        <v>395</v>
      </c>
      <c r="Y57" s="77" t="s">
        <v>394</v>
      </c>
      <c r="Z57" s="84">
        <v>0.5</v>
      </c>
      <c r="AA57" s="79">
        <v>1</v>
      </c>
      <c r="AB57" s="400">
        <v>1</v>
      </c>
      <c r="AC57" s="401">
        <v>1</v>
      </c>
      <c r="AD57" s="80" t="s">
        <v>396</v>
      </c>
      <c r="AE57" s="81">
        <v>1</v>
      </c>
      <c r="AF57" s="82" t="s">
        <v>554</v>
      </c>
      <c r="AG57" s="397" t="s">
        <v>36</v>
      </c>
      <c r="AH57" s="83" t="s">
        <v>78</v>
      </c>
      <c r="AI57" t="s">
        <v>493</v>
      </c>
    </row>
    <row r="58" spans="2:35" ht="230" x14ac:dyDescent="0.35">
      <c r="B58" s="70" t="s">
        <v>97</v>
      </c>
      <c r="C58" s="397" t="s">
        <v>166</v>
      </c>
      <c r="D58" s="397" t="s">
        <v>555</v>
      </c>
      <c r="E58" s="397" t="s">
        <v>168</v>
      </c>
      <c r="F58" s="397" t="s">
        <v>391</v>
      </c>
      <c r="G58" s="408">
        <v>1</v>
      </c>
      <c r="H58" s="71">
        <v>1</v>
      </c>
      <c r="I58" s="53">
        <v>0</v>
      </c>
      <c r="J58" s="53">
        <v>0</v>
      </c>
      <c r="K58" s="53">
        <v>1</v>
      </c>
      <c r="L58" s="53">
        <v>0</v>
      </c>
      <c r="M58" s="72"/>
      <c r="N58" s="398"/>
      <c r="O58" s="398">
        <v>1</v>
      </c>
      <c r="P58" s="73"/>
      <c r="Q58" s="74" t="s">
        <v>392</v>
      </c>
      <c r="R58" s="75">
        <v>0</v>
      </c>
      <c r="S58" s="399">
        <v>0</v>
      </c>
      <c r="T58" s="399" t="s">
        <v>0</v>
      </c>
      <c r="U58" s="76">
        <v>0</v>
      </c>
      <c r="V58" s="77" t="s">
        <v>394</v>
      </c>
      <c r="W58" s="77" t="s">
        <v>394</v>
      </c>
      <c r="X58" s="77" t="s">
        <v>401</v>
      </c>
      <c r="Y58" s="77" t="s">
        <v>394</v>
      </c>
      <c r="Z58" s="84" t="s">
        <v>396</v>
      </c>
      <c r="AA58" s="79" t="s">
        <v>396</v>
      </c>
      <c r="AB58" s="400" t="s">
        <v>396</v>
      </c>
      <c r="AC58" s="401">
        <v>1</v>
      </c>
      <c r="AD58" s="80" t="s">
        <v>396</v>
      </c>
      <c r="AE58" s="81">
        <v>1</v>
      </c>
      <c r="AF58" s="82" t="s">
        <v>556</v>
      </c>
      <c r="AG58" s="397" t="s">
        <v>36</v>
      </c>
      <c r="AH58" s="83" t="s">
        <v>353</v>
      </c>
      <c r="AI58" t="s">
        <v>557</v>
      </c>
    </row>
    <row r="59" spans="2:35" ht="379.5" x14ac:dyDescent="0.35">
      <c r="B59" s="70" t="s">
        <v>97</v>
      </c>
      <c r="C59" s="397" t="s">
        <v>166</v>
      </c>
      <c r="D59" s="397" t="s">
        <v>555</v>
      </c>
      <c r="E59" s="397" t="s">
        <v>558</v>
      </c>
      <c r="F59" s="397" t="s">
        <v>391</v>
      </c>
      <c r="G59" s="408">
        <v>1</v>
      </c>
      <c r="H59" s="71">
        <v>1</v>
      </c>
      <c r="I59" s="53">
        <v>0</v>
      </c>
      <c r="J59" s="53">
        <v>1</v>
      </c>
      <c r="K59" s="53">
        <v>0</v>
      </c>
      <c r="L59" s="53">
        <v>0</v>
      </c>
      <c r="M59" s="72"/>
      <c r="N59" s="398">
        <v>1</v>
      </c>
      <c r="O59" s="398"/>
      <c r="P59" s="73"/>
      <c r="Q59" s="74" t="s">
        <v>392</v>
      </c>
      <c r="R59" s="75">
        <v>0</v>
      </c>
      <c r="S59" s="399" t="s">
        <v>0</v>
      </c>
      <c r="T59" s="399">
        <v>0</v>
      </c>
      <c r="U59" s="76">
        <v>0</v>
      </c>
      <c r="V59" s="77" t="s">
        <v>394</v>
      </c>
      <c r="W59" s="77" t="s">
        <v>401</v>
      </c>
      <c r="X59" s="77" t="s">
        <v>394</v>
      </c>
      <c r="Y59" s="77" t="s">
        <v>394</v>
      </c>
      <c r="Z59" s="84">
        <v>1</v>
      </c>
      <c r="AA59" s="79" t="s">
        <v>396</v>
      </c>
      <c r="AB59" s="400">
        <v>1</v>
      </c>
      <c r="AC59" s="401" t="s">
        <v>396</v>
      </c>
      <c r="AD59" s="80" t="s">
        <v>396</v>
      </c>
      <c r="AE59" s="81">
        <v>1</v>
      </c>
      <c r="AF59" s="82" t="s">
        <v>559</v>
      </c>
      <c r="AG59" s="397" t="s">
        <v>36</v>
      </c>
      <c r="AH59" s="83" t="s">
        <v>353</v>
      </c>
      <c r="AI59" t="s">
        <v>560</v>
      </c>
    </row>
    <row r="60" spans="2:35" ht="182" x14ac:dyDescent="0.35">
      <c r="B60" s="70" t="s">
        <v>97</v>
      </c>
      <c r="C60" s="397" t="s">
        <v>172</v>
      </c>
      <c r="D60" s="397" t="s">
        <v>561</v>
      </c>
      <c r="E60" s="397" t="s">
        <v>562</v>
      </c>
      <c r="F60" s="408" t="s">
        <v>391</v>
      </c>
      <c r="G60" s="408">
        <v>1</v>
      </c>
      <c r="H60" s="71">
        <v>1</v>
      </c>
      <c r="I60" s="53">
        <v>0</v>
      </c>
      <c r="J60" s="53">
        <v>0</v>
      </c>
      <c r="K60" s="53">
        <v>1</v>
      </c>
      <c r="L60" s="53">
        <v>0</v>
      </c>
      <c r="M60" s="72"/>
      <c r="N60" s="398"/>
      <c r="O60" s="398">
        <v>1</v>
      </c>
      <c r="P60" s="73"/>
      <c r="Q60" s="74" t="s">
        <v>392</v>
      </c>
      <c r="R60" s="75">
        <v>0</v>
      </c>
      <c r="S60" s="399">
        <v>0</v>
      </c>
      <c r="T60" s="399" t="s">
        <v>563</v>
      </c>
      <c r="U60" s="76">
        <v>0</v>
      </c>
      <c r="V60" s="77" t="s">
        <v>394</v>
      </c>
      <c r="W60" s="77" t="s">
        <v>394</v>
      </c>
      <c r="X60" s="77" t="s">
        <v>401</v>
      </c>
      <c r="Y60" s="77" t="s">
        <v>394</v>
      </c>
      <c r="Z60" s="84" t="s">
        <v>396</v>
      </c>
      <c r="AA60" s="79" t="s">
        <v>396</v>
      </c>
      <c r="AB60" s="400" t="s">
        <v>396</v>
      </c>
      <c r="AC60" s="401">
        <v>1</v>
      </c>
      <c r="AD60" s="80" t="s">
        <v>396</v>
      </c>
      <c r="AE60" s="81">
        <v>1</v>
      </c>
      <c r="AF60" s="82" t="s">
        <v>564</v>
      </c>
      <c r="AG60" s="397" t="s">
        <v>36</v>
      </c>
      <c r="AH60" s="83" t="s">
        <v>346</v>
      </c>
      <c r="AI60" t="s">
        <v>444</v>
      </c>
    </row>
    <row r="61" spans="2:35" ht="409.5" x14ac:dyDescent="0.35">
      <c r="B61" s="70" t="s">
        <v>97</v>
      </c>
      <c r="C61" s="397" t="s">
        <v>172</v>
      </c>
      <c r="D61" s="397" t="s">
        <v>565</v>
      </c>
      <c r="E61" s="397" t="s">
        <v>566</v>
      </c>
      <c r="F61" s="408" t="s">
        <v>7</v>
      </c>
      <c r="G61" s="408">
        <v>4</v>
      </c>
      <c r="H61" s="71">
        <v>1</v>
      </c>
      <c r="I61" s="53">
        <v>1</v>
      </c>
      <c r="J61" s="53">
        <v>1</v>
      </c>
      <c r="K61" s="53">
        <v>1</v>
      </c>
      <c r="L61" s="53">
        <v>0</v>
      </c>
      <c r="M61" s="72">
        <v>1</v>
      </c>
      <c r="N61" s="398">
        <v>1</v>
      </c>
      <c r="O61" s="398">
        <v>1</v>
      </c>
      <c r="P61" s="73">
        <v>1</v>
      </c>
      <c r="Q61" s="74" t="s">
        <v>392</v>
      </c>
      <c r="R61" s="75" t="s">
        <v>0</v>
      </c>
      <c r="S61" s="399" t="s">
        <v>0</v>
      </c>
      <c r="T61" s="399" t="s">
        <v>0</v>
      </c>
      <c r="U61" s="76" t="s">
        <v>0</v>
      </c>
      <c r="V61" s="77" t="s">
        <v>401</v>
      </c>
      <c r="W61" s="77" t="s">
        <v>401</v>
      </c>
      <c r="X61" s="77" t="s">
        <v>401</v>
      </c>
      <c r="Y61" s="77" t="s">
        <v>395</v>
      </c>
      <c r="Z61" s="84">
        <v>1</v>
      </c>
      <c r="AA61" s="79">
        <v>1</v>
      </c>
      <c r="AB61" s="400">
        <v>1</v>
      </c>
      <c r="AC61" s="401">
        <v>1</v>
      </c>
      <c r="AD61" s="80" t="s">
        <v>406</v>
      </c>
      <c r="AE61" s="81">
        <v>0.75</v>
      </c>
      <c r="AF61" s="82" t="s">
        <v>567</v>
      </c>
      <c r="AG61" s="397" t="s">
        <v>36</v>
      </c>
      <c r="AH61" s="83" t="s">
        <v>346</v>
      </c>
      <c r="AI61" t="s">
        <v>568</v>
      </c>
    </row>
    <row r="62" spans="2:35" ht="322" x14ac:dyDescent="0.35">
      <c r="B62" s="70" t="s">
        <v>97</v>
      </c>
      <c r="C62" s="397" t="s">
        <v>172</v>
      </c>
      <c r="D62" s="397" t="s">
        <v>569</v>
      </c>
      <c r="E62" s="397" t="s">
        <v>570</v>
      </c>
      <c r="F62" s="408" t="s">
        <v>391</v>
      </c>
      <c r="G62" s="408">
        <v>1</v>
      </c>
      <c r="H62" s="71">
        <v>1</v>
      </c>
      <c r="I62" s="53">
        <v>0.1</v>
      </c>
      <c r="J62" s="53">
        <v>0.9</v>
      </c>
      <c r="K62" s="53">
        <v>0</v>
      </c>
      <c r="L62" s="53">
        <v>0</v>
      </c>
      <c r="M62" s="72"/>
      <c r="N62" s="398">
        <v>1</v>
      </c>
      <c r="O62" s="398"/>
      <c r="P62" s="73"/>
      <c r="Q62" s="74" t="s">
        <v>392</v>
      </c>
      <c r="R62" s="75">
        <v>0</v>
      </c>
      <c r="S62" s="399" t="s">
        <v>0</v>
      </c>
      <c r="T62" s="399">
        <v>0</v>
      </c>
      <c r="U62" s="76">
        <v>0</v>
      </c>
      <c r="V62" s="77" t="s">
        <v>393</v>
      </c>
      <c r="W62" s="77" t="s">
        <v>401</v>
      </c>
      <c r="X62" s="77" t="s">
        <v>394</v>
      </c>
      <c r="Y62" s="77" t="s">
        <v>394</v>
      </c>
      <c r="Z62" s="84">
        <v>1</v>
      </c>
      <c r="AA62" s="79">
        <v>0.1</v>
      </c>
      <c r="AB62" s="400">
        <v>1</v>
      </c>
      <c r="AC62" s="401" t="s">
        <v>396</v>
      </c>
      <c r="AD62" s="80" t="s">
        <v>396</v>
      </c>
      <c r="AE62" s="81">
        <v>1</v>
      </c>
      <c r="AF62" s="82" t="s">
        <v>571</v>
      </c>
      <c r="AG62" s="397" t="s">
        <v>36</v>
      </c>
      <c r="AH62" s="83" t="s">
        <v>346</v>
      </c>
      <c r="AI62" t="s">
        <v>444</v>
      </c>
    </row>
    <row r="63" spans="2:35" ht="409.5" x14ac:dyDescent="0.35">
      <c r="B63" s="70" t="s">
        <v>97</v>
      </c>
      <c r="C63" s="397" t="s">
        <v>172</v>
      </c>
      <c r="D63" s="397" t="s">
        <v>572</v>
      </c>
      <c r="E63" s="397" t="s">
        <v>573</v>
      </c>
      <c r="F63" s="408" t="s">
        <v>391</v>
      </c>
      <c r="G63" s="408">
        <v>1</v>
      </c>
      <c r="H63" s="71">
        <v>1</v>
      </c>
      <c r="I63" s="53">
        <v>0.1</v>
      </c>
      <c r="J63" s="53">
        <v>0.9</v>
      </c>
      <c r="K63" s="53">
        <v>0</v>
      </c>
      <c r="L63" s="53">
        <v>0</v>
      </c>
      <c r="M63" s="72"/>
      <c r="N63" s="398">
        <v>1</v>
      </c>
      <c r="O63" s="398"/>
      <c r="P63" s="73"/>
      <c r="Q63" s="74" t="s">
        <v>392</v>
      </c>
      <c r="R63" s="75">
        <v>0</v>
      </c>
      <c r="S63" s="399" t="s">
        <v>0</v>
      </c>
      <c r="T63" s="399">
        <v>0</v>
      </c>
      <c r="U63" s="76">
        <v>0</v>
      </c>
      <c r="V63" s="77" t="s">
        <v>393</v>
      </c>
      <c r="W63" s="77" t="s">
        <v>401</v>
      </c>
      <c r="X63" s="77" t="s">
        <v>394</v>
      </c>
      <c r="Y63" s="77" t="s">
        <v>394</v>
      </c>
      <c r="Z63" s="84">
        <v>1</v>
      </c>
      <c r="AA63" s="79">
        <v>0.1</v>
      </c>
      <c r="AB63" s="400">
        <v>1</v>
      </c>
      <c r="AC63" s="401" t="s">
        <v>396</v>
      </c>
      <c r="AD63" s="80" t="s">
        <v>396</v>
      </c>
      <c r="AE63" s="81">
        <v>1</v>
      </c>
      <c r="AF63" s="82" t="s">
        <v>574</v>
      </c>
      <c r="AG63" s="397" t="s">
        <v>36</v>
      </c>
      <c r="AH63" s="83" t="s">
        <v>346</v>
      </c>
      <c r="AI63" t="s">
        <v>444</v>
      </c>
    </row>
    <row r="64" spans="2:35" ht="406" x14ac:dyDescent="0.35">
      <c r="B64" s="70" t="s">
        <v>97</v>
      </c>
      <c r="C64" s="397" t="s">
        <v>172</v>
      </c>
      <c r="D64" s="397" t="s">
        <v>575</v>
      </c>
      <c r="E64" s="397" t="s">
        <v>576</v>
      </c>
      <c r="F64" s="408" t="s">
        <v>391</v>
      </c>
      <c r="G64" s="408">
        <v>1</v>
      </c>
      <c r="H64" s="71">
        <v>1</v>
      </c>
      <c r="I64" s="53">
        <v>0.4</v>
      </c>
      <c r="J64" s="53">
        <v>0.6</v>
      </c>
      <c r="K64" s="53">
        <v>0</v>
      </c>
      <c r="L64" s="53">
        <v>0</v>
      </c>
      <c r="M64" s="72"/>
      <c r="N64" s="398">
        <v>1</v>
      </c>
      <c r="O64" s="398"/>
      <c r="P64" s="73"/>
      <c r="Q64" s="74" t="s">
        <v>392</v>
      </c>
      <c r="R64" s="75">
        <v>0</v>
      </c>
      <c r="S64" s="399" t="s">
        <v>0</v>
      </c>
      <c r="T64" s="399">
        <v>0</v>
      </c>
      <c r="U64" s="76">
        <v>0</v>
      </c>
      <c r="V64" s="77" t="s">
        <v>393</v>
      </c>
      <c r="W64" s="77" t="s">
        <v>401</v>
      </c>
      <c r="X64" s="77" t="s">
        <v>394</v>
      </c>
      <c r="Y64" s="77" t="s">
        <v>394</v>
      </c>
      <c r="Z64" s="84">
        <v>1</v>
      </c>
      <c r="AA64" s="79">
        <v>0.4</v>
      </c>
      <c r="AB64" s="400">
        <v>1</v>
      </c>
      <c r="AC64" s="401" t="s">
        <v>396</v>
      </c>
      <c r="AD64" s="80" t="s">
        <v>396</v>
      </c>
      <c r="AE64" s="81">
        <v>1</v>
      </c>
      <c r="AF64" s="82" t="s">
        <v>577</v>
      </c>
      <c r="AG64" s="397" t="s">
        <v>36</v>
      </c>
      <c r="AH64" s="83" t="s">
        <v>346</v>
      </c>
      <c r="AI64" t="s">
        <v>444</v>
      </c>
    </row>
    <row r="65" spans="2:35" ht="266" x14ac:dyDescent="0.35">
      <c r="B65" s="70" t="s">
        <v>97</v>
      </c>
      <c r="C65" s="397" t="s">
        <v>172</v>
      </c>
      <c r="D65" s="397" t="s">
        <v>578</v>
      </c>
      <c r="E65" s="397" t="s">
        <v>579</v>
      </c>
      <c r="F65" s="408" t="s">
        <v>391</v>
      </c>
      <c r="G65" s="408">
        <v>2</v>
      </c>
      <c r="H65" s="71">
        <v>2</v>
      </c>
      <c r="I65" s="53">
        <v>1</v>
      </c>
      <c r="J65" s="53">
        <v>1</v>
      </c>
      <c r="K65" s="53">
        <v>0</v>
      </c>
      <c r="L65" s="53">
        <v>0</v>
      </c>
      <c r="M65" s="72">
        <v>1</v>
      </c>
      <c r="N65" s="398">
        <v>1</v>
      </c>
      <c r="O65" s="398"/>
      <c r="P65" s="73"/>
      <c r="Q65" s="74" t="s">
        <v>392</v>
      </c>
      <c r="R65" s="75" t="s">
        <v>0</v>
      </c>
      <c r="S65" s="399" t="s">
        <v>0</v>
      </c>
      <c r="T65" s="399">
        <v>0</v>
      </c>
      <c r="U65" s="76">
        <v>0</v>
      </c>
      <c r="V65" s="77" t="s">
        <v>401</v>
      </c>
      <c r="W65" s="77" t="s">
        <v>401</v>
      </c>
      <c r="X65" s="77" t="s">
        <v>394</v>
      </c>
      <c r="Y65" s="77" t="s">
        <v>394</v>
      </c>
      <c r="Z65" s="84">
        <v>1</v>
      </c>
      <c r="AA65" s="79">
        <v>1</v>
      </c>
      <c r="AB65" s="400">
        <v>1</v>
      </c>
      <c r="AC65" s="401" t="s">
        <v>396</v>
      </c>
      <c r="AD65" s="80" t="s">
        <v>396</v>
      </c>
      <c r="AE65" s="81">
        <v>1</v>
      </c>
      <c r="AF65" s="82" t="s">
        <v>580</v>
      </c>
      <c r="AG65" s="397" t="s">
        <v>36</v>
      </c>
      <c r="AH65" s="83" t="s">
        <v>346</v>
      </c>
      <c r="AI65" t="s">
        <v>444</v>
      </c>
    </row>
    <row r="66" spans="2:35" ht="409.5" x14ac:dyDescent="0.35">
      <c r="B66" s="70" t="s">
        <v>97</v>
      </c>
      <c r="C66" s="397" t="s">
        <v>172</v>
      </c>
      <c r="D66" s="397" t="s">
        <v>581</v>
      </c>
      <c r="E66" s="397" t="s">
        <v>582</v>
      </c>
      <c r="F66" s="408" t="s">
        <v>391</v>
      </c>
      <c r="G66" s="408">
        <v>1</v>
      </c>
      <c r="H66" s="71">
        <v>1</v>
      </c>
      <c r="I66" s="53">
        <v>0.1</v>
      </c>
      <c r="J66" s="53">
        <v>0.9</v>
      </c>
      <c r="K66" s="53">
        <v>0</v>
      </c>
      <c r="L66" s="53">
        <v>0</v>
      </c>
      <c r="M66" s="72"/>
      <c r="N66" s="398">
        <v>1</v>
      </c>
      <c r="O66" s="398"/>
      <c r="P66" s="73"/>
      <c r="Q66" s="74" t="s">
        <v>392</v>
      </c>
      <c r="R66" s="75">
        <v>0</v>
      </c>
      <c r="S66" s="399" t="s">
        <v>0</v>
      </c>
      <c r="T66" s="399">
        <v>0</v>
      </c>
      <c r="U66" s="76">
        <v>0</v>
      </c>
      <c r="V66" s="77" t="s">
        <v>393</v>
      </c>
      <c r="W66" s="77" t="s">
        <v>401</v>
      </c>
      <c r="X66" s="77" t="s">
        <v>394</v>
      </c>
      <c r="Y66" s="77" t="s">
        <v>394</v>
      </c>
      <c r="Z66" s="84">
        <v>1</v>
      </c>
      <c r="AA66" s="79">
        <v>0.1</v>
      </c>
      <c r="AB66" s="400">
        <v>1</v>
      </c>
      <c r="AC66" s="401" t="s">
        <v>396</v>
      </c>
      <c r="AD66" s="80" t="s">
        <v>396</v>
      </c>
      <c r="AE66" s="81">
        <v>1</v>
      </c>
      <c r="AF66" s="82" t="s">
        <v>583</v>
      </c>
      <c r="AG66" s="397" t="s">
        <v>36</v>
      </c>
      <c r="AH66" s="83" t="s">
        <v>346</v>
      </c>
      <c r="AI66" t="s">
        <v>444</v>
      </c>
    </row>
    <row r="67" spans="2:35" ht="252" x14ac:dyDescent="0.35">
      <c r="B67" s="70" t="s">
        <v>97</v>
      </c>
      <c r="C67" s="397" t="s">
        <v>172</v>
      </c>
      <c r="D67" s="397" t="s">
        <v>584</v>
      </c>
      <c r="E67" s="397" t="s">
        <v>585</v>
      </c>
      <c r="F67" s="397" t="s">
        <v>391</v>
      </c>
      <c r="G67" s="408">
        <v>1</v>
      </c>
      <c r="H67" s="71">
        <v>1</v>
      </c>
      <c r="I67" s="53">
        <v>0</v>
      </c>
      <c r="J67" s="53">
        <v>0</v>
      </c>
      <c r="K67" s="53">
        <v>0</v>
      </c>
      <c r="L67" s="53">
        <v>0</v>
      </c>
      <c r="M67" s="72"/>
      <c r="N67" s="398"/>
      <c r="O67" s="398">
        <v>1</v>
      </c>
      <c r="P67" s="73"/>
      <c r="Q67" s="74" t="s">
        <v>392</v>
      </c>
      <c r="R67" s="75">
        <v>0</v>
      </c>
      <c r="S67" s="399">
        <v>0</v>
      </c>
      <c r="T67" s="399" t="s">
        <v>0</v>
      </c>
      <c r="U67" s="76">
        <v>0</v>
      </c>
      <c r="V67" s="77" t="s">
        <v>394</v>
      </c>
      <c r="W67" s="77" t="s">
        <v>394</v>
      </c>
      <c r="X67" s="77" t="s">
        <v>395</v>
      </c>
      <c r="Y67" s="77" t="s">
        <v>394</v>
      </c>
      <c r="Z67" s="84" t="s">
        <v>396</v>
      </c>
      <c r="AA67" s="79" t="s">
        <v>396</v>
      </c>
      <c r="AB67" s="400" t="s">
        <v>396</v>
      </c>
      <c r="AC67" s="401" t="s">
        <v>406</v>
      </c>
      <c r="AD67" s="80" t="s">
        <v>396</v>
      </c>
      <c r="AE67" s="81">
        <v>0</v>
      </c>
      <c r="AF67" s="82" t="s">
        <v>586</v>
      </c>
      <c r="AG67" s="397">
        <v>0</v>
      </c>
      <c r="AH67" s="83" t="s">
        <v>78</v>
      </c>
      <c r="AI67" t="s">
        <v>493</v>
      </c>
    </row>
    <row r="68" spans="2:35" ht="238" x14ac:dyDescent="0.35">
      <c r="B68" s="70" t="s">
        <v>97</v>
      </c>
      <c r="C68" s="397" t="s">
        <v>172</v>
      </c>
      <c r="D68" s="397" t="s">
        <v>212</v>
      </c>
      <c r="E68" s="397" t="s">
        <v>587</v>
      </c>
      <c r="F68" s="397" t="s">
        <v>391</v>
      </c>
      <c r="G68" s="408">
        <v>1</v>
      </c>
      <c r="H68" s="71">
        <v>1</v>
      </c>
      <c r="I68" s="53">
        <v>0</v>
      </c>
      <c r="J68" s="53">
        <v>0</v>
      </c>
      <c r="K68" s="53">
        <v>0</v>
      </c>
      <c r="L68" s="53">
        <v>0</v>
      </c>
      <c r="M68" s="72"/>
      <c r="N68" s="398"/>
      <c r="O68" s="398"/>
      <c r="P68" s="73">
        <v>1</v>
      </c>
      <c r="Q68" s="74" t="s">
        <v>392</v>
      </c>
      <c r="R68" s="75">
        <v>0</v>
      </c>
      <c r="S68" s="399">
        <v>0</v>
      </c>
      <c r="T68" s="399">
        <v>0</v>
      </c>
      <c r="U68" s="76" t="s">
        <v>0</v>
      </c>
      <c r="V68" s="77" t="s">
        <v>394</v>
      </c>
      <c r="W68" s="77" t="s">
        <v>394</v>
      </c>
      <c r="X68" s="77" t="s">
        <v>394</v>
      </c>
      <c r="Y68" s="77" t="s">
        <v>395</v>
      </c>
      <c r="Z68" s="84" t="s">
        <v>396</v>
      </c>
      <c r="AA68" s="79" t="s">
        <v>396</v>
      </c>
      <c r="AB68" s="400" t="s">
        <v>396</v>
      </c>
      <c r="AC68" s="401" t="s">
        <v>396</v>
      </c>
      <c r="AD68" s="80" t="s">
        <v>406</v>
      </c>
      <c r="AE68" s="81">
        <v>0</v>
      </c>
      <c r="AF68" s="82" t="s">
        <v>588</v>
      </c>
      <c r="AG68" s="397">
        <v>0</v>
      </c>
      <c r="AH68" s="83" t="s">
        <v>78</v>
      </c>
      <c r="AI68" t="s">
        <v>493</v>
      </c>
    </row>
    <row r="69" spans="2:35" ht="409.5" x14ac:dyDescent="0.35">
      <c r="B69" s="70" t="s">
        <v>97</v>
      </c>
      <c r="C69" s="397" t="s">
        <v>189</v>
      </c>
      <c r="D69" s="397" t="s">
        <v>589</v>
      </c>
      <c r="E69" s="397" t="s">
        <v>193</v>
      </c>
      <c r="F69" s="408" t="s">
        <v>391</v>
      </c>
      <c r="G69" s="409">
        <v>4</v>
      </c>
      <c r="H69" s="71">
        <v>4</v>
      </c>
      <c r="I69" s="53">
        <v>1</v>
      </c>
      <c r="J69" s="53">
        <v>1</v>
      </c>
      <c r="K69" s="53">
        <v>1</v>
      </c>
      <c r="L69" s="53">
        <v>0</v>
      </c>
      <c r="M69" s="72">
        <v>1</v>
      </c>
      <c r="N69" s="398">
        <v>1</v>
      </c>
      <c r="O69" s="398">
        <v>1</v>
      </c>
      <c r="P69" s="73">
        <v>1</v>
      </c>
      <c r="Q69" s="74" t="s">
        <v>392</v>
      </c>
      <c r="R69" s="75" t="s">
        <v>0</v>
      </c>
      <c r="S69" s="399" t="s">
        <v>0</v>
      </c>
      <c r="T69" s="399" t="s">
        <v>0</v>
      </c>
      <c r="U69" s="76" t="s">
        <v>0</v>
      </c>
      <c r="V69" s="77" t="s">
        <v>401</v>
      </c>
      <c r="W69" s="77" t="s">
        <v>401</v>
      </c>
      <c r="X69" s="77" t="s">
        <v>401</v>
      </c>
      <c r="Y69" s="77" t="s">
        <v>395</v>
      </c>
      <c r="Z69" s="84">
        <v>1</v>
      </c>
      <c r="AA69" s="79">
        <v>1</v>
      </c>
      <c r="AB69" s="400">
        <v>1</v>
      </c>
      <c r="AC69" s="401">
        <v>1</v>
      </c>
      <c r="AD69" s="80" t="s">
        <v>406</v>
      </c>
      <c r="AE69" s="81">
        <v>0.75</v>
      </c>
      <c r="AF69" s="82" t="s">
        <v>590</v>
      </c>
      <c r="AG69" s="397" t="s">
        <v>36</v>
      </c>
      <c r="AH69" s="83" t="s">
        <v>351</v>
      </c>
      <c r="AI69" t="s">
        <v>591</v>
      </c>
    </row>
    <row r="70" spans="2:35" ht="409.5" x14ac:dyDescent="0.35">
      <c r="B70" s="70" t="s">
        <v>97</v>
      </c>
      <c r="C70" s="397" t="s">
        <v>189</v>
      </c>
      <c r="D70" s="397" t="s">
        <v>589</v>
      </c>
      <c r="E70" s="397" t="s">
        <v>592</v>
      </c>
      <c r="F70" s="408" t="s">
        <v>7</v>
      </c>
      <c r="G70" s="409">
        <v>3</v>
      </c>
      <c r="H70" s="71">
        <v>1</v>
      </c>
      <c r="I70" s="53">
        <v>1</v>
      </c>
      <c r="J70" s="53">
        <v>1</v>
      </c>
      <c r="K70" s="53">
        <v>1</v>
      </c>
      <c r="L70" s="53">
        <v>0</v>
      </c>
      <c r="M70" s="72">
        <v>1</v>
      </c>
      <c r="N70" s="398">
        <v>1</v>
      </c>
      <c r="O70" s="398">
        <v>1</v>
      </c>
      <c r="P70" s="73"/>
      <c r="Q70" s="74" t="s">
        <v>392</v>
      </c>
      <c r="R70" s="75" t="s">
        <v>0</v>
      </c>
      <c r="S70" s="399" t="s">
        <v>0</v>
      </c>
      <c r="T70" s="399" t="s">
        <v>0</v>
      </c>
      <c r="U70" s="76">
        <v>0</v>
      </c>
      <c r="V70" s="77" t="s">
        <v>401</v>
      </c>
      <c r="W70" s="77" t="s">
        <v>401</v>
      </c>
      <c r="X70" s="77" t="s">
        <v>401</v>
      </c>
      <c r="Y70" s="77" t="s">
        <v>394</v>
      </c>
      <c r="Z70" s="84">
        <v>1</v>
      </c>
      <c r="AA70" s="79">
        <v>1</v>
      </c>
      <c r="AB70" s="400">
        <v>1</v>
      </c>
      <c r="AC70" s="401">
        <v>1</v>
      </c>
      <c r="AD70" s="80" t="s">
        <v>396</v>
      </c>
      <c r="AE70" s="81">
        <v>1</v>
      </c>
      <c r="AF70" s="82" t="s">
        <v>593</v>
      </c>
      <c r="AG70" s="397" t="s">
        <v>36</v>
      </c>
      <c r="AH70" s="83" t="s">
        <v>351</v>
      </c>
      <c r="AI70" t="s">
        <v>591</v>
      </c>
    </row>
    <row r="71" spans="2:35" ht="310.5" x14ac:dyDescent="0.35">
      <c r="B71" s="70" t="s">
        <v>97</v>
      </c>
      <c r="C71" s="397" t="s">
        <v>189</v>
      </c>
      <c r="D71" s="397" t="s">
        <v>594</v>
      </c>
      <c r="E71" s="397" t="s">
        <v>198</v>
      </c>
      <c r="F71" s="397" t="s">
        <v>391</v>
      </c>
      <c r="G71" s="408">
        <v>1</v>
      </c>
      <c r="H71" s="71">
        <v>1</v>
      </c>
      <c r="I71" s="86">
        <v>0.5</v>
      </c>
      <c r="J71" s="86">
        <v>0.3</v>
      </c>
      <c r="K71" s="86">
        <v>0.1</v>
      </c>
      <c r="L71" s="53">
        <v>0</v>
      </c>
      <c r="M71" s="72"/>
      <c r="N71" s="398">
        <v>1</v>
      </c>
      <c r="O71" s="398"/>
      <c r="P71" s="73"/>
      <c r="Q71" s="74" t="s">
        <v>392</v>
      </c>
      <c r="R71" s="75">
        <v>0</v>
      </c>
      <c r="S71" s="399" t="s">
        <v>0</v>
      </c>
      <c r="T71" s="399">
        <v>0</v>
      </c>
      <c r="U71" s="76">
        <v>0</v>
      </c>
      <c r="V71" s="77" t="s">
        <v>393</v>
      </c>
      <c r="W71" s="77" t="s">
        <v>401</v>
      </c>
      <c r="X71" s="77" t="s">
        <v>393</v>
      </c>
      <c r="Y71" s="77" t="s">
        <v>394</v>
      </c>
      <c r="Z71" s="84">
        <v>0.8</v>
      </c>
      <c r="AA71" s="79">
        <v>0.5</v>
      </c>
      <c r="AB71" s="400">
        <v>0.8</v>
      </c>
      <c r="AC71" s="401">
        <v>0.9</v>
      </c>
      <c r="AD71" s="80" t="s">
        <v>396</v>
      </c>
      <c r="AE71" s="81">
        <v>0.9</v>
      </c>
      <c r="AF71" s="82" t="s">
        <v>595</v>
      </c>
      <c r="AG71" s="397" t="s">
        <v>36</v>
      </c>
      <c r="AH71" s="83" t="s">
        <v>78</v>
      </c>
      <c r="AI71" t="s">
        <v>493</v>
      </c>
    </row>
    <row r="72" spans="2:35" ht="409.5" x14ac:dyDescent="0.35">
      <c r="B72" s="70" t="s">
        <v>97</v>
      </c>
      <c r="C72" s="397" t="s">
        <v>189</v>
      </c>
      <c r="D72" s="397" t="s">
        <v>596</v>
      </c>
      <c r="E72" s="397" t="s">
        <v>597</v>
      </c>
      <c r="F72" s="408" t="s">
        <v>7</v>
      </c>
      <c r="G72" s="409">
        <v>4</v>
      </c>
      <c r="H72" s="71">
        <v>1</v>
      </c>
      <c r="I72" s="53">
        <v>1</v>
      </c>
      <c r="J72" s="53">
        <v>1</v>
      </c>
      <c r="K72" s="53">
        <v>1</v>
      </c>
      <c r="L72" s="53">
        <v>0</v>
      </c>
      <c r="M72" s="72">
        <v>1</v>
      </c>
      <c r="N72" s="398">
        <v>1</v>
      </c>
      <c r="O72" s="398">
        <v>1</v>
      </c>
      <c r="P72" s="73">
        <v>1</v>
      </c>
      <c r="Q72" s="74" t="s">
        <v>392</v>
      </c>
      <c r="R72" s="75" t="s">
        <v>0</v>
      </c>
      <c r="S72" s="399" t="s">
        <v>0</v>
      </c>
      <c r="T72" s="399" t="s">
        <v>0</v>
      </c>
      <c r="U72" s="76" t="s">
        <v>0</v>
      </c>
      <c r="V72" s="77" t="s">
        <v>401</v>
      </c>
      <c r="W72" s="77" t="s">
        <v>401</v>
      </c>
      <c r="X72" s="77" t="s">
        <v>401</v>
      </c>
      <c r="Y72" s="77" t="s">
        <v>395</v>
      </c>
      <c r="Z72" s="84">
        <v>1</v>
      </c>
      <c r="AA72" s="79">
        <v>1</v>
      </c>
      <c r="AB72" s="400">
        <v>1</v>
      </c>
      <c r="AC72" s="401">
        <v>1</v>
      </c>
      <c r="AD72" s="80" t="s">
        <v>406</v>
      </c>
      <c r="AE72" s="81">
        <v>0.75</v>
      </c>
      <c r="AF72" s="82" t="s">
        <v>598</v>
      </c>
      <c r="AG72" s="397" t="s">
        <v>36</v>
      </c>
      <c r="AH72" s="83" t="s">
        <v>351</v>
      </c>
      <c r="AI72" t="s">
        <v>591</v>
      </c>
    </row>
    <row r="73" spans="2:35" ht="161" x14ac:dyDescent="0.35">
      <c r="B73" s="70" t="s">
        <v>97</v>
      </c>
      <c r="C73" s="397" t="s">
        <v>189</v>
      </c>
      <c r="D73" s="397" t="s">
        <v>599</v>
      </c>
      <c r="E73" s="397" t="s">
        <v>600</v>
      </c>
      <c r="F73" s="397" t="s">
        <v>391</v>
      </c>
      <c r="G73" s="408">
        <v>1</v>
      </c>
      <c r="H73" s="71">
        <v>1</v>
      </c>
      <c r="I73" s="86">
        <v>0.1</v>
      </c>
      <c r="J73" s="86">
        <v>0.23</v>
      </c>
      <c r="K73" s="53">
        <v>0</v>
      </c>
      <c r="L73" s="53">
        <v>0</v>
      </c>
      <c r="M73" s="72"/>
      <c r="N73" s="398">
        <v>1</v>
      </c>
      <c r="O73" s="398"/>
      <c r="P73" s="73"/>
      <c r="Q73" s="74" t="s">
        <v>392</v>
      </c>
      <c r="R73" s="75">
        <v>0</v>
      </c>
      <c r="S73" s="399" t="s">
        <v>0</v>
      </c>
      <c r="T73" s="399">
        <v>0</v>
      </c>
      <c r="U73" s="76">
        <v>0</v>
      </c>
      <c r="V73" s="77" t="s">
        <v>393</v>
      </c>
      <c r="W73" s="77" t="s">
        <v>401</v>
      </c>
      <c r="X73" s="77" t="s">
        <v>394</v>
      </c>
      <c r="Y73" s="77" t="s">
        <v>394</v>
      </c>
      <c r="Z73" s="84">
        <v>0.33</v>
      </c>
      <c r="AA73" s="79">
        <v>0.1</v>
      </c>
      <c r="AB73" s="400">
        <v>0.33</v>
      </c>
      <c r="AC73" s="410">
        <v>0.33</v>
      </c>
      <c r="AD73" s="80" t="s">
        <v>396</v>
      </c>
      <c r="AE73" s="81">
        <v>0.33</v>
      </c>
      <c r="AF73" s="82" t="s">
        <v>601</v>
      </c>
      <c r="AG73" s="397" t="s">
        <v>36</v>
      </c>
      <c r="AH73" s="83" t="s">
        <v>78</v>
      </c>
      <c r="AI73" t="s">
        <v>493</v>
      </c>
    </row>
    <row r="74" spans="2:35" ht="345" x14ac:dyDescent="0.35">
      <c r="B74" s="70" t="s">
        <v>97</v>
      </c>
      <c r="C74" s="397" t="s">
        <v>189</v>
      </c>
      <c r="D74" s="397" t="s">
        <v>199</v>
      </c>
      <c r="E74" s="397" t="s">
        <v>200</v>
      </c>
      <c r="F74" s="397" t="s">
        <v>7</v>
      </c>
      <c r="G74" s="408">
        <v>2</v>
      </c>
      <c r="H74" s="87">
        <v>1</v>
      </c>
      <c r="I74" s="53">
        <v>1</v>
      </c>
      <c r="J74" s="53">
        <v>1</v>
      </c>
      <c r="K74" s="53">
        <v>1</v>
      </c>
      <c r="L74" s="53">
        <v>0</v>
      </c>
      <c r="M74" s="72"/>
      <c r="N74" s="411">
        <v>1</v>
      </c>
      <c r="O74" s="398"/>
      <c r="P74" s="96">
        <v>1</v>
      </c>
      <c r="Q74" s="74" t="s">
        <v>392</v>
      </c>
      <c r="R74" s="75">
        <v>0</v>
      </c>
      <c r="S74" s="399" t="s">
        <v>0</v>
      </c>
      <c r="T74" s="399">
        <v>0</v>
      </c>
      <c r="U74" s="76" t="s">
        <v>0</v>
      </c>
      <c r="V74" s="77" t="s">
        <v>393</v>
      </c>
      <c r="W74" s="77" t="s">
        <v>401</v>
      </c>
      <c r="X74" s="77" t="s">
        <v>393</v>
      </c>
      <c r="Y74" s="77" t="s">
        <v>395</v>
      </c>
      <c r="Z74" s="84">
        <v>2</v>
      </c>
      <c r="AA74" s="79">
        <v>1</v>
      </c>
      <c r="AB74" s="400">
        <v>1</v>
      </c>
      <c r="AC74" s="401">
        <v>1</v>
      </c>
      <c r="AD74" s="80" t="s">
        <v>406</v>
      </c>
      <c r="AE74" s="81" t="s">
        <v>426</v>
      </c>
      <c r="AF74" s="82" t="s">
        <v>602</v>
      </c>
      <c r="AG74" s="397" t="s">
        <v>36</v>
      </c>
      <c r="AH74" s="83" t="s">
        <v>345</v>
      </c>
      <c r="AI74" t="s">
        <v>603</v>
      </c>
    </row>
    <row r="75" spans="2:35" ht="409.5" x14ac:dyDescent="0.35">
      <c r="B75" s="70" t="s">
        <v>97</v>
      </c>
      <c r="C75" s="397" t="s">
        <v>201</v>
      </c>
      <c r="D75" s="397" t="s">
        <v>604</v>
      </c>
      <c r="E75" s="397" t="s">
        <v>207</v>
      </c>
      <c r="F75" s="408" t="s">
        <v>391</v>
      </c>
      <c r="G75" s="409">
        <v>1</v>
      </c>
      <c r="H75" s="71">
        <v>1</v>
      </c>
      <c r="I75" s="53">
        <v>0</v>
      </c>
      <c r="J75" s="53">
        <v>0.9</v>
      </c>
      <c r="K75" s="53">
        <v>0</v>
      </c>
      <c r="L75" s="53">
        <v>0</v>
      </c>
      <c r="M75" s="72"/>
      <c r="N75" s="398">
        <v>1</v>
      </c>
      <c r="O75" s="398"/>
      <c r="P75" s="73"/>
      <c r="Q75" s="74" t="s">
        <v>392</v>
      </c>
      <c r="R75" s="75">
        <v>0</v>
      </c>
      <c r="S75" s="399" t="s">
        <v>0</v>
      </c>
      <c r="T75" s="399">
        <v>0</v>
      </c>
      <c r="U75" s="76">
        <v>0</v>
      </c>
      <c r="V75" s="77" t="s">
        <v>394</v>
      </c>
      <c r="W75" s="77" t="s">
        <v>401</v>
      </c>
      <c r="X75" s="77" t="s">
        <v>394</v>
      </c>
      <c r="Y75" s="77" t="s">
        <v>394</v>
      </c>
      <c r="Z75" s="84">
        <v>0.9</v>
      </c>
      <c r="AA75" s="79" t="s">
        <v>396</v>
      </c>
      <c r="AB75" s="400">
        <v>0.9</v>
      </c>
      <c r="AC75" s="401">
        <v>0.9</v>
      </c>
      <c r="AD75" s="80" t="s">
        <v>396</v>
      </c>
      <c r="AE75" s="81">
        <v>0.9</v>
      </c>
      <c r="AF75" s="82" t="s">
        <v>605</v>
      </c>
      <c r="AG75" s="397" t="s">
        <v>606</v>
      </c>
      <c r="AH75" s="83" t="s">
        <v>351</v>
      </c>
      <c r="AI75" t="s">
        <v>607</v>
      </c>
    </row>
    <row r="76" spans="2:35" ht="409.5" x14ac:dyDescent="0.35">
      <c r="B76" s="70" t="s">
        <v>97</v>
      </c>
      <c r="C76" s="397" t="s">
        <v>201</v>
      </c>
      <c r="D76" s="397" t="s">
        <v>604</v>
      </c>
      <c r="E76" s="397" t="s">
        <v>208</v>
      </c>
      <c r="F76" s="408" t="s">
        <v>391</v>
      </c>
      <c r="G76" s="409">
        <v>1</v>
      </c>
      <c r="H76" s="71">
        <v>1</v>
      </c>
      <c r="I76" s="53">
        <v>0</v>
      </c>
      <c r="J76" s="53">
        <v>0</v>
      </c>
      <c r="K76" s="53">
        <v>0</v>
      </c>
      <c r="L76" s="53">
        <v>0</v>
      </c>
      <c r="M76" s="72"/>
      <c r="N76" s="398"/>
      <c r="O76" s="398">
        <v>1</v>
      </c>
      <c r="P76" s="73"/>
      <c r="Q76" s="74" t="s">
        <v>392</v>
      </c>
      <c r="R76" s="75">
        <v>0</v>
      </c>
      <c r="S76" s="399">
        <v>0</v>
      </c>
      <c r="T76" s="399" t="s">
        <v>0</v>
      </c>
      <c r="U76" s="76">
        <v>0</v>
      </c>
      <c r="V76" s="77" t="s">
        <v>394</v>
      </c>
      <c r="W76" s="77" t="s">
        <v>394</v>
      </c>
      <c r="X76" s="77" t="s">
        <v>395</v>
      </c>
      <c r="Y76" s="77" t="s">
        <v>394</v>
      </c>
      <c r="Z76" s="84" t="s">
        <v>396</v>
      </c>
      <c r="AA76" s="79" t="s">
        <v>396</v>
      </c>
      <c r="AB76" s="400" t="s">
        <v>396</v>
      </c>
      <c r="AC76" s="401" t="s">
        <v>406</v>
      </c>
      <c r="AD76" s="80" t="s">
        <v>396</v>
      </c>
      <c r="AE76" s="81">
        <v>0</v>
      </c>
      <c r="AF76" s="82" t="s">
        <v>608</v>
      </c>
      <c r="AG76" s="397" t="s">
        <v>606</v>
      </c>
      <c r="AH76" s="83" t="s">
        <v>351</v>
      </c>
      <c r="AI76" t="s">
        <v>607</v>
      </c>
    </row>
    <row r="77" spans="2:35" ht="409.5" x14ac:dyDescent="0.35">
      <c r="B77" s="70" t="s">
        <v>97</v>
      </c>
      <c r="C77" s="397" t="s">
        <v>201</v>
      </c>
      <c r="D77" s="397" t="s">
        <v>206</v>
      </c>
      <c r="E77" s="397" t="s">
        <v>609</v>
      </c>
      <c r="F77" s="397" t="s">
        <v>391</v>
      </c>
      <c r="G77" s="408">
        <v>2</v>
      </c>
      <c r="H77" s="71">
        <v>1</v>
      </c>
      <c r="I77" s="86">
        <v>0.75</v>
      </c>
      <c r="J77" s="86">
        <v>0.1</v>
      </c>
      <c r="K77" s="53">
        <v>0.05</v>
      </c>
      <c r="L77" s="53">
        <v>0</v>
      </c>
      <c r="M77" s="72"/>
      <c r="N77" s="398">
        <v>0.8</v>
      </c>
      <c r="O77" s="398">
        <v>0.2</v>
      </c>
      <c r="P77" s="73"/>
      <c r="Q77" s="74" t="s">
        <v>392</v>
      </c>
      <c r="R77" s="75">
        <v>0</v>
      </c>
      <c r="S77" s="399" t="s">
        <v>0</v>
      </c>
      <c r="T77" s="399" t="s">
        <v>0</v>
      </c>
      <c r="U77" s="76">
        <v>0</v>
      </c>
      <c r="V77" s="77" t="s">
        <v>393</v>
      </c>
      <c r="W77" s="77" t="s">
        <v>401</v>
      </c>
      <c r="X77" s="77" t="s">
        <v>401</v>
      </c>
      <c r="Y77" s="77" t="s">
        <v>394</v>
      </c>
      <c r="Z77" s="84">
        <v>0.875</v>
      </c>
      <c r="AA77" s="79">
        <v>0.75</v>
      </c>
      <c r="AB77" s="400">
        <v>1</v>
      </c>
      <c r="AC77" s="401">
        <v>0.9</v>
      </c>
      <c r="AD77" s="80" t="s">
        <v>396</v>
      </c>
      <c r="AE77" s="81">
        <v>0.9</v>
      </c>
      <c r="AF77" s="82" t="s">
        <v>610</v>
      </c>
      <c r="AG77" s="397" t="s">
        <v>606</v>
      </c>
      <c r="AH77" s="83" t="s">
        <v>349</v>
      </c>
      <c r="AI77" t="s">
        <v>611</v>
      </c>
    </row>
    <row r="78" spans="2:35" ht="409.5" x14ac:dyDescent="0.35">
      <c r="B78" s="70" t="s">
        <v>97</v>
      </c>
      <c r="C78" s="397" t="s">
        <v>201</v>
      </c>
      <c r="D78" s="397" t="s">
        <v>220</v>
      </c>
      <c r="E78" s="397" t="s">
        <v>612</v>
      </c>
      <c r="F78" s="397" t="s">
        <v>391</v>
      </c>
      <c r="G78" s="408">
        <v>1</v>
      </c>
      <c r="H78" s="71">
        <v>2</v>
      </c>
      <c r="I78" s="53">
        <v>0</v>
      </c>
      <c r="J78" s="53">
        <v>4</v>
      </c>
      <c r="K78" s="53">
        <v>0</v>
      </c>
      <c r="L78" s="53">
        <v>0</v>
      </c>
      <c r="M78" s="72"/>
      <c r="N78" s="398">
        <v>2</v>
      </c>
      <c r="O78" s="398"/>
      <c r="P78" s="73"/>
      <c r="Q78" s="74" t="s">
        <v>392</v>
      </c>
      <c r="R78" s="75">
        <v>0</v>
      </c>
      <c r="S78" s="399" t="s">
        <v>0</v>
      </c>
      <c r="T78" s="399">
        <v>0</v>
      </c>
      <c r="U78" s="76">
        <v>0</v>
      </c>
      <c r="V78" s="77" t="s">
        <v>394</v>
      </c>
      <c r="W78" s="77" t="s">
        <v>401</v>
      </c>
      <c r="X78" s="77" t="s">
        <v>394</v>
      </c>
      <c r="Y78" s="77" t="s">
        <v>394</v>
      </c>
      <c r="Z78" s="84">
        <v>1</v>
      </c>
      <c r="AA78" s="79" t="s">
        <v>396</v>
      </c>
      <c r="AB78" s="400">
        <v>1</v>
      </c>
      <c r="AC78" s="401" t="s">
        <v>396</v>
      </c>
      <c r="AD78" s="80" t="s">
        <v>396</v>
      </c>
      <c r="AE78" s="81" t="s">
        <v>426</v>
      </c>
      <c r="AF78" s="82" t="s">
        <v>613</v>
      </c>
      <c r="AG78" s="397" t="s">
        <v>606</v>
      </c>
      <c r="AH78" s="83" t="s">
        <v>347</v>
      </c>
      <c r="AI78" t="s">
        <v>614</v>
      </c>
    </row>
    <row r="79" spans="2:35" ht="409.5" x14ac:dyDescent="0.35">
      <c r="B79" s="70" t="s">
        <v>97</v>
      </c>
      <c r="C79" s="397" t="s">
        <v>201</v>
      </c>
      <c r="D79" s="397" t="s">
        <v>615</v>
      </c>
      <c r="E79" s="402" t="s">
        <v>205</v>
      </c>
      <c r="F79" s="408" t="s">
        <v>391</v>
      </c>
      <c r="G79" s="409">
        <v>2</v>
      </c>
      <c r="H79" s="71">
        <v>2</v>
      </c>
      <c r="I79" s="53">
        <v>0</v>
      </c>
      <c r="J79" s="53">
        <v>1</v>
      </c>
      <c r="K79" s="53">
        <v>0</v>
      </c>
      <c r="L79" s="53">
        <v>0</v>
      </c>
      <c r="M79" s="72"/>
      <c r="N79" s="398">
        <v>1</v>
      </c>
      <c r="O79" s="398"/>
      <c r="P79" s="73">
        <v>1</v>
      </c>
      <c r="Q79" s="74" t="s">
        <v>392</v>
      </c>
      <c r="R79" s="75">
        <v>0</v>
      </c>
      <c r="S79" s="399" t="s">
        <v>0</v>
      </c>
      <c r="T79" s="399">
        <v>0</v>
      </c>
      <c r="U79" s="76" t="s">
        <v>0</v>
      </c>
      <c r="V79" s="77" t="s">
        <v>394</v>
      </c>
      <c r="W79" s="77" t="s">
        <v>401</v>
      </c>
      <c r="X79" s="77" t="s">
        <v>394</v>
      </c>
      <c r="Y79" s="77" t="s">
        <v>395</v>
      </c>
      <c r="Z79" s="84">
        <v>1</v>
      </c>
      <c r="AA79" s="79" t="s">
        <v>396</v>
      </c>
      <c r="AB79" s="400">
        <v>1</v>
      </c>
      <c r="AC79" s="401" t="s">
        <v>396</v>
      </c>
      <c r="AD79" s="80" t="s">
        <v>406</v>
      </c>
      <c r="AE79" s="81">
        <v>0.5</v>
      </c>
      <c r="AF79" s="82" t="s">
        <v>616</v>
      </c>
      <c r="AG79" s="397" t="s">
        <v>606</v>
      </c>
      <c r="AH79" s="83" t="s">
        <v>351</v>
      </c>
      <c r="AI79" t="s">
        <v>607</v>
      </c>
    </row>
    <row r="80" spans="2:35" ht="409.5" x14ac:dyDescent="0.35">
      <c r="B80" s="70" t="s">
        <v>97</v>
      </c>
      <c r="C80" s="397" t="s">
        <v>201</v>
      </c>
      <c r="D80" s="397" t="s">
        <v>617</v>
      </c>
      <c r="E80" s="397" t="s">
        <v>618</v>
      </c>
      <c r="F80" s="408" t="s">
        <v>391</v>
      </c>
      <c r="G80" s="409">
        <v>2</v>
      </c>
      <c r="H80" s="71">
        <v>2</v>
      </c>
      <c r="I80" s="53">
        <v>0</v>
      </c>
      <c r="J80" s="53">
        <v>1</v>
      </c>
      <c r="K80" s="86">
        <v>0.4</v>
      </c>
      <c r="L80" s="53">
        <v>0</v>
      </c>
      <c r="M80" s="72"/>
      <c r="N80" s="398">
        <v>1</v>
      </c>
      <c r="O80" s="398">
        <v>1</v>
      </c>
      <c r="P80" s="73"/>
      <c r="Q80" s="74" t="s">
        <v>392</v>
      </c>
      <c r="R80" s="75">
        <v>0</v>
      </c>
      <c r="S80" s="399" t="s">
        <v>0</v>
      </c>
      <c r="T80" s="399" t="s">
        <v>0</v>
      </c>
      <c r="U80" s="76">
        <v>0</v>
      </c>
      <c r="V80" s="77" t="s">
        <v>394</v>
      </c>
      <c r="W80" s="77" t="s">
        <v>401</v>
      </c>
      <c r="X80" s="77" t="s">
        <v>401</v>
      </c>
      <c r="Y80" s="77" t="s">
        <v>394</v>
      </c>
      <c r="Z80" s="84">
        <v>1</v>
      </c>
      <c r="AA80" s="79" t="s">
        <v>396</v>
      </c>
      <c r="AB80" s="400">
        <v>1</v>
      </c>
      <c r="AC80" s="401">
        <v>0.4</v>
      </c>
      <c r="AD80" s="80" t="s">
        <v>396</v>
      </c>
      <c r="AE80" s="81">
        <v>0.7</v>
      </c>
      <c r="AF80" s="82" t="s">
        <v>619</v>
      </c>
      <c r="AG80" s="397" t="s">
        <v>606</v>
      </c>
      <c r="AH80" s="83" t="s">
        <v>351</v>
      </c>
      <c r="AI80" t="s">
        <v>607</v>
      </c>
    </row>
    <row r="81" spans="2:35" ht="409.5" x14ac:dyDescent="0.35">
      <c r="B81" s="70" t="s">
        <v>97</v>
      </c>
      <c r="C81" s="397" t="s">
        <v>201</v>
      </c>
      <c r="D81" s="397" t="s">
        <v>604</v>
      </c>
      <c r="E81" s="397" t="s">
        <v>620</v>
      </c>
      <c r="F81" s="397" t="s">
        <v>391</v>
      </c>
      <c r="G81" s="408">
        <v>1</v>
      </c>
      <c r="H81" s="71">
        <v>1</v>
      </c>
      <c r="I81" s="53">
        <v>1</v>
      </c>
      <c r="J81" s="53">
        <v>0</v>
      </c>
      <c r="K81" s="53">
        <v>0</v>
      </c>
      <c r="L81" s="53">
        <v>0</v>
      </c>
      <c r="M81" s="72">
        <v>1</v>
      </c>
      <c r="N81" s="398"/>
      <c r="O81" s="398"/>
      <c r="P81" s="73"/>
      <c r="Q81" s="74" t="s">
        <v>392</v>
      </c>
      <c r="R81" s="75" t="s">
        <v>0</v>
      </c>
      <c r="S81" s="399">
        <v>0</v>
      </c>
      <c r="T81" s="399">
        <v>0</v>
      </c>
      <c r="U81" s="76">
        <v>0</v>
      </c>
      <c r="V81" s="77" t="s">
        <v>401</v>
      </c>
      <c r="W81" s="77" t="s">
        <v>394</v>
      </c>
      <c r="X81" s="77" t="s">
        <v>394</v>
      </c>
      <c r="Y81" s="77" t="s">
        <v>394</v>
      </c>
      <c r="Z81" s="84" t="s">
        <v>396</v>
      </c>
      <c r="AA81" s="79">
        <v>1</v>
      </c>
      <c r="AB81" s="400" t="s">
        <v>396</v>
      </c>
      <c r="AC81" s="401" t="s">
        <v>396</v>
      </c>
      <c r="AD81" s="80" t="s">
        <v>396</v>
      </c>
      <c r="AE81" s="81">
        <v>1</v>
      </c>
      <c r="AF81" s="82" t="s">
        <v>621</v>
      </c>
      <c r="AG81" s="397" t="s">
        <v>606</v>
      </c>
      <c r="AH81" s="83" t="s">
        <v>78</v>
      </c>
      <c r="AI81" t="s">
        <v>622</v>
      </c>
    </row>
    <row r="82" spans="2:35" ht="409.5" x14ac:dyDescent="0.35">
      <c r="B82" s="70" t="s">
        <v>97</v>
      </c>
      <c r="C82" s="397" t="s">
        <v>214</v>
      </c>
      <c r="D82" s="397" t="s">
        <v>623</v>
      </c>
      <c r="E82" s="397" t="s">
        <v>624</v>
      </c>
      <c r="F82" s="397" t="s">
        <v>391</v>
      </c>
      <c r="G82" s="408">
        <v>1</v>
      </c>
      <c r="H82" s="71">
        <v>1</v>
      </c>
      <c r="I82" s="53">
        <v>0</v>
      </c>
      <c r="J82" s="53">
        <v>1</v>
      </c>
      <c r="K82" s="53">
        <v>0</v>
      </c>
      <c r="L82" s="53">
        <v>0</v>
      </c>
      <c r="M82" s="72"/>
      <c r="N82" s="398">
        <v>1</v>
      </c>
      <c r="O82" s="398"/>
      <c r="P82" s="73"/>
      <c r="Q82" s="74" t="s">
        <v>392</v>
      </c>
      <c r="R82" s="75">
        <v>0</v>
      </c>
      <c r="S82" s="399" t="s">
        <v>0</v>
      </c>
      <c r="T82" s="399">
        <v>0</v>
      </c>
      <c r="U82" s="76">
        <v>0</v>
      </c>
      <c r="V82" s="77" t="s">
        <v>394</v>
      </c>
      <c r="W82" s="77" t="s">
        <v>401</v>
      </c>
      <c r="X82" s="77" t="s">
        <v>394</v>
      </c>
      <c r="Y82" s="77" t="s">
        <v>394</v>
      </c>
      <c r="Z82" s="84">
        <v>1</v>
      </c>
      <c r="AA82" s="79" t="s">
        <v>396</v>
      </c>
      <c r="AB82" s="400">
        <v>1</v>
      </c>
      <c r="AC82" s="401" t="s">
        <v>396</v>
      </c>
      <c r="AD82" s="80" t="s">
        <v>396</v>
      </c>
      <c r="AE82" s="81">
        <v>1</v>
      </c>
      <c r="AF82" s="82" t="s">
        <v>625</v>
      </c>
      <c r="AG82" s="397" t="s">
        <v>36</v>
      </c>
      <c r="AH82" s="83" t="s">
        <v>353</v>
      </c>
      <c r="AI82" t="s">
        <v>626</v>
      </c>
    </row>
    <row r="83" spans="2:35" ht="378" x14ac:dyDescent="0.35">
      <c r="B83" s="70" t="s">
        <v>97</v>
      </c>
      <c r="C83" s="397" t="s">
        <v>214</v>
      </c>
      <c r="D83" s="397" t="s">
        <v>627</v>
      </c>
      <c r="E83" s="397" t="s">
        <v>628</v>
      </c>
      <c r="F83" s="397" t="s">
        <v>391</v>
      </c>
      <c r="G83" s="408">
        <v>1</v>
      </c>
      <c r="H83" s="71">
        <v>1</v>
      </c>
      <c r="I83" s="53">
        <v>0.5</v>
      </c>
      <c r="J83" s="53">
        <v>0.5</v>
      </c>
      <c r="K83" s="53">
        <v>0</v>
      </c>
      <c r="L83" s="53">
        <v>0</v>
      </c>
      <c r="M83" s="72"/>
      <c r="N83" s="398">
        <v>1</v>
      </c>
      <c r="O83" s="398"/>
      <c r="P83" s="73"/>
      <c r="Q83" s="74" t="s">
        <v>392</v>
      </c>
      <c r="R83" s="75">
        <v>0</v>
      </c>
      <c r="S83" s="399" t="s">
        <v>0</v>
      </c>
      <c r="T83" s="399">
        <v>0</v>
      </c>
      <c r="U83" s="76">
        <v>0</v>
      </c>
      <c r="V83" s="77" t="s">
        <v>393</v>
      </c>
      <c r="W83" s="77" t="s">
        <v>401</v>
      </c>
      <c r="X83" s="77" t="s">
        <v>394</v>
      </c>
      <c r="Y83" s="77" t="s">
        <v>394</v>
      </c>
      <c r="Z83" s="84">
        <v>1</v>
      </c>
      <c r="AA83" s="79">
        <v>0.5</v>
      </c>
      <c r="AB83" s="400">
        <v>1</v>
      </c>
      <c r="AC83" s="401" t="s">
        <v>396</v>
      </c>
      <c r="AD83" s="80" t="s">
        <v>396</v>
      </c>
      <c r="AE83" s="81">
        <v>1</v>
      </c>
      <c r="AF83" s="82" t="s">
        <v>629</v>
      </c>
      <c r="AG83" s="397" t="s">
        <v>36</v>
      </c>
      <c r="AH83" s="83" t="s">
        <v>353</v>
      </c>
      <c r="AI83" t="s">
        <v>626</v>
      </c>
    </row>
    <row r="84" spans="2:35" ht="409.5" x14ac:dyDescent="0.35">
      <c r="B84" s="70" t="s">
        <v>97</v>
      </c>
      <c r="C84" s="397" t="s">
        <v>214</v>
      </c>
      <c r="D84" s="397" t="s">
        <v>630</v>
      </c>
      <c r="E84" s="397" t="s">
        <v>631</v>
      </c>
      <c r="F84" s="397" t="s">
        <v>391</v>
      </c>
      <c r="G84" s="408">
        <v>1</v>
      </c>
      <c r="H84" s="71">
        <v>1</v>
      </c>
      <c r="I84" s="53">
        <v>0</v>
      </c>
      <c r="J84" s="53">
        <v>1</v>
      </c>
      <c r="K84" s="53">
        <v>0</v>
      </c>
      <c r="L84" s="53">
        <v>0</v>
      </c>
      <c r="M84" s="72"/>
      <c r="N84" s="398">
        <v>1</v>
      </c>
      <c r="O84" s="398"/>
      <c r="P84" s="73"/>
      <c r="Q84" s="74" t="s">
        <v>392</v>
      </c>
      <c r="R84" s="75">
        <v>0</v>
      </c>
      <c r="S84" s="399" t="s">
        <v>0</v>
      </c>
      <c r="T84" s="399">
        <v>0</v>
      </c>
      <c r="U84" s="76">
        <v>0</v>
      </c>
      <c r="V84" s="77" t="s">
        <v>394</v>
      </c>
      <c r="W84" s="77" t="s">
        <v>401</v>
      </c>
      <c r="X84" s="77" t="s">
        <v>394</v>
      </c>
      <c r="Y84" s="77" t="s">
        <v>394</v>
      </c>
      <c r="Z84" s="84">
        <v>1</v>
      </c>
      <c r="AA84" s="79" t="s">
        <v>396</v>
      </c>
      <c r="AB84" s="400">
        <v>1</v>
      </c>
      <c r="AC84" s="401" t="s">
        <v>396</v>
      </c>
      <c r="AD84" s="80" t="s">
        <v>396</v>
      </c>
      <c r="AE84" s="81">
        <v>1</v>
      </c>
      <c r="AF84" s="82" t="s">
        <v>632</v>
      </c>
      <c r="AG84" s="397" t="s">
        <v>36</v>
      </c>
      <c r="AH84" s="83" t="s">
        <v>353</v>
      </c>
      <c r="AI84" t="s">
        <v>626</v>
      </c>
    </row>
    <row r="85" spans="2:35" ht="350" x14ac:dyDescent="0.35">
      <c r="B85" s="70" t="s">
        <v>226</v>
      </c>
      <c r="C85" s="397" t="s">
        <v>227</v>
      </c>
      <c r="D85" s="397" t="s">
        <v>229</v>
      </c>
      <c r="E85" s="397" t="s">
        <v>633</v>
      </c>
      <c r="F85" s="408" t="s">
        <v>7</v>
      </c>
      <c r="G85" s="409">
        <v>4</v>
      </c>
      <c r="H85" s="71">
        <v>1</v>
      </c>
      <c r="I85" s="53">
        <v>1</v>
      </c>
      <c r="J85" s="53">
        <v>1</v>
      </c>
      <c r="K85" s="53">
        <v>1</v>
      </c>
      <c r="L85" s="53">
        <v>0</v>
      </c>
      <c r="M85" s="72">
        <v>1</v>
      </c>
      <c r="N85" s="398">
        <v>1</v>
      </c>
      <c r="O85" s="398">
        <v>1</v>
      </c>
      <c r="P85" s="73">
        <v>1</v>
      </c>
      <c r="Q85" s="74" t="s">
        <v>392</v>
      </c>
      <c r="R85" s="75" t="s">
        <v>0</v>
      </c>
      <c r="S85" s="399" t="s">
        <v>0</v>
      </c>
      <c r="T85" s="399" t="s">
        <v>0</v>
      </c>
      <c r="U85" s="76" t="s">
        <v>0</v>
      </c>
      <c r="V85" s="77" t="s">
        <v>401</v>
      </c>
      <c r="W85" s="77" t="s">
        <v>401</v>
      </c>
      <c r="X85" s="77" t="s">
        <v>401</v>
      </c>
      <c r="Y85" s="77" t="s">
        <v>395</v>
      </c>
      <c r="Z85" s="84">
        <v>1</v>
      </c>
      <c r="AA85" s="79">
        <v>1</v>
      </c>
      <c r="AB85" s="400">
        <v>1</v>
      </c>
      <c r="AC85" s="401">
        <v>1</v>
      </c>
      <c r="AD85" s="80" t="s">
        <v>406</v>
      </c>
      <c r="AE85" s="81">
        <v>0.75</v>
      </c>
      <c r="AF85" s="82" t="s">
        <v>634</v>
      </c>
      <c r="AG85" s="397" t="s">
        <v>36</v>
      </c>
      <c r="AH85" s="83" t="s">
        <v>351</v>
      </c>
      <c r="AI85" t="s">
        <v>635</v>
      </c>
    </row>
    <row r="86" spans="2:35" ht="391" x14ac:dyDescent="0.35">
      <c r="B86" s="70" t="s">
        <v>226</v>
      </c>
      <c r="C86" s="397" t="s">
        <v>227</v>
      </c>
      <c r="D86" s="397" t="s">
        <v>229</v>
      </c>
      <c r="E86" s="397" t="s">
        <v>636</v>
      </c>
      <c r="F86" s="397" t="s">
        <v>391</v>
      </c>
      <c r="G86" s="408">
        <v>2</v>
      </c>
      <c r="H86" s="71">
        <v>2</v>
      </c>
      <c r="I86" s="53">
        <v>1</v>
      </c>
      <c r="J86" s="53">
        <v>0</v>
      </c>
      <c r="K86" s="53">
        <v>1</v>
      </c>
      <c r="L86" s="53">
        <v>0</v>
      </c>
      <c r="M86" s="72">
        <v>1</v>
      </c>
      <c r="N86" s="398"/>
      <c r="O86" s="398">
        <v>1</v>
      </c>
      <c r="P86" s="73"/>
      <c r="Q86" s="74" t="s">
        <v>392</v>
      </c>
      <c r="R86" s="75" t="s">
        <v>0</v>
      </c>
      <c r="S86" s="399">
        <v>0</v>
      </c>
      <c r="T86" s="399" t="s">
        <v>0</v>
      </c>
      <c r="U86" s="76">
        <v>0</v>
      </c>
      <c r="V86" s="77" t="s">
        <v>401</v>
      </c>
      <c r="W86" s="77" t="s">
        <v>394</v>
      </c>
      <c r="X86" s="77" t="s">
        <v>401</v>
      </c>
      <c r="Y86" s="77" t="s">
        <v>394</v>
      </c>
      <c r="Z86" s="84" t="s">
        <v>396</v>
      </c>
      <c r="AA86" s="79">
        <v>1</v>
      </c>
      <c r="AB86" s="400" t="s">
        <v>396</v>
      </c>
      <c r="AC86" s="401">
        <v>1</v>
      </c>
      <c r="AD86" s="80" t="s">
        <v>396</v>
      </c>
      <c r="AE86" s="81">
        <v>1</v>
      </c>
      <c r="AF86" s="82" t="s">
        <v>637</v>
      </c>
      <c r="AG86" s="397" t="s">
        <v>36</v>
      </c>
      <c r="AH86" s="83" t="s">
        <v>308</v>
      </c>
      <c r="AI86" t="s">
        <v>638</v>
      </c>
    </row>
    <row r="87" spans="2:35" ht="409.5" x14ac:dyDescent="0.35">
      <c r="B87" s="70" t="s">
        <v>226</v>
      </c>
      <c r="C87" s="397" t="s">
        <v>227</v>
      </c>
      <c r="D87" s="397" t="s">
        <v>229</v>
      </c>
      <c r="E87" s="397" t="s">
        <v>639</v>
      </c>
      <c r="F87" s="408" t="s">
        <v>391</v>
      </c>
      <c r="G87" s="409">
        <v>1</v>
      </c>
      <c r="H87" s="71">
        <v>1</v>
      </c>
      <c r="I87" s="53">
        <v>0</v>
      </c>
      <c r="J87" s="53">
        <v>0</v>
      </c>
      <c r="K87" s="53">
        <v>1</v>
      </c>
      <c r="L87" s="53">
        <v>0</v>
      </c>
      <c r="M87" s="72"/>
      <c r="N87" s="398"/>
      <c r="O87" s="398">
        <v>1</v>
      </c>
      <c r="P87" s="73"/>
      <c r="Q87" s="74" t="s">
        <v>392</v>
      </c>
      <c r="R87" s="75">
        <v>0</v>
      </c>
      <c r="S87" s="399">
        <v>0</v>
      </c>
      <c r="T87" s="399" t="s">
        <v>0</v>
      </c>
      <c r="U87" s="76">
        <v>0</v>
      </c>
      <c r="V87" s="77" t="s">
        <v>394</v>
      </c>
      <c r="W87" s="77" t="s">
        <v>394</v>
      </c>
      <c r="X87" s="77" t="s">
        <v>401</v>
      </c>
      <c r="Y87" s="77" t="s">
        <v>394</v>
      </c>
      <c r="Z87" s="84" t="s">
        <v>396</v>
      </c>
      <c r="AA87" s="79" t="s">
        <v>396</v>
      </c>
      <c r="AB87" s="400" t="s">
        <v>396</v>
      </c>
      <c r="AC87" s="401">
        <v>1</v>
      </c>
      <c r="AD87" s="80" t="s">
        <v>396</v>
      </c>
      <c r="AE87" s="81">
        <v>1</v>
      </c>
      <c r="AF87" s="82" t="s">
        <v>640</v>
      </c>
      <c r="AG87" s="397" t="s">
        <v>36</v>
      </c>
      <c r="AH87" s="83" t="s">
        <v>351</v>
      </c>
      <c r="AI87" t="s">
        <v>635</v>
      </c>
    </row>
    <row r="88" spans="2:35" ht="409.5" x14ac:dyDescent="0.35">
      <c r="B88" s="70" t="s">
        <v>226</v>
      </c>
      <c r="C88" s="397" t="s">
        <v>227</v>
      </c>
      <c r="D88" s="397" t="s">
        <v>641</v>
      </c>
      <c r="E88" s="397" t="s">
        <v>642</v>
      </c>
      <c r="F88" s="408" t="s">
        <v>7</v>
      </c>
      <c r="G88" s="409">
        <v>4</v>
      </c>
      <c r="H88" s="87">
        <v>1</v>
      </c>
      <c r="I88" s="53">
        <v>1</v>
      </c>
      <c r="J88" s="53">
        <v>1</v>
      </c>
      <c r="K88" s="53">
        <v>1</v>
      </c>
      <c r="L88" s="53">
        <v>0</v>
      </c>
      <c r="M88" s="89">
        <v>1</v>
      </c>
      <c r="N88" s="404">
        <v>1</v>
      </c>
      <c r="O88" s="404">
        <v>1</v>
      </c>
      <c r="P88" s="90">
        <v>1</v>
      </c>
      <c r="Q88" s="74" t="s">
        <v>392</v>
      </c>
      <c r="R88" s="75" t="s">
        <v>0</v>
      </c>
      <c r="S88" s="399" t="s">
        <v>0</v>
      </c>
      <c r="T88" s="399" t="s">
        <v>0</v>
      </c>
      <c r="U88" s="76" t="s">
        <v>0</v>
      </c>
      <c r="V88" s="77" t="s">
        <v>401</v>
      </c>
      <c r="W88" s="77" t="s">
        <v>401</v>
      </c>
      <c r="X88" s="77" t="s">
        <v>401</v>
      </c>
      <c r="Y88" s="77" t="s">
        <v>395</v>
      </c>
      <c r="Z88" s="84">
        <v>1</v>
      </c>
      <c r="AA88" s="79">
        <v>1</v>
      </c>
      <c r="AB88" s="400">
        <v>1</v>
      </c>
      <c r="AC88" s="401">
        <v>1</v>
      </c>
      <c r="AD88" s="80" t="s">
        <v>406</v>
      </c>
      <c r="AE88" s="81">
        <v>0.75</v>
      </c>
      <c r="AF88" s="82" t="s">
        <v>643</v>
      </c>
      <c r="AG88" s="397" t="s">
        <v>36</v>
      </c>
      <c r="AH88" s="83" t="s">
        <v>351</v>
      </c>
      <c r="AI88" t="s">
        <v>635</v>
      </c>
    </row>
    <row r="89" spans="2:35" ht="345" x14ac:dyDescent="0.35">
      <c r="B89" s="70" t="s">
        <v>239</v>
      </c>
      <c r="C89" s="397" t="s">
        <v>644</v>
      </c>
      <c r="D89" s="397" t="s">
        <v>645</v>
      </c>
      <c r="E89" s="397" t="s">
        <v>646</v>
      </c>
      <c r="F89" s="408" t="s">
        <v>391</v>
      </c>
      <c r="G89" s="408">
        <v>1</v>
      </c>
      <c r="H89" s="71">
        <v>1</v>
      </c>
      <c r="I89" s="53">
        <v>1</v>
      </c>
      <c r="J89" s="53">
        <v>0</v>
      </c>
      <c r="K89" s="53">
        <v>0</v>
      </c>
      <c r="L89" s="53">
        <v>0</v>
      </c>
      <c r="M89" s="72"/>
      <c r="N89" s="398">
        <v>1</v>
      </c>
      <c r="O89" s="398"/>
      <c r="P89" s="73"/>
      <c r="Q89" s="74" t="s">
        <v>392</v>
      </c>
      <c r="R89" s="75">
        <v>0</v>
      </c>
      <c r="S89" s="399" t="s">
        <v>0</v>
      </c>
      <c r="T89" s="399">
        <v>0</v>
      </c>
      <c r="U89" s="76">
        <v>0</v>
      </c>
      <c r="V89" s="77" t="s">
        <v>393</v>
      </c>
      <c r="W89" s="77" t="s">
        <v>395</v>
      </c>
      <c r="X89" s="77" t="s">
        <v>394</v>
      </c>
      <c r="Y89" s="77" t="s">
        <v>394</v>
      </c>
      <c r="Z89" s="84">
        <v>1</v>
      </c>
      <c r="AA89" s="79">
        <v>1</v>
      </c>
      <c r="AB89" s="400">
        <v>1</v>
      </c>
      <c r="AC89" s="401" t="s">
        <v>396</v>
      </c>
      <c r="AD89" s="80" t="s">
        <v>396</v>
      </c>
      <c r="AE89" s="81">
        <v>1</v>
      </c>
      <c r="AF89" s="82" t="s">
        <v>647</v>
      </c>
      <c r="AG89" s="397" t="s">
        <v>36</v>
      </c>
      <c r="AH89" s="83" t="s">
        <v>346</v>
      </c>
      <c r="AI89" t="s">
        <v>411</v>
      </c>
    </row>
    <row r="90" spans="2:35" ht="379.5" x14ac:dyDescent="0.35">
      <c r="B90" s="70" t="s">
        <v>239</v>
      </c>
      <c r="C90" s="397" t="s">
        <v>644</v>
      </c>
      <c r="D90" s="397" t="s">
        <v>648</v>
      </c>
      <c r="E90" s="397" t="s">
        <v>649</v>
      </c>
      <c r="F90" s="408" t="s">
        <v>391</v>
      </c>
      <c r="G90" s="408">
        <v>1</v>
      </c>
      <c r="H90" s="71">
        <v>1</v>
      </c>
      <c r="I90" s="53">
        <v>1</v>
      </c>
      <c r="J90" s="53">
        <v>0</v>
      </c>
      <c r="K90" s="53">
        <v>0</v>
      </c>
      <c r="L90" s="53">
        <v>0</v>
      </c>
      <c r="M90" s="72"/>
      <c r="N90" s="398">
        <v>1</v>
      </c>
      <c r="O90" s="398"/>
      <c r="P90" s="73"/>
      <c r="Q90" s="74" t="s">
        <v>392</v>
      </c>
      <c r="R90" s="75">
        <v>0</v>
      </c>
      <c r="S90" s="399" t="s">
        <v>0</v>
      </c>
      <c r="T90" s="399">
        <v>0</v>
      </c>
      <c r="U90" s="76">
        <v>0</v>
      </c>
      <c r="V90" s="77" t="s">
        <v>393</v>
      </c>
      <c r="W90" s="77" t="s">
        <v>395</v>
      </c>
      <c r="X90" s="77" t="s">
        <v>394</v>
      </c>
      <c r="Y90" s="77" t="s">
        <v>394</v>
      </c>
      <c r="Z90" s="84">
        <v>1</v>
      </c>
      <c r="AA90" s="79">
        <v>1</v>
      </c>
      <c r="AB90" s="400">
        <v>1</v>
      </c>
      <c r="AC90" s="401" t="s">
        <v>396</v>
      </c>
      <c r="AD90" s="80" t="s">
        <v>396</v>
      </c>
      <c r="AE90" s="81">
        <v>1</v>
      </c>
      <c r="AF90" s="82" t="s">
        <v>650</v>
      </c>
      <c r="AG90" s="397" t="s">
        <v>36</v>
      </c>
      <c r="AH90" s="83" t="s">
        <v>346</v>
      </c>
      <c r="AI90" t="s">
        <v>411</v>
      </c>
    </row>
    <row r="91" spans="2:35" ht="238" x14ac:dyDescent="0.35">
      <c r="B91" s="70" t="s">
        <v>239</v>
      </c>
      <c r="C91" s="397" t="s">
        <v>644</v>
      </c>
      <c r="D91" s="397" t="s">
        <v>651</v>
      </c>
      <c r="E91" s="397" t="s">
        <v>652</v>
      </c>
      <c r="F91" s="408" t="s">
        <v>391</v>
      </c>
      <c r="G91" s="408">
        <v>1</v>
      </c>
      <c r="H91" s="71">
        <v>1</v>
      </c>
      <c r="I91" s="53">
        <v>0.7</v>
      </c>
      <c r="J91" s="53">
        <v>0.3</v>
      </c>
      <c r="K91" s="53">
        <v>0</v>
      </c>
      <c r="L91" s="53">
        <v>0</v>
      </c>
      <c r="M91" s="72"/>
      <c r="N91" s="398">
        <v>1</v>
      </c>
      <c r="O91" s="398"/>
      <c r="P91" s="73"/>
      <c r="Q91" s="74" t="s">
        <v>392</v>
      </c>
      <c r="R91" s="75">
        <v>0</v>
      </c>
      <c r="S91" s="399" t="s">
        <v>0</v>
      </c>
      <c r="T91" s="399">
        <v>0</v>
      </c>
      <c r="U91" s="76">
        <v>0</v>
      </c>
      <c r="V91" s="77" t="s">
        <v>393</v>
      </c>
      <c r="W91" s="77" t="s">
        <v>401</v>
      </c>
      <c r="X91" s="77" t="s">
        <v>394</v>
      </c>
      <c r="Y91" s="77" t="s">
        <v>394</v>
      </c>
      <c r="Z91" s="84">
        <v>1</v>
      </c>
      <c r="AA91" s="79">
        <v>0.7</v>
      </c>
      <c r="AB91" s="400">
        <v>1</v>
      </c>
      <c r="AC91" s="401" t="s">
        <v>396</v>
      </c>
      <c r="AD91" s="80" t="s">
        <v>396</v>
      </c>
      <c r="AE91" s="81">
        <v>1</v>
      </c>
      <c r="AF91" s="82" t="s">
        <v>653</v>
      </c>
      <c r="AG91" s="397" t="s">
        <v>36</v>
      </c>
      <c r="AH91" s="83" t="s">
        <v>346</v>
      </c>
      <c r="AI91" t="s">
        <v>411</v>
      </c>
    </row>
    <row r="92" spans="2:35" ht="253" x14ac:dyDescent="0.35">
      <c r="B92" s="70" t="s">
        <v>239</v>
      </c>
      <c r="C92" s="397" t="s">
        <v>644</v>
      </c>
      <c r="D92" s="397" t="s">
        <v>651</v>
      </c>
      <c r="E92" s="397" t="s">
        <v>654</v>
      </c>
      <c r="F92" s="408" t="s">
        <v>391</v>
      </c>
      <c r="G92" s="408">
        <v>1</v>
      </c>
      <c r="H92" s="71">
        <v>1</v>
      </c>
      <c r="I92" s="53">
        <v>0.7</v>
      </c>
      <c r="J92" s="53">
        <v>0.3</v>
      </c>
      <c r="K92" s="53">
        <v>0</v>
      </c>
      <c r="L92" s="53">
        <v>0</v>
      </c>
      <c r="M92" s="72"/>
      <c r="N92" s="398">
        <v>1</v>
      </c>
      <c r="O92" s="398"/>
      <c r="P92" s="73"/>
      <c r="Q92" s="74" t="s">
        <v>392</v>
      </c>
      <c r="R92" s="75">
        <v>0</v>
      </c>
      <c r="S92" s="399" t="s">
        <v>0</v>
      </c>
      <c r="T92" s="399">
        <v>0</v>
      </c>
      <c r="U92" s="76">
        <v>0</v>
      </c>
      <c r="V92" s="77" t="s">
        <v>393</v>
      </c>
      <c r="W92" s="77" t="s">
        <v>401</v>
      </c>
      <c r="X92" s="77" t="s">
        <v>394</v>
      </c>
      <c r="Y92" s="77" t="s">
        <v>394</v>
      </c>
      <c r="Z92" s="84">
        <v>1</v>
      </c>
      <c r="AA92" s="79">
        <v>0.7</v>
      </c>
      <c r="AB92" s="400">
        <v>1</v>
      </c>
      <c r="AC92" s="401" t="s">
        <v>396</v>
      </c>
      <c r="AD92" s="80" t="s">
        <v>396</v>
      </c>
      <c r="AE92" s="81">
        <v>1</v>
      </c>
      <c r="AF92" s="82" t="s">
        <v>655</v>
      </c>
      <c r="AG92" s="397" t="s">
        <v>36</v>
      </c>
      <c r="AH92" s="83" t="s">
        <v>346</v>
      </c>
      <c r="AI92" t="s">
        <v>411</v>
      </c>
    </row>
    <row r="93" spans="2:35" ht="333.5" x14ac:dyDescent="0.35">
      <c r="B93" s="70" t="s">
        <v>239</v>
      </c>
      <c r="C93" s="397" t="s">
        <v>644</v>
      </c>
      <c r="D93" s="397" t="s">
        <v>656</v>
      </c>
      <c r="E93" s="397" t="s">
        <v>657</v>
      </c>
      <c r="F93" s="408" t="s">
        <v>391</v>
      </c>
      <c r="G93" s="408">
        <v>1</v>
      </c>
      <c r="H93" s="71">
        <v>1</v>
      </c>
      <c r="I93" s="86">
        <v>0.9</v>
      </c>
      <c r="J93" s="53">
        <v>0</v>
      </c>
      <c r="K93" s="86">
        <v>0.1</v>
      </c>
      <c r="L93" s="53">
        <v>0</v>
      </c>
      <c r="M93" s="72"/>
      <c r="N93" s="398"/>
      <c r="O93" s="398">
        <v>1</v>
      </c>
      <c r="P93" s="73"/>
      <c r="Q93" s="74" t="s">
        <v>392</v>
      </c>
      <c r="R93" s="75">
        <v>0</v>
      </c>
      <c r="S93" s="399">
        <v>0</v>
      </c>
      <c r="T93" s="399" t="s">
        <v>0</v>
      </c>
      <c r="U93" s="76">
        <v>0</v>
      </c>
      <c r="V93" s="77" t="s">
        <v>393</v>
      </c>
      <c r="W93" s="77" t="s">
        <v>394</v>
      </c>
      <c r="X93" s="77" t="s">
        <v>401</v>
      </c>
      <c r="Y93" s="77" t="s">
        <v>394</v>
      </c>
      <c r="Z93" s="84">
        <v>0</v>
      </c>
      <c r="AA93" s="97"/>
      <c r="AB93" s="412"/>
      <c r="AC93" s="401">
        <v>1</v>
      </c>
      <c r="AD93" s="80" t="s">
        <v>396</v>
      </c>
      <c r="AE93" s="81">
        <v>1</v>
      </c>
      <c r="AF93" s="82" t="s">
        <v>658</v>
      </c>
      <c r="AG93" s="397" t="s">
        <v>36</v>
      </c>
      <c r="AH93" s="83" t="s">
        <v>346</v>
      </c>
      <c r="AI93" t="s">
        <v>411</v>
      </c>
    </row>
    <row r="94" spans="2:35" ht="409.5" x14ac:dyDescent="0.35">
      <c r="B94" s="70" t="s">
        <v>239</v>
      </c>
      <c r="C94" s="397" t="s">
        <v>644</v>
      </c>
      <c r="D94" s="397" t="s">
        <v>659</v>
      </c>
      <c r="E94" s="397" t="s">
        <v>660</v>
      </c>
      <c r="F94" s="408" t="s">
        <v>391</v>
      </c>
      <c r="G94" s="408">
        <v>1</v>
      </c>
      <c r="H94" s="71">
        <v>1</v>
      </c>
      <c r="I94" s="53">
        <v>1</v>
      </c>
      <c r="J94" s="53">
        <v>0</v>
      </c>
      <c r="K94" s="53">
        <v>0</v>
      </c>
      <c r="L94" s="53">
        <v>0</v>
      </c>
      <c r="M94" s="72"/>
      <c r="N94" s="398">
        <v>1</v>
      </c>
      <c r="O94" s="398"/>
      <c r="P94" s="73"/>
      <c r="Q94" s="74" t="s">
        <v>392</v>
      </c>
      <c r="R94" s="75">
        <v>0</v>
      </c>
      <c r="S94" s="399" t="s">
        <v>0</v>
      </c>
      <c r="T94" s="399">
        <v>0</v>
      </c>
      <c r="U94" s="76">
        <v>0</v>
      </c>
      <c r="V94" s="77" t="s">
        <v>393</v>
      </c>
      <c r="W94" s="77" t="s">
        <v>395</v>
      </c>
      <c r="X94" s="77" t="s">
        <v>394</v>
      </c>
      <c r="Y94" s="77" t="s">
        <v>394</v>
      </c>
      <c r="Z94" s="84">
        <v>1</v>
      </c>
      <c r="AA94" s="79">
        <v>1</v>
      </c>
      <c r="AB94" s="400">
        <v>1</v>
      </c>
      <c r="AC94" s="401" t="s">
        <v>396</v>
      </c>
      <c r="AD94" s="80" t="s">
        <v>396</v>
      </c>
      <c r="AE94" s="81">
        <v>1</v>
      </c>
      <c r="AF94" s="82" t="s">
        <v>661</v>
      </c>
      <c r="AG94" s="397" t="s">
        <v>36</v>
      </c>
      <c r="AH94" s="83" t="s">
        <v>346</v>
      </c>
      <c r="AI94" t="s">
        <v>411</v>
      </c>
    </row>
    <row r="95" spans="2:35" ht="287.5" x14ac:dyDescent="0.35">
      <c r="B95" s="70" t="s">
        <v>239</v>
      </c>
      <c r="C95" s="397" t="s">
        <v>644</v>
      </c>
      <c r="D95" s="397" t="s">
        <v>662</v>
      </c>
      <c r="E95" s="397" t="s">
        <v>663</v>
      </c>
      <c r="F95" s="408" t="s">
        <v>391</v>
      </c>
      <c r="G95" s="408">
        <v>1</v>
      </c>
      <c r="H95" s="71">
        <v>1</v>
      </c>
      <c r="I95" s="53">
        <v>1</v>
      </c>
      <c r="J95" s="53">
        <v>0</v>
      </c>
      <c r="K95" s="53">
        <v>0</v>
      </c>
      <c r="L95" s="53">
        <v>0</v>
      </c>
      <c r="M95" s="72"/>
      <c r="N95" s="398">
        <v>1</v>
      </c>
      <c r="O95" s="398"/>
      <c r="P95" s="73"/>
      <c r="Q95" s="74" t="s">
        <v>392</v>
      </c>
      <c r="R95" s="75">
        <v>0</v>
      </c>
      <c r="S95" s="399" t="s">
        <v>0</v>
      </c>
      <c r="T95" s="399">
        <v>0</v>
      </c>
      <c r="U95" s="76">
        <v>0</v>
      </c>
      <c r="V95" s="77" t="s">
        <v>393</v>
      </c>
      <c r="W95" s="77" t="s">
        <v>395</v>
      </c>
      <c r="X95" s="77" t="s">
        <v>394</v>
      </c>
      <c r="Y95" s="77" t="s">
        <v>394</v>
      </c>
      <c r="Z95" s="84">
        <v>1</v>
      </c>
      <c r="AA95" s="79">
        <v>1</v>
      </c>
      <c r="AB95" s="400">
        <v>1</v>
      </c>
      <c r="AC95" s="401" t="s">
        <v>396</v>
      </c>
      <c r="AD95" s="80" t="s">
        <v>396</v>
      </c>
      <c r="AE95" s="81">
        <v>1</v>
      </c>
      <c r="AF95" s="82" t="s">
        <v>664</v>
      </c>
      <c r="AG95" s="397" t="s">
        <v>36</v>
      </c>
      <c r="AH95" s="83" t="s">
        <v>346</v>
      </c>
      <c r="AI95" t="s">
        <v>411</v>
      </c>
    </row>
    <row r="96" spans="2:35" ht="409.5" x14ac:dyDescent="0.35">
      <c r="B96" s="70" t="s">
        <v>239</v>
      </c>
      <c r="C96" s="397" t="s">
        <v>644</v>
      </c>
      <c r="D96" s="397" t="s">
        <v>665</v>
      </c>
      <c r="E96" s="397" t="s">
        <v>666</v>
      </c>
      <c r="F96" s="408" t="s">
        <v>391</v>
      </c>
      <c r="G96" s="408">
        <v>1</v>
      </c>
      <c r="H96" s="71">
        <v>2</v>
      </c>
      <c r="I96" s="53">
        <v>2</v>
      </c>
      <c r="J96" s="53">
        <v>0</v>
      </c>
      <c r="K96" s="53">
        <v>0</v>
      </c>
      <c r="L96" s="53">
        <v>0</v>
      </c>
      <c r="M96" s="72"/>
      <c r="N96" s="398">
        <v>2</v>
      </c>
      <c r="O96" s="398"/>
      <c r="P96" s="73"/>
      <c r="Q96" s="74" t="s">
        <v>392</v>
      </c>
      <c r="R96" s="75">
        <v>0</v>
      </c>
      <c r="S96" s="399" t="s">
        <v>0</v>
      </c>
      <c r="T96" s="399">
        <v>0</v>
      </c>
      <c r="U96" s="76">
        <v>0</v>
      </c>
      <c r="V96" s="77" t="s">
        <v>393</v>
      </c>
      <c r="W96" s="77" t="s">
        <v>395</v>
      </c>
      <c r="X96" s="77" t="s">
        <v>394</v>
      </c>
      <c r="Y96" s="77" t="s">
        <v>394</v>
      </c>
      <c r="Z96" s="84">
        <v>1</v>
      </c>
      <c r="AA96" s="79">
        <v>1</v>
      </c>
      <c r="AB96" s="400">
        <v>1</v>
      </c>
      <c r="AC96" s="401" t="s">
        <v>396</v>
      </c>
      <c r="AD96" s="80" t="s">
        <v>396</v>
      </c>
      <c r="AE96" s="81">
        <v>1</v>
      </c>
      <c r="AF96" s="82" t="s">
        <v>667</v>
      </c>
      <c r="AG96" s="397" t="s">
        <v>36</v>
      </c>
      <c r="AH96" s="83" t="s">
        <v>346</v>
      </c>
      <c r="AI96" t="s">
        <v>411</v>
      </c>
    </row>
    <row r="97" spans="2:35" ht="409.5" x14ac:dyDescent="0.35">
      <c r="B97" s="70" t="s">
        <v>239</v>
      </c>
      <c r="C97" s="397" t="s">
        <v>644</v>
      </c>
      <c r="D97" s="397" t="s">
        <v>668</v>
      </c>
      <c r="E97" s="397" t="s">
        <v>669</v>
      </c>
      <c r="F97" s="408" t="s">
        <v>391</v>
      </c>
      <c r="G97" s="408">
        <v>1</v>
      </c>
      <c r="H97" s="71">
        <v>1</v>
      </c>
      <c r="I97" s="86">
        <v>0.3</v>
      </c>
      <c r="J97" s="53">
        <v>0</v>
      </c>
      <c r="K97" s="86">
        <v>0.6</v>
      </c>
      <c r="L97" s="53">
        <v>0</v>
      </c>
      <c r="M97" s="72"/>
      <c r="N97" s="398"/>
      <c r="O97" s="398">
        <v>1</v>
      </c>
      <c r="P97" s="73"/>
      <c r="Q97" s="74" t="s">
        <v>392</v>
      </c>
      <c r="R97" s="75">
        <v>0</v>
      </c>
      <c r="S97" s="399">
        <v>0</v>
      </c>
      <c r="T97" s="399" t="s">
        <v>0</v>
      </c>
      <c r="U97" s="76">
        <v>0</v>
      </c>
      <c r="V97" s="77" t="s">
        <v>393</v>
      </c>
      <c r="W97" s="77" t="s">
        <v>394</v>
      </c>
      <c r="X97" s="77" t="s">
        <v>401</v>
      </c>
      <c r="Y97" s="77" t="s">
        <v>394</v>
      </c>
      <c r="Z97" s="84">
        <v>0</v>
      </c>
      <c r="AA97" s="97"/>
      <c r="AB97" s="412"/>
      <c r="AC97" s="401">
        <v>0.9</v>
      </c>
      <c r="AD97" s="80" t="s">
        <v>396</v>
      </c>
      <c r="AE97" s="81">
        <v>0.89999999999999991</v>
      </c>
      <c r="AF97" s="82" t="s">
        <v>670</v>
      </c>
      <c r="AG97" s="397" t="s">
        <v>36</v>
      </c>
      <c r="AH97" s="83" t="s">
        <v>346</v>
      </c>
      <c r="AI97" t="s">
        <v>411</v>
      </c>
    </row>
    <row r="98" spans="2:35" ht="409.5" x14ac:dyDescent="0.35">
      <c r="B98" s="70" t="s">
        <v>239</v>
      </c>
      <c r="C98" s="397" t="s">
        <v>270</v>
      </c>
      <c r="D98" s="397" t="s">
        <v>671</v>
      </c>
      <c r="E98" s="397" t="s">
        <v>672</v>
      </c>
      <c r="F98" s="397" t="s">
        <v>391</v>
      </c>
      <c r="G98" s="408">
        <v>2</v>
      </c>
      <c r="H98" s="71">
        <v>1</v>
      </c>
      <c r="I98" s="86">
        <v>0.5</v>
      </c>
      <c r="J98" s="86">
        <v>0.3</v>
      </c>
      <c r="K98" s="53">
        <v>0.2</v>
      </c>
      <c r="L98" s="53">
        <v>0</v>
      </c>
      <c r="M98" s="72"/>
      <c r="N98" s="398">
        <v>0.8</v>
      </c>
      <c r="O98" s="398">
        <v>0.2</v>
      </c>
      <c r="P98" s="73"/>
      <c r="Q98" s="74" t="s">
        <v>392</v>
      </c>
      <c r="R98" s="75">
        <v>0</v>
      </c>
      <c r="S98" s="399" t="s">
        <v>0</v>
      </c>
      <c r="T98" s="399" t="s">
        <v>0</v>
      </c>
      <c r="U98" s="76">
        <v>0</v>
      </c>
      <c r="V98" s="77" t="s">
        <v>393</v>
      </c>
      <c r="W98" s="77" t="s">
        <v>401</v>
      </c>
      <c r="X98" s="77" t="s">
        <v>401</v>
      </c>
      <c r="Y98" s="77" t="s">
        <v>394</v>
      </c>
      <c r="Z98" s="84">
        <v>0.875</v>
      </c>
      <c r="AA98" s="79">
        <v>0.5</v>
      </c>
      <c r="AB98" s="400">
        <v>1</v>
      </c>
      <c r="AC98" s="401">
        <v>1</v>
      </c>
      <c r="AD98" s="80" t="s">
        <v>396</v>
      </c>
      <c r="AE98" s="81">
        <v>1</v>
      </c>
      <c r="AF98" s="82" t="s">
        <v>673</v>
      </c>
      <c r="AG98" s="397" t="s">
        <v>36</v>
      </c>
      <c r="AH98" s="83" t="s">
        <v>353</v>
      </c>
      <c r="AI98" t="s">
        <v>674</v>
      </c>
    </row>
    <row r="99" spans="2:35" ht="350" x14ac:dyDescent="0.35">
      <c r="B99" s="70" t="s">
        <v>239</v>
      </c>
      <c r="C99" s="397" t="s">
        <v>270</v>
      </c>
      <c r="D99" s="397" t="s">
        <v>675</v>
      </c>
      <c r="E99" s="397" t="s">
        <v>676</v>
      </c>
      <c r="F99" s="397" t="s">
        <v>7</v>
      </c>
      <c r="G99" s="408">
        <v>4</v>
      </c>
      <c r="H99" s="87">
        <v>1</v>
      </c>
      <c r="I99" s="53">
        <v>1</v>
      </c>
      <c r="J99" s="53">
        <v>1</v>
      </c>
      <c r="K99" s="53">
        <v>1</v>
      </c>
      <c r="L99" s="53">
        <v>0</v>
      </c>
      <c r="M99" s="98">
        <v>1</v>
      </c>
      <c r="N99" s="411">
        <v>1</v>
      </c>
      <c r="O99" s="411">
        <v>1</v>
      </c>
      <c r="P99" s="96">
        <v>1</v>
      </c>
      <c r="Q99" s="74" t="s">
        <v>392</v>
      </c>
      <c r="R99" s="75" t="s">
        <v>0</v>
      </c>
      <c r="S99" s="399" t="s">
        <v>0</v>
      </c>
      <c r="T99" s="399" t="s">
        <v>0</v>
      </c>
      <c r="U99" s="76" t="s">
        <v>0</v>
      </c>
      <c r="V99" s="77" t="s">
        <v>401</v>
      </c>
      <c r="W99" s="77" t="s">
        <v>401</v>
      </c>
      <c r="X99" s="77" t="s">
        <v>401</v>
      </c>
      <c r="Y99" s="77" t="s">
        <v>395</v>
      </c>
      <c r="Z99" s="84">
        <v>1</v>
      </c>
      <c r="AA99" s="79">
        <v>1</v>
      </c>
      <c r="AB99" s="400">
        <v>1</v>
      </c>
      <c r="AC99" s="401">
        <v>1</v>
      </c>
      <c r="AD99" s="80" t="s">
        <v>406</v>
      </c>
      <c r="AE99" s="81">
        <v>0.75</v>
      </c>
      <c r="AF99" s="82" t="s">
        <v>677</v>
      </c>
      <c r="AG99" s="397" t="s">
        <v>36</v>
      </c>
      <c r="AH99" s="83" t="s">
        <v>345</v>
      </c>
      <c r="AI99" t="s">
        <v>678</v>
      </c>
    </row>
    <row r="100" spans="2:35" ht="378" x14ac:dyDescent="0.35">
      <c r="B100" s="70" t="s">
        <v>239</v>
      </c>
      <c r="C100" s="397" t="s">
        <v>270</v>
      </c>
      <c r="D100" s="397" t="s">
        <v>679</v>
      </c>
      <c r="E100" s="397" t="s">
        <v>274</v>
      </c>
      <c r="F100" s="397" t="s">
        <v>7</v>
      </c>
      <c r="G100" s="408">
        <v>4</v>
      </c>
      <c r="H100" s="87">
        <v>1</v>
      </c>
      <c r="I100" s="88">
        <v>1</v>
      </c>
      <c r="J100" s="88">
        <v>1</v>
      </c>
      <c r="K100" s="88">
        <v>1</v>
      </c>
      <c r="L100" s="88">
        <v>0</v>
      </c>
      <c r="M100" s="89">
        <v>1</v>
      </c>
      <c r="N100" s="404">
        <v>1</v>
      </c>
      <c r="O100" s="404">
        <v>1</v>
      </c>
      <c r="P100" s="90">
        <v>1</v>
      </c>
      <c r="Q100" s="74" t="s">
        <v>392</v>
      </c>
      <c r="R100" s="75" t="s">
        <v>0</v>
      </c>
      <c r="S100" s="399" t="s">
        <v>0</v>
      </c>
      <c r="T100" s="399" t="s">
        <v>0</v>
      </c>
      <c r="U100" s="76" t="s">
        <v>0</v>
      </c>
      <c r="V100" s="77" t="s">
        <v>401</v>
      </c>
      <c r="W100" s="77" t="s">
        <v>401</v>
      </c>
      <c r="X100" s="77" t="s">
        <v>401</v>
      </c>
      <c r="Y100" s="77" t="s">
        <v>395</v>
      </c>
      <c r="Z100" s="84">
        <v>1</v>
      </c>
      <c r="AA100" s="79">
        <v>1</v>
      </c>
      <c r="AB100" s="400">
        <v>1</v>
      </c>
      <c r="AC100" s="401">
        <v>1</v>
      </c>
      <c r="AD100" s="80" t="s">
        <v>406</v>
      </c>
      <c r="AE100" s="81">
        <v>0.75</v>
      </c>
      <c r="AF100" s="82" t="s">
        <v>680</v>
      </c>
      <c r="AG100" s="397" t="s">
        <v>36</v>
      </c>
      <c r="AH100" s="83" t="s">
        <v>78</v>
      </c>
      <c r="AI100" t="s">
        <v>465</v>
      </c>
    </row>
    <row r="101" spans="2:35" ht="368" x14ac:dyDescent="0.35">
      <c r="B101" s="70" t="s">
        <v>239</v>
      </c>
      <c r="C101" s="397" t="s">
        <v>270</v>
      </c>
      <c r="D101" s="397" t="s">
        <v>681</v>
      </c>
      <c r="E101" s="397" t="s">
        <v>275</v>
      </c>
      <c r="F101" s="397" t="s">
        <v>391</v>
      </c>
      <c r="G101" s="408">
        <v>3</v>
      </c>
      <c r="H101" s="71">
        <v>10</v>
      </c>
      <c r="I101" s="53">
        <v>0</v>
      </c>
      <c r="J101" s="53">
        <v>3</v>
      </c>
      <c r="K101" s="53">
        <v>11</v>
      </c>
      <c r="L101" s="53">
        <v>0</v>
      </c>
      <c r="M101" s="72"/>
      <c r="N101" s="398">
        <v>4</v>
      </c>
      <c r="O101" s="398">
        <v>3</v>
      </c>
      <c r="P101" s="73">
        <v>3</v>
      </c>
      <c r="Q101" s="74" t="s">
        <v>392</v>
      </c>
      <c r="R101" s="75">
        <v>0</v>
      </c>
      <c r="S101" s="399" t="s">
        <v>0</v>
      </c>
      <c r="T101" s="399" t="s">
        <v>0</v>
      </c>
      <c r="U101" s="76" t="s">
        <v>0</v>
      </c>
      <c r="V101" s="77" t="s">
        <v>394</v>
      </c>
      <c r="W101" s="77" t="s">
        <v>401</v>
      </c>
      <c r="X101" s="77" t="s">
        <v>401</v>
      </c>
      <c r="Y101" s="77" t="s">
        <v>395</v>
      </c>
      <c r="Z101" s="84">
        <v>0.75</v>
      </c>
      <c r="AA101" s="79" t="s">
        <v>396</v>
      </c>
      <c r="AB101" s="400">
        <v>0.75</v>
      </c>
      <c r="AC101" s="401" t="s">
        <v>426</v>
      </c>
      <c r="AD101" s="80" t="s">
        <v>406</v>
      </c>
      <c r="AE101" s="81" t="s">
        <v>426</v>
      </c>
      <c r="AF101" s="82" t="s">
        <v>682</v>
      </c>
      <c r="AG101" s="397" t="s">
        <v>36</v>
      </c>
      <c r="AH101" s="83" t="s">
        <v>353</v>
      </c>
      <c r="AI101" t="s">
        <v>683</v>
      </c>
    </row>
    <row r="102" spans="2:35" ht="409.5" x14ac:dyDescent="0.35">
      <c r="B102" s="70" t="s">
        <v>239</v>
      </c>
      <c r="C102" s="397" t="s">
        <v>270</v>
      </c>
      <c r="D102" s="397" t="s">
        <v>684</v>
      </c>
      <c r="E102" s="397" t="s">
        <v>685</v>
      </c>
      <c r="F102" s="397" t="s">
        <v>391</v>
      </c>
      <c r="G102" s="408">
        <v>4</v>
      </c>
      <c r="H102" s="71">
        <v>4</v>
      </c>
      <c r="I102" s="53">
        <v>4</v>
      </c>
      <c r="J102" s="53">
        <v>0</v>
      </c>
      <c r="K102" s="53">
        <v>0</v>
      </c>
      <c r="L102" s="53">
        <v>0</v>
      </c>
      <c r="M102" s="72">
        <v>1</v>
      </c>
      <c r="N102" s="398">
        <v>1</v>
      </c>
      <c r="O102" s="398">
        <v>1</v>
      </c>
      <c r="P102" s="73">
        <v>1</v>
      </c>
      <c r="Q102" s="74" t="s">
        <v>392</v>
      </c>
      <c r="R102" s="75" t="s">
        <v>0</v>
      </c>
      <c r="S102" s="399" t="s">
        <v>0</v>
      </c>
      <c r="T102" s="399" t="s">
        <v>0</v>
      </c>
      <c r="U102" s="76" t="s">
        <v>0</v>
      </c>
      <c r="V102" s="77" t="s">
        <v>401</v>
      </c>
      <c r="W102" s="77" t="s">
        <v>395</v>
      </c>
      <c r="X102" s="77" t="s">
        <v>395</v>
      </c>
      <c r="Y102" s="77" t="s">
        <v>395</v>
      </c>
      <c r="Z102" s="84" t="s">
        <v>406</v>
      </c>
      <c r="AA102" s="79" t="s">
        <v>426</v>
      </c>
      <c r="AB102" s="400">
        <v>1</v>
      </c>
      <c r="AC102" s="401">
        <v>1</v>
      </c>
      <c r="AD102" s="80" t="s">
        <v>406</v>
      </c>
      <c r="AE102" s="81">
        <v>1</v>
      </c>
      <c r="AF102" s="82" t="s">
        <v>686</v>
      </c>
      <c r="AG102" s="397" t="s">
        <v>36</v>
      </c>
      <c r="AH102" s="83" t="s">
        <v>353</v>
      </c>
      <c r="AI102" t="s">
        <v>683</v>
      </c>
    </row>
    <row r="103" spans="2:35" ht="409.5" x14ac:dyDescent="0.35">
      <c r="B103" s="70" t="s">
        <v>239</v>
      </c>
      <c r="C103" s="397" t="s">
        <v>270</v>
      </c>
      <c r="D103" s="397" t="s">
        <v>684</v>
      </c>
      <c r="E103" s="397" t="s">
        <v>277</v>
      </c>
      <c r="F103" s="397" t="s">
        <v>391</v>
      </c>
      <c r="G103" s="408">
        <v>1</v>
      </c>
      <c r="H103" s="71">
        <v>1</v>
      </c>
      <c r="I103" s="53">
        <v>0</v>
      </c>
      <c r="J103" s="53">
        <v>0</v>
      </c>
      <c r="K103" s="53">
        <v>1</v>
      </c>
      <c r="L103" s="53">
        <v>0</v>
      </c>
      <c r="M103" s="72"/>
      <c r="N103" s="398"/>
      <c r="O103" s="398">
        <v>1</v>
      </c>
      <c r="P103" s="73"/>
      <c r="Q103" s="74" t="s">
        <v>392</v>
      </c>
      <c r="R103" s="75">
        <v>0</v>
      </c>
      <c r="S103" s="399">
        <v>0</v>
      </c>
      <c r="T103" s="399" t="s">
        <v>0</v>
      </c>
      <c r="U103" s="76">
        <v>0</v>
      </c>
      <c r="V103" s="77" t="s">
        <v>394</v>
      </c>
      <c r="W103" s="77" t="s">
        <v>394</v>
      </c>
      <c r="X103" s="77" t="s">
        <v>401</v>
      </c>
      <c r="Y103" s="77" t="s">
        <v>394</v>
      </c>
      <c r="Z103" s="84" t="s">
        <v>396</v>
      </c>
      <c r="AA103" s="79" t="s">
        <v>396</v>
      </c>
      <c r="AB103" s="400" t="s">
        <v>396</v>
      </c>
      <c r="AC103" s="401">
        <v>1</v>
      </c>
      <c r="AD103" s="80" t="s">
        <v>396</v>
      </c>
      <c r="AE103" s="81">
        <v>1</v>
      </c>
      <c r="AF103" s="82" t="s">
        <v>687</v>
      </c>
      <c r="AG103" s="397" t="s">
        <v>36</v>
      </c>
      <c r="AH103" s="83" t="s">
        <v>353</v>
      </c>
      <c r="AI103" t="s">
        <v>683</v>
      </c>
    </row>
    <row r="104" spans="2:35" ht="409.5" x14ac:dyDescent="0.35">
      <c r="B104" s="70" t="s">
        <v>239</v>
      </c>
      <c r="C104" s="397" t="s">
        <v>270</v>
      </c>
      <c r="D104" s="397" t="s">
        <v>688</v>
      </c>
      <c r="E104" s="397" t="s">
        <v>280</v>
      </c>
      <c r="F104" s="397" t="s">
        <v>391</v>
      </c>
      <c r="G104" s="408">
        <v>1</v>
      </c>
      <c r="H104" s="71">
        <v>1</v>
      </c>
      <c r="I104" s="53">
        <v>1</v>
      </c>
      <c r="J104" s="53">
        <v>0</v>
      </c>
      <c r="K104" s="53">
        <v>0</v>
      </c>
      <c r="L104" s="53">
        <v>0</v>
      </c>
      <c r="M104" s="72">
        <v>1</v>
      </c>
      <c r="N104" s="398"/>
      <c r="O104" s="398"/>
      <c r="P104" s="73"/>
      <c r="Q104" s="74" t="s">
        <v>392</v>
      </c>
      <c r="R104" s="75" t="s">
        <v>0</v>
      </c>
      <c r="S104" s="399">
        <v>0</v>
      </c>
      <c r="T104" s="399">
        <v>0</v>
      </c>
      <c r="U104" s="76">
        <v>0</v>
      </c>
      <c r="V104" s="77" t="s">
        <v>401</v>
      </c>
      <c r="W104" s="77" t="s">
        <v>394</v>
      </c>
      <c r="X104" s="77" t="s">
        <v>394</v>
      </c>
      <c r="Y104" s="77" t="s">
        <v>394</v>
      </c>
      <c r="Z104" s="84" t="s">
        <v>396</v>
      </c>
      <c r="AA104" s="79">
        <v>1</v>
      </c>
      <c r="AB104" s="400" t="s">
        <v>396</v>
      </c>
      <c r="AC104" s="401"/>
      <c r="AD104" s="80" t="s">
        <v>396</v>
      </c>
      <c r="AE104" s="81">
        <v>1</v>
      </c>
      <c r="AF104" s="82" t="s">
        <v>689</v>
      </c>
      <c r="AG104" s="397" t="s">
        <v>36</v>
      </c>
      <c r="AH104" s="83" t="s">
        <v>353</v>
      </c>
      <c r="AI104" t="s">
        <v>683</v>
      </c>
    </row>
    <row r="105" spans="2:35" ht="409.5" x14ac:dyDescent="0.35">
      <c r="B105" s="70" t="s">
        <v>239</v>
      </c>
      <c r="C105" s="397" t="s">
        <v>270</v>
      </c>
      <c r="D105" s="397" t="s">
        <v>690</v>
      </c>
      <c r="E105" s="397" t="s">
        <v>691</v>
      </c>
      <c r="F105" s="397" t="s">
        <v>391</v>
      </c>
      <c r="G105" s="408">
        <v>3</v>
      </c>
      <c r="H105" s="71">
        <v>10</v>
      </c>
      <c r="I105" s="53">
        <v>10</v>
      </c>
      <c r="J105" s="53">
        <v>0</v>
      </c>
      <c r="K105" s="53">
        <v>1</v>
      </c>
      <c r="L105" s="53">
        <v>0</v>
      </c>
      <c r="M105" s="99"/>
      <c r="N105" s="413">
        <v>4</v>
      </c>
      <c r="O105" s="413">
        <v>3</v>
      </c>
      <c r="P105" s="100">
        <v>3</v>
      </c>
      <c r="Q105" s="74" t="s">
        <v>392</v>
      </c>
      <c r="R105" s="75">
        <v>0</v>
      </c>
      <c r="S105" s="399" t="s">
        <v>0</v>
      </c>
      <c r="T105" s="399" t="s">
        <v>0</v>
      </c>
      <c r="U105" s="76" t="s">
        <v>0</v>
      </c>
      <c r="V105" s="77" t="s">
        <v>393</v>
      </c>
      <c r="W105" s="77" t="s">
        <v>395</v>
      </c>
      <c r="X105" s="77" t="s">
        <v>401</v>
      </c>
      <c r="Y105" s="77" t="s">
        <v>395</v>
      </c>
      <c r="Z105" s="84">
        <v>1</v>
      </c>
      <c r="AA105" s="79">
        <v>1</v>
      </c>
      <c r="AB105" s="400">
        <v>1</v>
      </c>
      <c r="AC105" s="401">
        <v>1</v>
      </c>
      <c r="AD105" s="80" t="s">
        <v>406</v>
      </c>
      <c r="AE105" s="81" t="s">
        <v>426</v>
      </c>
      <c r="AF105" s="82" t="s">
        <v>692</v>
      </c>
      <c r="AG105" s="397" t="s">
        <v>36</v>
      </c>
      <c r="AH105" s="83" t="s">
        <v>353</v>
      </c>
      <c r="AI105" t="s">
        <v>683</v>
      </c>
    </row>
    <row r="106" spans="2:35" ht="238" x14ac:dyDescent="0.35">
      <c r="B106" s="70" t="s">
        <v>239</v>
      </c>
      <c r="C106" s="397" t="s">
        <v>270</v>
      </c>
      <c r="D106" s="397" t="s">
        <v>693</v>
      </c>
      <c r="E106" s="397" t="s">
        <v>694</v>
      </c>
      <c r="F106" s="397" t="s">
        <v>391</v>
      </c>
      <c r="G106" s="408">
        <v>1</v>
      </c>
      <c r="H106" s="71">
        <v>1</v>
      </c>
      <c r="I106" s="53">
        <v>1</v>
      </c>
      <c r="J106" s="53">
        <v>0</v>
      </c>
      <c r="K106" s="53">
        <v>0</v>
      </c>
      <c r="L106" s="53">
        <v>0</v>
      </c>
      <c r="M106" s="99">
        <v>1</v>
      </c>
      <c r="N106" s="413"/>
      <c r="O106" s="413"/>
      <c r="P106" s="100"/>
      <c r="Q106" s="74" t="s">
        <v>392</v>
      </c>
      <c r="R106" s="75" t="s">
        <v>0</v>
      </c>
      <c r="S106" s="399">
        <v>0</v>
      </c>
      <c r="T106" s="399">
        <v>0</v>
      </c>
      <c r="U106" s="76">
        <v>0</v>
      </c>
      <c r="V106" s="77" t="s">
        <v>401</v>
      </c>
      <c r="W106" s="77" t="s">
        <v>394</v>
      </c>
      <c r="X106" s="77" t="s">
        <v>394</v>
      </c>
      <c r="Y106" s="77" t="s">
        <v>394</v>
      </c>
      <c r="Z106" s="84" t="s">
        <v>396</v>
      </c>
      <c r="AA106" s="79">
        <v>1</v>
      </c>
      <c r="AB106" s="400" t="s">
        <v>396</v>
      </c>
      <c r="AC106" s="401"/>
      <c r="AD106" s="80" t="s">
        <v>396</v>
      </c>
      <c r="AE106" s="81">
        <v>1</v>
      </c>
      <c r="AF106" s="82" t="s">
        <v>695</v>
      </c>
      <c r="AG106" s="397" t="s">
        <v>36</v>
      </c>
      <c r="AH106" s="83" t="s">
        <v>353</v>
      </c>
      <c r="AI106" t="s">
        <v>683</v>
      </c>
    </row>
    <row r="107" spans="2:35" ht="299" x14ac:dyDescent="0.35">
      <c r="B107" s="70" t="s">
        <v>239</v>
      </c>
      <c r="C107" s="397" t="s">
        <v>270</v>
      </c>
      <c r="D107" s="397" t="s">
        <v>696</v>
      </c>
      <c r="E107" s="397" t="s">
        <v>282</v>
      </c>
      <c r="F107" s="397" t="s">
        <v>391</v>
      </c>
      <c r="G107" s="408">
        <v>2</v>
      </c>
      <c r="H107" s="71">
        <v>2</v>
      </c>
      <c r="I107" s="53">
        <v>0</v>
      </c>
      <c r="J107" s="53">
        <v>0</v>
      </c>
      <c r="K107" s="53">
        <v>1</v>
      </c>
      <c r="L107" s="53">
        <v>0</v>
      </c>
      <c r="M107" s="99"/>
      <c r="N107" s="413"/>
      <c r="O107" s="413">
        <v>1</v>
      </c>
      <c r="P107" s="100">
        <v>1</v>
      </c>
      <c r="Q107" s="74" t="s">
        <v>392</v>
      </c>
      <c r="R107" s="75">
        <v>0</v>
      </c>
      <c r="S107" s="399">
        <v>0</v>
      </c>
      <c r="T107" s="399" t="s">
        <v>0</v>
      </c>
      <c r="U107" s="76" t="s">
        <v>0</v>
      </c>
      <c r="V107" s="77" t="s">
        <v>394</v>
      </c>
      <c r="W107" s="77" t="s">
        <v>394</v>
      </c>
      <c r="X107" s="77" t="s">
        <v>401</v>
      </c>
      <c r="Y107" s="77" t="s">
        <v>395</v>
      </c>
      <c r="Z107" s="84" t="s">
        <v>396</v>
      </c>
      <c r="AA107" s="79" t="s">
        <v>396</v>
      </c>
      <c r="AB107" s="400" t="s">
        <v>396</v>
      </c>
      <c r="AC107" s="401">
        <v>1</v>
      </c>
      <c r="AD107" s="80" t="s">
        <v>406</v>
      </c>
      <c r="AE107" s="81">
        <v>0.5</v>
      </c>
      <c r="AF107" s="82" t="s">
        <v>697</v>
      </c>
      <c r="AG107" s="397" t="s">
        <v>36</v>
      </c>
      <c r="AH107" s="83" t="s">
        <v>353</v>
      </c>
      <c r="AI107" t="s">
        <v>683</v>
      </c>
    </row>
    <row r="108" spans="2:35" ht="276" x14ac:dyDescent="0.35">
      <c r="B108" s="70" t="s">
        <v>239</v>
      </c>
      <c r="C108" s="397" t="s">
        <v>270</v>
      </c>
      <c r="D108" s="397" t="s">
        <v>698</v>
      </c>
      <c r="E108" s="397" t="s">
        <v>283</v>
      </c>
      <c r="F108" s="397" t="s">
        <v>391</v>
      </c>
      <c r="G108" s="408">
        <v>1</v>
      </c>
      <c r="H108" s="71">
        <v>1</v>
      </c>
      <c r="I108" s="53">
        <v>0</v>
      </c>
      <c r="J108" s="53">
        <v>0</v>
      </c>
      <c r="K108" s="91">
        <v>0.2</v>
      </c>
      <c r="L108" s="53">
        <v>0</v>
      </c>
      <c r="M108" s="99"/>
      <c r="N108" s="413"/>
      <c r="O108" s="413"/>
      <c r="P108" s="100">
        <v>1</v>
      </c>
      <c r="Q108" s="74" t="s">
        <v>392</v>
      </c>
      <c r="R108" s="75">
        <v>0</v>
      </c>
      <c r="S108" s="399">
        <v>0</v>
      </c>
      <c r="T108" s="399">
        <v>0</v>
      </c>
      <c r="U108" s="76" t="s">
        <v>0</v>
      </c>
      <c r="V108" s="77" t="s">
        <v>394</v>
      </c>
      <c r="W108" s="77" t="s">
        <v>394</v>
      </c>
      <c r="X108" s="77" t="s">
        <v>393</v>
      </c>
      <c r="Y108" s="77" t="s">
        <v>395</v>
      </c>
      <c r="Z108" s="84" t="s">
        <v>396</v>
      </c>
      <c r="AA108" s="79" t="s">
        <v>396</v>
      </c>
      <c r="AB108" s="400" t="s">
        <v>396</v>
      </c>
      <c r="AC108" s="401"/>
      <c r="AD108" s="80" t="s">
        <v>406</v>
      </c>
      <c r="AE108" s="81">
        <v>0.2</v>
      </c>
      <c r="AF108" s="82" t="s">
        <v>699</v>
      </c>
      <c r="AG108" s="397" t="s">
        <v>36</v>
      </c>
      <c r="AH108" s="83" t="s">
        <v>353</v>
      </c>
      <c r="AI108" t="s">
        <v>683</v>
      </c>
    </row>
    <row r="109" spans="2:35" ht="287.5" x14ac:dyDescent="0.35">
      <c r="B109" s="70" t="s">
        <v>239</v>
      </c>
      <c r="C109" s="397" t="s">
        <v>270</v>
      </c>
      <c r="D109" s="397" t="s">
        <v>700</v>
      </c>
      <c r="E109" s="397" t="s">
        <v>701</v>
      </c>
      <c r="F109" s="397" t="s">
        <v>391</v>
      </c>
      <c r="G109" s="408">
        <v>1</v>
      </c>
      <c r="H109" s="71">
        <v>1</v>
      </c>
      <c r="I109" s="53">
        <v>0</v>
      </c>
      <c r="J109" s="53">
        <v>0</v>
      </c>
      <c r="K109" s="86">
        <v>0.5</v>
      </c>
      <c r="L109" s="53">
        <v>0</v>
      </c>
      <c r="M109" s="99"/>
      <c r="N109" s="413"/>
      <c r="O109" s="413">
        <v>1</v>
      </c>
      <c r="P109" s="100"/>
      <c r="Q109" s="74" t="s">
        <v>392</v>
      </c>
      <c r="R109" s="75">
        <v>0</v>
      </c>
      <c r="S109" s="399">
        <v>0</v>
      </c>
      <c r="T109" s="399" t="s">
        <v>0</v>
      </c>
      <c r="U109" s="76">
        <v>0</v>
      </c>
      <c r="V109" s="77" t="s">
        <v>394</v>
      </c>
      <c r="W109" s="77" t="s">
        <v>394</v>
      </c>
      <c r="X109" s="77" t="s">
        <v>401</v>
      </c>
      <c r="Y109" s="77" t="s">
        <v>394</v>
      </c>
      <c r="Z109" s="84" t="s">
        <v>396</v>
      </c>
      <c r="AA109" s="79" t="s">
        <v>396</v>
      </c>
      <c r="AB109" s="400" t="s">
        <v>396</v>
      </c>
      <c r="AC109" s="401">
        <v>0.5</v>
      </c>
      <c r="AD109" s="80" t="s">
        <v>396</v>
      </c>
      <c r="AE109" s="81">
        <v>0.5</v>
      </c>
      <c r="AF109" s="82" t="s">
        <v>702</v>
      </c>
      <c r="AG109" s="397" t="s">
        <v>36</v>
      </c>
      <c r="AH109" s="83" t="s">
        <v>353</v>
      </c>
      <c r="AI109" t="s">
        <v>683</v>
      </c>
    </row>
    <row r="110" spans="2:35" ht="409.5" x14ac:dyDescent="0.35">
      <c r="B110" s="70" t="s">
        <v>239</v>
      </c>
      <c r="C110" s="397" t="s">
        <v>270</v>
      </c>
      <c r="D110" s="397" t="s">
        <v>703</v>
      </c>
      <c r="E110" s="397" t="s">
        <v>285</v>
      </c>
      <c r="F110" s="397" t="s">
        <v>391</v>
      </c>
      <c r="G110" s="408">
        <v>2</v>
      </c>
      <c r="H110" s="71">
        <v>1</v>
      </c>
      <c r="I110" s="53">
        <v>0</v>
      </c>
      <c r="J110" s="53">
        <v>0</v>
      </c>
      <c r="K110" s="91">
        <v>0.25</v>
      </c>
      <c r="L110" s="53">
        <v>0</v>
      </c>
      <c r="M110" s="99"/>
      <c r="N110" s="413"/>
      <c r="O110" s="413">
        <v>0.5</v>
      </c>
      <c r="P110" s="100">
        <v>0.5</v>
      </c>
      <c r="Q110" s="74" t="s">
        <v>392</v>
      </c>
      <c r="R110" s="75">
        <v>0</v>
      </c>
      <c r="S110" s="399">
        <v>0</v>
      </c>
      <c r="T110" s="399" t="s">
        <v>0</v>
      </c>
      <c r="U110" s="76" t="s">
        <v>0</v>
      </c>
      <c r="V110" s="77" t="s">
        <v>394</v>
      </c>
      <c r="W110" s="77" t="s">
        <v>394</v>
      </c>
      <c r="X110" s="77" t="s">
        <v>401</v>
      </c>
      <c r="Y110" s="77" t="s">
        <v>395</v>
      </c>
      <c r="Z110" s="84" t="s">
        <v>396</v>
      </c>
      <c r="AA110" s="79" t="s">
        <v>396</v>
      </c>
      <c r="AB110" s="400" t="s">
        <v>396</v>
      </c>
      <c r="AC110" s="401">
        <v>0.5</v>
      </c>
      <c r="AD110" s="80" t="s">
        <v>406</v>
      </c>
      <c r="AE110" s="81">
        <v>0.25</v>
      </c>
      <c r="AF110" s="82" t="s">
        <v>704</v>
      </c>
      <c r="AG110" s="397" t="s">
        <v>36</v>
      </c>
      <c r="AH110" s="83" t="s">
        <v>353</v>
      </c>
      <c r="AI110" t="s">
        <v>683</v>
      </c>
    </row>
    <row r="111" spans="2:35" ht="336" x14ac:dyDescent="0.35">
      <c r="B111" s="70" t="s">
        <v>239</v>
      </c>
      <c r="C111" s="397" t="s">
        <v>270</v>
      </c>
      <c r="D111" s="397" t="s">
        <v>705</v>
      </c>
      <c r="E111" s="397" t="s">
        <v>706</v>
      </c>
      <c r="F111" s="397" t="s">
        <v>391</v>
      </c>
      <c r="G111" s="408">
        <v>4</v>
      </c>
      <c r="H111" s="71">
        <v>4</v>
      </c>
      <c r="I111" s="53">
        <v>4</v>
      </c>
      <c r="J111" s="53">
        <v>0</v>
      </c>
      <c r="K111" s="53">
        <v>0</v>
      </c>
      <c r="L111" s="53">
        <v>0</v>
      </c>
      <c r="M111" s="99">
        <v>1</v>
      </c>
      <c r="N111" s="413">
        <v>1</v>
      </c>
      <c r="O111" s="413">
        <v>1</v>
      </c>
      <c r="P111" s="100">
        <v>1</v>
      </c>
      <c r="Q111" s="74" t="s">
        <v>392</v>
      </c>
      <c r="R111" s="75" t="s">
        <v>0</v>
      </c>
      <c r="S111" s="399" t="s">
        <v>0</v>
      </c>
      <c r="T111" s="399" t="s">
        <v>0</v>
      </c>
      <c r="U111" s="76" t="s">
        <v>0</v>
      </c>
      <c r="V111" s="77" t="s">
        <v>401</v>
      </c>
      <c r="W111" s="77" t="s">
        <v>395</v>
      </c>
      <c r="X111" s="77" t="s">
        <v>395</v>
      </c>
      <c r="Y111" s="77" t="s">
        <v>395</v>
      </c>
      <c r="Z111" s="84" t="s">
        <v>406</v>
      </c>
      <c r="AA111" s="79" t="s">
        <v>426</v>
      </c>
      <c r="AB111" s="400">
        <v>1</v>
      </c>
      <c r="AC111" s="401">
        <v>1</v>
      </c>
      <c r="AD111" s="80" t="s">
        <v>406</v>
      </c>
      <c r="AE111" s="81">
        <v>1</v>
      </c>
      <c r="AF111" s="82" t="s">
        <v>707</v>
      </c>
      <c r="AG111" s="397" t="s">
        <v>36</v>
      </c>
      <c r="AH111" s="83" t="s">
        <v>353</v>
      </c>
      <c r="AI111" t="s">
        <v>683</v>
      </c>
    </row>
    <row r="112" spans="2:35" ht="287.5" x14ac:dyDescent="0.35">
      <c r="B112" s="70" t="s">
        <v>239</v>
      </c>
      <c r="C112" s="397" t="s">
        <v>270</v>
      </c>
      <c r="D112" s="397" t="s">
        <v>708</v>
      </c>
      <c r="E112" s="397" t="s">
        <v>709</v>
      </c>
      <c r="F112" s="397" t="s">
        <v>391</v>
      </c>
      <c r="G112" s="408">
        <v>3</v>
      </c>
      <c r="H112" s="71">
        <v>10</v>
      </c>
      <c r="I112" s="53">
        <v>0</v>
      </c>
      <c r="J112" s="53">
        <v>10</v>
      </c>
      <c r="K112" s="53">
        <v>0</v>
      </c>
      <c r="L112" s="53">
        <v>0</v>
      </c>
      <c r="M112" s="99"/>
      <c r="N112" s="413">
        <v>5</v>
      </c>
      <c r="O112" s="413">
        <v>4</v>
      </c>
      <c r="P112" s="100">
        <v>1</v>
      </c>
      <c r="Q112" s="74" t="s">
        <v>392</v>
      </c>
      <c r="R112" s="75">
        <v>0</v>
      </c>
      <c r="S112" s="399" t="s">
        <v>0</v>
      </c>
      <c r="T112" s="399" t="s">
        <v>0</v>
      </c>
      <c r="U112" s="76" t="s">
        <v>0</v>
      </c>
      <c r="V112" s="77" t="s">
        <v>394</v>
      </c>
      <c r="W112" s="77" t="s">
        <v>401</v>
      </c>
      <c r="X112" s="77" t="s">
        <v>395</v>
      </c>
      <c r="Y112" s="77" t="s">
        <v>395</v>
      </c>
      <c r="Z112" s="84">
        <v>1</v>
      </c>
      <c r="AA112" s="79" t="s">
        <v>396</v>
      </c>
      <c r="AB112" s="400">
        <v>1</v>
      </c>
      <c r="AC112" s="401">
        <v>1</v>
      </c>
      <c r="AD112" s="80" t="s">
        <v>406</v>
      </c>
      <c r="AE112" s="81">
        <v>1</v>
      </c>
      <c r="AF112" s="82" t="s">
        <v>710</v>
      </c>
      <c r="AG112" s="397" t="s">
        <v>36</v>
      </c>
      <c r="AH112" s="83" t="s">
        <v>353</v>
      </c>
      <c r="AI112" t="s">
        <v>683</v>
      </c>
    </row>
    <row r="113" spans="2:35" ht="409.5" x14ac:dyDescent="0.35">
      <c r="B113" s="70" t="s">
        <v>239</v>
      </c>
      <c r="C113" s="397" t="s">
        <v>270</v>
      </c>
      <c r="D113" s="397" t="s">
        <v>711</v>
      </c>
      <c r="E113" s="397" t="s">
        <v>712</v>
      </c>
      <c r="F113" s="397" t="s">
        <v>391</v>
      </c>
      <c r="G113" s="408">
        <v>1</v>
      </c>
      <c r="H113" s="71">
        <v>1</v>
      </c>
      <c r="I113" s="53">
        <v>0</v>
      </c>
      <c r="J113" s="86">
        <v>0.2</v>
      </c>
      <c r="K113" s="53">
        <v>0</v>
      </c>
      <c r="L113" s="53">
        <v>0</v>
      </c>
      <c r="M113" s="99"/>
      <c r="N113" s="413">
        <v>1</v>
      </c>
      <c r="O113" s="413"/>
      <c r="P113" s="100"/>
      <c r="Q113" s="74" t="s">
        <v>392</v>
      </c>
      <c r="R113" s="75">
        <v>0</v>
      </c>
      <c r="S113" s="399" t="s">
        <v>0</v>
      </c>
      <c r="T113" s="399">
        <v>0</v>
      </c>
      <c r="U113" s="76">
        <v>0</v>
      </c>
      <c r="V113" s="77" t="s">
        <v>394</v>
      </c>
      <c r="W113" s="77" t="s">
        <v>401</v>
      </c>
      <c r="X113" s="77" t="s">
        <v>394</v>
      </c>
      <c r="Y113" s="77" t="s">
        <v>394</v>
      </c>
      <c r="Z113" s="84">
        <v>0.2</v>
      </c>
      <c r="AA113" s="79" t="s">
        <v>396</v>
      </c>
      <c r="AB113" s="400">
        <v>0.2</v>
      </c>
      <c r="AC113" s="401">
        <v>0.2</v>
      </c>
      <c r="AD113" s="80" t="s">
        <v>396</v>
      </c>
      <c r="AE113" s="81">
        <v>0.2</v>
      </c>
      <c r="AF113" s="82" t="s">
        <v>713</v>
      </c>
      <c r="AG113" s="397" t="s">
        <v>36</v>
      </c>
      <c r="AH113" s="83" t="s">
        <v>353</v>
      </c>
      <c r="AI113" t="s">
        <v>683</v>
      </c>
    </row>
    <row r="114" spans="2:35" ht="168" x14ac:dyDescent="0.35">
      <c r="B114" s="70" t="s">
        <v>239</v>
      </c>
      <c r="C114" s="397" t="s">
        <v>270</v>
      </c>
      <c r="D114" s="397" t="s">
        <v>714</v>
      </c>
      <c r="E114" s="397" t="s">
        <v>715</v>
      </c>
      <c r="F114" s="408" t="s">
        <v>391</v>
      </c>
      <c r="G114" s="409">
        <v>1</v>
      </c>
      <c r="H114" s="71">
        <v>1</v>
      </c>
      <c r="I114" s="53">
        <v>0</v>
      </c>
      <c r="J114" s="53">
        <v>0</v>
      </c>
      <c r="K114" s="53">
        <v>0</v>
      </c>
      <c r="L114" s="53">
        <v>0</v>
      </c>
      <c r="M114" s="99"/>
      <c r="N114" s="413"/>
      <c r="O114" s="413"/>
      <c r="P114" s="100">
        <v>1</v>
      </c>
      <c r="Q114" s="74" t="s">
        <v>392</v>
      </c>
      <c r="R114" s="75">
        <v>0</v>
      </c>
      <c r="S114" s="399">
        <v>0</v>
      </c>
      <c r="T114" s="399">
        <v>0</v>
      </c>
      <c r="U114" s="76" t="s">
        <v>0</v>
      </c>
      <c r="V114" s="77" t="s">
        <v>394</v>
      </c>
      <c r="W114" s="77" t="s">
        <v>394</v>
      </c>
      <c r="X114" s="77" t="s">
        <v>394</v>
      </c>
      <c r="Y114" s="77" t="s">
        <v>395</v>
      </c>
      <c r="Z114" s="84" t="s">
        <v>396</v>
      </c>
      <c r="AA114" s="79" t="s">
        <v>396</v>
      </c>
      <c r="AB114" s="400" t="s">
        <v>396</v>
      </c>
      <c r="AC114" s="401" t="s">
        <v>396</v>
      </c>
      <c r="AD114" s="80" t="s">
        <v>406</v>
      </c>
      <c r="AE114" s="81">
        <v>0</v>
      </c>
      <c r="AF114" s="82" t="s">
        <v>716</v>
      </c>
      <c r="AG114" s="397" t="s">
        <v>36</v>
      </c>
      <c r="AH114" s="83" t="s">
        <v>351</v>
      </c>
      <c r="AI114" t="s">
        <v>635</v>
      </c>
    </row>
    <row r="115" spans="2:35" ht="138" x14ac:dyDescent="0.35">
      <c r="B115" s="70" t="s">
        <v>239</v>
      </c>
      <c r="C115" s="397" t="s">
        <v>270</v>
      </c>
      <c r="D115" s="397" t="s">
        <v>717</v>
      </c>
      <c r="E115" s="397" t="s">
        <v>718</v>
      </c>
      <c r="F115" s="408" t="s">
        <v>391</v>
      </c>
      <c r="G115" s="409">
        <v>1</v>
      </c>
      <c r="H115" s="71">
        <v>1</v>
      </c>
      <c r="I115" s="53">
        <v>0.5</v>
      </c>
      <c r="J115" s="53">
        <v>0.5</v>
      </c>
      <c r="K115" s="53">
        <v>0</v>
      </c>
      <c r="L115" s="53">
        <v>0</v>
      </c>
      <c r="M115" s="99"/>
      <c r="N115" s="413">
        <v>1</v>
      </c>
      <c r="O115" s="413"/>
      <c r="P115" s="100"/>
      <c r="Q115" s="74" t="s">
        <v>392</v>
      </c>
      <c r="R115" s="75">
        <v>0</v>
      </c>
      <c r="S115" s="399" t="s">
        <v>0</v>
      </c>
      <c r="T115" s="399">
        <v>0</v>
      </c>
      <c r="U115" s="76">
        <v>0</v>
      </c>
      <c r="V115" s="77" t="s">
        <v>393</v>
      </c>
      <c r="W115" s="77" t="s">
        <v>401</v>
      </c>
      <c r="X115" s="77" t="s">
        <v>394</v>
      </c>
      <c r="Y115" s="77" t="s">
        <v>394</v>
      </c>
      <c r="Z115" s="84">
        <v>1</v>
      </c>
      <c r="AA115" s="79">
        <v>0.5</v>
      </c>
      <c r="AB115" s="400">
        <v>1</v>
      </c>
      <c r="AC115" s="401" t="s">
        <v>396</v>
      </c>
      <c r="AD115" s="80" t="s">
        <v>396</v>
      </c>
      <c r="AE115" s="81">
        <v>1</v>
      </c>
      <c r="AF115" s="82" t="s">
        <v>719</v>
      </c>
      <c r="AG115" s="397" t="s">
        <v>36</v>
      </c>
      <c r="AH115" s="83" t="s">
        <v>351</v>
      </c>
      <c r="AI115" t="s">
        <v>635</v>
      </c>
    </row>
    <row r="116" spans="2:35" ht="299" x14ac:dyDescent="0.35">
      <c r="B116" s="70" t="s">
        <v>239</v>
      </c>
      <c r="C116" s="397" t="s">
        <v>270</v>
      </c>
      <c r="D116" s="397" t="s">
        <v>720</v>
      </c>
      <c r="E116" s="397" t="s">
        <v>721</v>
      </c>
      <c r="F116" s="408" t="s">
        <v>391</v>
      </c>
      <c r="G116" s="409">
        <v>1</v>
      </c>
      <c r="H116" s="71">
        <v>1</v>
      </c>
      <c r="I116" s="53">
        <v>0</v>
      </c>
      <c r="J116" s="53">
        <v>1</v>
      </c>
      <c r="K116" s="53">
        <v>0</v>
      </c>
      <c r="L116" s="53">
        <v>0</v>
      </c>
      <c r="M116" s="99"/>
      <c r="N116" s="413">
        <v>1</v>
      </c>
      <c r="O116" s="413"/>
      <c r="P116" s="100"/>
      <c r="Q116" s="74" t="s">
        <v>392</v>
      </c>
      <c r="R116" s="75">
        <v>0</v>
      </c>
      <c r="S116" s="399" t="s">
        <v>0</v>
      </c>
      <c r="T116" s="399">
        <v>0</v>
      </c>
      <c r="U116" s="76">
        <v>0</v>
      </c>
      <c r="V116" s="77" t="s">
        <v>394</v>
      </c>
      <c r="W116" s="77" t="s">
        <v>401</v>
      </c>
      <c r="X116" s="77" t="s">
        <v>394</v>
      </c>
      <c r="Y116" s="77" t="s">
        <v>394</v>
      </c>
      <c r="Z116" s="84">
        <v>1</v>
      </c>
      <c r="AA116" s="79" t="s">
        <v>396</v>
      </c>
      <c r="AB116" s="400">
        <v>1</v>
      </c>
      <c r="AC116" s="401" t="s">
        <v>396</v>
      </c>
      <c r="AD116" s="80" t="s">
        <v>396</v>
      </c>
      <c r="AE116" s="81">
        <v>1</v>
      </c>
      <c r="AF116" s="82" t="s">
        <v>722</v>
      </c>
      <c r="AG116" s="397" t="s">
        <v>36</v>
      </c>
      <c r="AH116" s="83" t="s">
        <v>351</v>
      </c>
      <c r="AI116" t="s">
        <v>635</v>
      </c>
    </row>
    <row r="117" spans="2:35" ht="345" x14ac:dyDescent="0.35">
      <c r="B117" s="70" t="s">
        <v>239</v>
      </c>
      <c r="C117" s="397" t="s">
        <v>288</v>
      </c>
      <c r="D117" s="397" t="s">
        <v>723</v>
      </c>
      <c r="E117" s="397" t="s">
        <v>724</v>
      </c>
      <c r="F117" s="397" t="s">
        <v>391</v>
      </c>
      <c r="G117" s="408">
        <v>3</v>
      </c>
      <c r="H117" s="87">
        <v>1</v>
      </c>
      <c r="I117" s="88">
        <v>0.15</v>
      </c>
      <c r="J117" s="88">
        <v>0.15</v>
      </c>
      <c r="K117" s="88">
        <v>0.35</v>
      </c>
      <c r="L117" s="88">
        <v>0</v>
      </c>
      <c r="M117" s="101"/>
      <c r="N117" s="414">
        <v>0.2</v>
      </c>
      <c r="O117" s="414">
        <v>0.3</v>
      </c>
      <c r="P117" s="102">
        <v>0.5</v>
      </c>
      <c r="Q117" s="74" t="s">
        <v>392</v>
      </c>
      <c r="R117" s="75">
        <v>0</v>
      </c>
      <c r="S117" s="399" t="s">
        <v>563</v>
      </c>
      <c r="T117" s="399" t="s">
        <v>563</v>
      </c>
      <c r="U117" s="76" t="s">
        <v>563</v>
      </c>
      <c r="V117" s="77" t="s">
        <v>393</v>
      </c>
      <c r="W117" s="77" t="s">
        <v>401</v>
      </c>
      <c r="X117" s="77" t="s">
        <v>401</v>
      </c>
      <c r="Y117" s="77" t="s">
        <v>395</v>
      </c>
      <c r="Z117" s="84">
        <v>0.89999999999999991</v>
      </c>
      <c r="AA117" s="79">
        <v>0.15</v>
      </c>
      <c r="AB117" s="400">
        <v>1</v>
      </c>
      <c r="AC117" s="401" t="s">
        <v>426</v>
      </c>
      <c r="AD117" s="80" t="s">
        <v>406</v>
      </c>
      <c r="AE117" s="81">
        <v>0.64999999999999991</v>
      </c>
      <c r="AF117" s="82" t="s">
        <v>725</v>
      </c>
      <c r="AG117" s="397" t="s">
        <v>36</v>
      </c>
      <c r="AH117" s="83" t="s">
        <v>78</v>
      </c>
      <c r="AI117" t="s">
        <v>726</v>
      </c>
    </row>
    <row r="118" spans="2:35" ht="409.5" x14ac:dyDescent="0.35">
      <c r="B118" s="70" t="s">
        <v>239</v>
      </c>
      <c r="C118" s="397" t="s">
        <v>288</v>
      </c>
      <c r="D118" s="397" t="s">
        <v>727</v>
      </c>
      <c r="E118" s="397" t="s">
        <v>294</v>
      </c>
      <c r="F118" s="397" t="s">
        <v>7</v>
      </c>
      <c r="G118" s="408">
        <v>4</v>
      </c>
      <c r="H118" s="71">
        <v>2</v>
      </c>
      <c r="I118" s="53">
        <v>2</v>
      </c>
      <c r="J118" s="53">
        <v>2</v>
      </c>
      <c r="K118" s="53">
        <v>2</v>
      </c>
      <c r="L118" s="53">
        <v>0</v>
      </c>
      <c r="M118" s="99">
        <v>2</v>
      </c>
      <c r="N118" s="413">
        <v>2</v>
      </c>
      <c r="O118" s="413">
        <v>2</v>
      </c>
      <c r="P118" s="100">
        <v>2</v>
      </c>
      <c r="Q118" s="74" t="s">
        <v>392</v>
      </c>
      <c r="R118" s="75" t="s">
        <v>563</v>
      </c>
      <c r="S118" s="399" t="s">
        <v>563</v>
      </c>
      <c r="T118" s="399" t="s">
        <v>563</v>
      </c>
      <c r="U118" s="76" t="s">
        <v>563</v>
      </c>
      <c r="V118" s="77" t="s">
        <v>401</v>
      </c>
      <c r="W118" s="77" t="s">
        <v>401</v>
      </c>
      <c r="X118" s="77" t="s">
        <v>401</v>
      </c>
      <c r="Y118" s="77" t="s">
        <v>395</v>
      </c>
      <c r="Z118" s="84">
        <v>1</v>
      </c>
      <c r="AA118" s="79">
        <v>1</v>
      </c>
      <c r="AB118" s="400">
        <v>1</v>
      </c>
      <c r="AC118" s="401">
        <v>1</v>
      </c>
      <c r="AD118" s="80" t="s">
        <v>406</v>
      </c>
      <c r="AE118" s="81">
        <v>0.75</v>
      </c>
      <c r="AF118" s="82" t="s">
        <v>728</v>
      </c>
      <c r="AG118" s="397">
        <v>0</v>
      </c>
      <c r="AH118" s="83" t="s">
        <v>350</v>
      </c>
      <c r="AI118" t="s">
        <v>729</v>
      </c>
    </row>
    <row r="119" spans="2:35" ht="409.5" x14ac:dyDescent="0.35">
      <c r="B119" s="70" t="s">
        <v>239</v>
      </c>
      <c r="C119" s="397" t="s">
        <v>288</v>
      </c>
      <c r="D119" s="397" t="s">
        <v>730</v>
      </c>
      <c r="E119" s="397" t="s">
        <v>731</v>
      </c>
      <c r="F119" s="397" t="s">
        <v>391</v>
      </c>
      <c r="G119" s="408">
        <v>4</v>
      </c>
      <c r="H119" s="71">
        <v>5</v>
      </c>
      <c r="I119" s="53">
        <v>1</v>
      </c>
      <c r="J119" s="53">
        <v>1</v>
      </c>
      <c r="K119" s="53">
        <v>1</v>
      </c>
      <c r="L119" s="53">
        <v>0</v>
      </c>
      <c r="M119" s="99">
        <v>1</v>
      </c>
      <c r="N119" s="413">
        <v>1</v>
      </c>
      <c r="O119" s="413">
        <v>1</v>
      </c>
      <c r="P119" s="100">
        <v>2</v>
      </c>
      <c r="Q119" s="74" t="s">
        <v>392</v>
      </c>
      <c r="R119" s="75" t="s">
        <v>0</v>
      </c>
      <c r="S119" s="399" t="s">
        <v>0</v>
      </c>
      <c r="T119" s="399" t="s">
        <v>0</v>
      </c>
      <c r="U119" s="76" t="s">
        <v>0</v>
      </c>
      <c r="V119" s="77" t="s">
        <v>401</v>
      </c>
      <c r="W119" s="77" t="s">
        <v>401</v>
      </c>
      <c r="X119" s="77" t="s">
        <v>401</v>
      </c>
      <c r="Y119" s="77" t="s">
        <v>395</v>
      </c>
      <c r="Z119" s="84">
        <v>1</v>
      </c>
      <c r="AA119" s="79">
        <v>1</v>
      </c>
      <c r="AB119" s="400">
        <v>1</v>
      </c>
      <c r="AC119" s="401">
        <v>1</v>
      </c>
      <c r="AD119" s="80" t="s">
        <v>406</v>
      </c>
      <c r="AE119" s="81">
        <v>0.6</v>
      </c>
      <c r="AF119" s="82" t="s">
        <v>732</v>
      </c>
      <c r="AG119" s="397" t="s">
        <v>36</v>
      </c>
      <c r="AH119" s="83" t="s">
        <v>78</v>
      </c>
      <c r="AI119" t="s">
        <v>726</v>
      </c>
    </row>
    <row r="120" spans="2:35" ht="276" x14ac:dyDescent="0.35">
      <c r="B120" s="70" t="s">
        <v>296</v>
      </c>
      <c r="C120" s="397" t="s">
        <v>297</v>
      </c>
      <c r="D120" s="397" t="s">
        <v>733</v>
      </c>
      <c r="E120" s="397" t="s">
        <v>734</v>
      </c>
      <c r="F120" s="408" t="s">
        <v>391</v>
      </c>
      <c r="G120" s="408">
        <v>1</v>
      </c>
      <c r="H120" s="71">
        <v>1</v>
      </c>
      <c r="I120" s="53">
        <v>0</v>
      </c>
      <c r="J120" s="53">
        <v>1</v>
      </c>
      <c r="K120" s="53">
        <v>0</v>
      </c>
      <c r="L120" s="53">
        <v>0</v>
      </c>
      <c r="M120" s="99"/>
      <c r="N120" s="413">
        <v>1</v>
      </c>
      <c r="O120" s="413"/>
      <c r="P120" s="100"/>
      <c r="Q120" s="74" t="s">
        <v>392</v>
      </c>
      <c r="R120" s="75">
        <v>0</v>
      </c>
      <c r="S120" s="399" t="s">
        <v>0</v>
      </c>
      <c r="T120" s="399">
        <v>0</v>
      </c>
      <c r="U120" s="76">
        <v>0</v>
      </c>
      <c r="V120" s="77" t="s">
        <v>394</v>
      </c>
      <c r="W120" s="77" t="s">
        <v>401</v>
      </c>
      <c r="X120" s="77" t="s">
        <v>394</v>
      </c>
      <c r="Y120" s="77" t="s">
        <v>394</v>
      </c>
      <c r="Z120" s="84">
        <v>1</v>
      </c>
      <c r="AA120" s="79" t="s">
        <v>396</v>
      </c>
      <c r="AB120" s="400">
        <v>1</v>
      </c>
      <c r="AC120" s="401" t="s">
        <v>396</v>
      </c>
      <c r="AD120" s="80" t="s">
        <v>396</v>
      </c>
      <c r="AE120" s="81">
        <v>1</v>
      </c>
      <c r="AF120" s="82" t="s">
        <v>735</v>
      </c>
      <c r="AG120" s="397" t="s">
        <v>36</v>
      </c>
      <c r="AH120" s="83" t="s">
        <v>346</v>
      </c>
      <c r="AI120" t="s">
        <v>403</v>
      </c>
    </row>
    <row r="121" spans="2:35" ht="391" x14ac:dyDescent="0.35">
      <c r="B121" s="70" t="s">
        <v>296</v>
      </c>
      <c r="C121" s="397" t="s">
        <v>297</v>
      </c>
      <c r="D121" s="397" t="s">
        <v>736</v>
      </c>
      <c r="E121" s="397" t="s">
        <v>737</v>
      </c>
      <c r="F121" s="408" t="s">
        <v>391</v>
      </c>
      <c r="G121" s="408">
        <v>2</v>
      </c>
      <c r="H121" s="71">
        <v>2</v>
      </c>
      <c r="I121" s="53">
        <v>1</v>
      </c>
      <c r="J121" s="53">
        <v>1</v>
      </c>
      <c r="K121" s="53">
        <v>0</v>
      </c>
      <c r="L121" s="53">
        <v>0</v>
      </c>
      <c r="M121" s="99"/>
      <c r="N121" s="413">
        <v>1</v>
      </c>
      <c r="O121" s="413"/>
      <c r="P121" s="100">
        <v>1</v>
      </c>
      <c r="Q121" s="74" t="s">
        <v>392</v>
      </c>
      <c r="R121" s="75">
        <v>0</v>
      </c>
      <c r="S121" s="399" t="s">
        <v>0</v>
      </c>
      <c r="T121" s="399">
        <v>0</v>
      </c>
      <c r="U121" s="76" t="s">
        <v>0</v>
      </c>
      <c r="V121" s="77" t="s">
        <v>393</v>
      </c>
      <c r="W121" s="77" t="s">
        <v>401</v>
      </c>
      <c r="X121" s="77" t="s">
        <v>394</v>
      </c>
      <c r="Y121" s="77" t="s">
        <v>395</v>
      </c>
      <c r="Z121" s="84">
        <v>1.5</v>
      </c>
      <c r="AA121" s="79">
        <v>0.5</v>
      </c>
      <c r="AB121" s="400">
        <v>1</v>
      </c>
      <c r="AC121" s="401" t="s">
        <v>396</v>
      </c>
      <c r="AD121" s="80" t="s">
        <v>406</v>
      </c>
      <c r="AE121" s="81">
        <v>1</v>
      </c>
      <c r="AF121" s="82" t="s">
        <v>738</v>
      </c>
      <c r="AG121" s="397" t="s">
        <v>36</v>
      </c>
      <c r="AH121" s="83" t="s">
        <v>346</v>
      </c>
      <c r="AI121" t="s">
        <v>403</v>
      </c>
    </row>
    <row r="122" spans="2:35" ht="253" x14ac:dyDescent="0.35">
      <c r="B122" s="70" t="s">
        <v>296</v>
      </c>
      <c r="C122" s="397" t="s">
        <v>297</v>
      </c>
      <c r="D122" s="397" t="s">
        <v>300</v>
      </c>
      <c r="E122" s="397" t="s">
        <v>739</v>
      </c>
      <c r="F122" s="408" t="s">
        <v>391</v>
      </c>
      <c r="G122" s="408">
        <v>2</v>
      </c>
      <c r="H122" s="71">
        <v>2</v>
      </c>
      <c r="I122" s="53">
        <v>0</v>
      </c>
      <c r="J122" s="53">
        <v>1</v>
      </c>
      <c r="K122" s="53">
        <v>3</v>
      </c>
      <c r="L122" s="53">
        <v>0</v>
      </c>
      <c r="M122" s="99"/>
      <c r="N122" s="413">
        <v>1</v>
      </c>
      <c r="O122" s="413"/>
      <c r="P122" s="100">
        <v>1</v>
      </c>
      <c r="Q122" s="74" t="s">
        <v>392</v>
      </c>
      <c r="R122" s="75">
        <v>0</v>
      </c>
      <c r="S122" s="399" t="s">
        <v>0</v>
      </c>
      <c r="T122" s="399">
        <v>0</v>
      </c>
      <c r="U122" s="76" t="s">
        <v>0</v>
      </c>
      <c r="V122" s="77" t="s">
        <v>394</v>
      </c>
      <c r="W122" s="77" t="s">
        <v>401</v>
      </c>
      <c r="X122" s="77" t="s">
        <v>393</v>
      </c>
      <c r="Y122" s="77" t="s">
        <v>395</v>
      </c>
      <c r="Z122" s="84">
        <v>1</v>
      </c>
      <c r="AA122" s="79" t="s">
        <v>396</v>
      </c>
      <c r="AB122" s="400">
        <v>1</v>
      </c>
      <c r="AC122" s="401" t="s">
        <v>426</v>
      </c>
      <c r="AD122" s="80" t="s">
        <v>406</v>
      </c>
      <c r="AE122" s="81" t="s">
        <v>426</v>
      </c>
      <c r="AF122" s="82" t="s">
        <v>740</v>
      </c>
      <c r="AG122" s="397" t="s">
        <v>36</v>
      </c>
      <c r="AH122" s="83" t="s">
        <v>346</v>
      </c>
      <c r="AI122" t="s">
        <v>403</v>
      </c>
    </row>
    <row r="123" spans="2:35" ht="409.5" x14ac:dyDescent="0.35">
      <c r="B123" s="70" t="s">
        <v>296</v>
      </c>
      <c r="C123" s="397" t="s">
        <v>297</v>
      </c>
      <c r="D123" s="397" t="s">
        <v>741</v>
      </c>
      <c r="E123" s="397" t="s">
        <v>742</v>
      </c>
      <c r="F123" s="408" t="s">
        <v>391</v>
      </c>
      <c r="G123" s="408">
        <v>1</v>
      </c>
      <c r="H123" s="71">
        <v>1</v>
      </c>
      <c r="I123" s="53">
        <v>0</v>
      </c>
      <c r="J123" s="86">
        <v>0.5</v>
      </c>
      <c r="K123" s="86">
        <v>0.3</v>
      </c>
      <c r="L123" s="53">
        <v>0</v>
      </c>
      <c r="M123" s="99"/>
      <c r="N123" s="413">
        <v>1</v>
      </c>
      <c r="O123" s="413"/>
      <c r="P123" s="100"/>
      <c r="Q123" s="74" t="s">
        <v>392</v>
      </c>
      <c r="R123" s="75">
        <v>0</v>
      </c>
      <c r="S123" s="399" t="s">
        <v>0</v>
      </c>
      <c r="T123" s="399">
        <v>0</v>
      </c>
      <c r="U123" s="76">
        <v>0</v>
      </c>
      <c r="V123" s="77" t="s">
        <v>394</v>
      </c>
      <c r="W123" s="77" t="s">
        <v>401</v>
      </c>
      <c r="X123" s="77" t="s">
        <v>393</v>
      </c>
      <c r="Y123" s="77" t="s">
        <v>394</v>
      </c>
      <c r="Z123" s="84">
        <v>0.5</v>
      </c>
      <c r="AA123" s="79" t="s">
        <v>396</v>
      </c>
      <c r="AB123" s="400">
        <v>0.5</v>
      </c>
      <c r="AC123" s="401">
        <v>0.8</v>
      </c>
      <c r="AD123" s="80" t="s">
        <v>396</v>
      </c>
      <c r="AE123" s="81">
        <v>0.8</v>
      </c>
      <c r="AF123" s="82" t="s">
        <v>743</v>
      </c>
      <c r="AG123" s="397" t="s">
        <v>36</v>
      </c>
      <c r="AH123" s="83" t="s">
        <v>346</v>
      </c>
      <c r="AI123" t="s">
        <v>403</v>
      </c>
    </row>
    <row r="124" spans="2:35" ht="241.5" x14ac:dyDescent="0.35">
      <c r="B124" s="70" t="s">
        <v>296</v>
      </c>
      <c r="C124" s="397" t="s">
        <v>297</v>
      </c>
      <c r="D124" s="397" t="s">
        <v>744</v>
      </c>
      <c r="E124" s="397" t="s">
        <v>745</v>
      </c>
      <c r="F124" s="408" t="s">
        <v>391</v>
      </c>
      <c r="G124" s="408">
        <v>1</v>
      </c>
      <c r="H124" s="71">
        <v>1</v>
      </c>
      <c r="I124" s="53">
        <v>0</v>
      </c>
      <c r="J124" s="53">
        <v>1</v>
      </c>
      <c r="K124" s="53">
        <v>0</v>
      </c>
      <c r="L124" s="53">
        <v>0</v>
      </c>
      <c r="M124" s="99"/>
      <c r="N124" s="413">
        <v>1</v>
      </c>
      <c r="O124" s="413"/>
      <c r="P124" s="100"/>
      <c r="Q124" s="74" t="s">
        <v>392</v>
      </c>
      <c r="R124" s="75">
        <v>0</v>
      </c>
      <c r="S124" s="399" t="s">
        <v>0</v>
      </c>
      <c r="T124" s="399">
        <v>0</v>
      </c>
      <c r="U124" s="76">
        <v>0</v>
      </c>
      <c r="V124" s="77" t="s">
        <v>394</v>
      </c>
      <c r="W124" s="77" t="s">
        <v>401</v>
      </c>
      <c r="X124" s="77" t="s">
        <v>394</v>
      </c>
      <c r="Y124" s="77" t="s">
        <v>394</v>
      </c>
      <c r="Z124" s="84">
        <v>1</v>
      </c>
      <c r="AA124" s="79" t="s">
        <v>396</v>
      </c>
      <c r="AB124" s="400">
        <v>1</v>
      </c>
      <c r="AC124" s="401" t="s">
        <v>396</v>
      </c>
      <c r="AD124" s="80" t="s">
        <v>396</v>
      </c>
      <c r="AE124" s="81">
        <v>1</v>
      </c>
      <c r="AF124" s="82" t="s">
        <v>746</v>
      </c>
      <c r="AG124" s="397" t="s">
        <v>36</v>
      </c>
      <c r="AH124" s="83" t="s">
        <v>346</v>
      </c>
      <c r="AI124" t="s">
        <v>403</v>
      </c>
    </row>
    <row r="125" spans="2:35" ht="350" x14ac:dyDescent="0.35">
      <c r="B125" s="70" t="s">
        <v>296</v>
      </c>
      <c r="C125" s="397" t="s">
        <v>297</v>
      </c>
      <c r="D125" s="397" t="s">
        <v>747</v>
      </c>
      <c r="E125" s="397" t="s">
        <v>748</v>
      </c>
      <c r="F125" s="408" t="s">
        <v>391</v>
      </c>
      <c r="G125" s="408">
        <v>1</v>
      </c>
      <c r="H125" s="71">
        <v>1</v>
      </c>
      <c r="I125" s="53">
        <v>0</v>
      </c>
      <c r="J125" s="53">
        <v>0</v>
      </c>
      <c r="K125" s="53">
        <v>0</v>
      </c>
      <c r="L125" s="53">
        <v>0</v>
      </c>
      <c r="M125" s="99"/>
      <c r="N125" s="413"/>
      <c r="O125" s="413"/>
      <c r="P125" s="100">
        <v>1</v>
      </c>
      <c r="Q125" s="74" t="s">
        <v>392</v>
      </c>
      <c r="R125" s="75">
        <v>0</v>
      </c>
      <c r="S125" s="399">
        <v>0</v>
      </c>
      <c r="T125" s="399">
        <v>0</v>
      </c>
      <c r="U125" s="76" t="s">
        <v>0</v>
      </c>
      <c r="V125" s="77" t="s">
        <v>394</v>
      </c>
      <c r="W125" s="77" t="s">
        <v>394</v>
      </c>
      <c r="X125" s="77" t="s">
        <v>394</v>
      </c>
      <c r="Y125" s="77" t="s">
        <v>395</v>
      </c>
      <c r="Z125" s="84" t="s">
        <v>396</v>
      </c>
      <c r="AA125" s="79" t="s">
        <v>396</v>
      </c>
      <c r="AB125" s="400" t="s">
        <v>396</v>
      </c>
      <c r="AC125" s="401" t="s">
        <v>396</v>
      </c>
      <c r="AD125" s="80" t="s">
        <v>406</v>
      </c>
      <c r="AE125" s="81">
        <v>0</v>
      </c>
      <c r="AF125" s="82" t="s">
        <v>749</v>
      </c>
      <c r="AG125" s="397" t="s">
        <v>36</v>
      </c>
      <c r="AH125" s="83" t="s">
        <v>346</v>
      </c>
      <c r="AI125" t="s">
        <v>403</v>
      </c>
    </row>
    <row r="126" spans="2:35" ht="379.5" x14ac:dyDescent="0.35">
      <c r="B126" s="70" t="s">
        <v>296</v>
      </c>
      <c r="C126" s="397" t="s">
        <v>297</v>
      </c>
      <c r="D126" s="397" t="s">
        <v>750</v>
      </c>
      <c r="E126" s="397" t="s">
        <v>751</v>
      </c>
      <c r="F126" s="408" t="s">
        <v>391</v>
      </c>
      <c r="G126" s="408">
        <v>1</v>
      </c>
      <c r="H126" s="71">
        <v>1</v>
      </c>
      <c r="I126" s="86">
        <v>0.5</v>
      </c>
      <c r="J126" s="53">
        <v>0</v>
      </c>
      <c r="K126" s="86">
        <v>0.5</v>
      </c>
      <c r="L126" s="53">
        <v>0</v>
      </c>
      <c r="M126" s="99"/>
      <c r="N126" s="413"/>
      <c r="O126" s="413">
        <v>1</v>
      </c>
      <c r="P126" s="100"/>
      <c r="Q126" s="74" t="s">
        <v>392</v>
      </c>
      <c r="R126" s="75">
        <v>0</v>
      </c>
      <c r="S126" s="399">
        <v>0</v>
      </c>
      <c r="T126" s="399" t="s">
        <v>0</v>
      </c>
      <c r="U126" s="76">
        <v>0</v>
      </c>
      <c r="V126" s="77" t="s">
        <v>393</v>
      </c>
      <c r="W126" s="77" t="s">
        <v>394</v>
      </c>
      <c r="X126" s="77" t="s">
        <v>401</v>
      </c>
      <c r="Y126" s="77" t="s">
        <v>394</v>
      </c>
      <c r="Z126" s="84">
        <v>0</v>
      </c>
      <c r="AA126" s="79"/>
      <c r="AB126" s="412"/>
      <c r="AC126" s="401">
        <v>1</v>
      </c>
      <c r="AD126" s="80" t="s">
        <v>396</v>
      </c>
      <c r="AE126" s="81">
        <v>1</v>
      </c>
      <c r="AF126" s="82" t="s">
        <v>752</v>
      </c>
      <c r="AG126" s="397" t="s">
        <v>36</v>
      </c>
      <c r="AH126" s="83" t="s">
        <v>346</v>
      </c>
      <c r="AI126" t="s">
        <v>403</v>
      </c>
    </row>
    <row r="127" spans="2:35" ht="368" x14ac:dyDescent="0.35">
      <c r="B127" s="70" t="s">
        <v>296</v>
      </c>
      <c r="C127" s="397" t="s">
        <v>297</v>
      </c>
      <c r="D127" s="397" t="s">
        <v>753</v>
      </c>
      <c r="E127" s="397" t="s">
        <v>754</v>
      </c>
      <c r="F127" s="408" t="s">
        <v>391</v>
      </c>
      <c r="G127" s="408">
        <v>1</v>
      </c>
      <c r="H127" s="71">
        <v>1</v>
      </c>
      <c r="I127" s="86">
        <v>0.5</v>
      </c>
      <c r="J127" s="53">
        <v>0</v>
      </c>
      <c r="K127" s="86">
        <v>0.5</v>
      </c>
      <c r="L127" s="53">
        <v>0</v>
      </c>
      <c r="M127" s="99"/>
      <c r="N127" s="413"/>
      <c r="O127" s="413">
        <v>1</v>
      </c>
      <c r="P127" s="100"/>
      <c r="Q127" s="74" t="s">
        <v>392</v>
      </c>
      <c r="R127" s="75">
        <v>0</v>
      </c>
      <c r="S127" s="399">
        <v>0</v>
      </c>
      <c r="T127" s="399" t="s">
        <v>0</v>
      </c>
      <c r="U127" s="76">
        <v>0</v>
      </c>
      <c r="V127" s="77" t="s">
        <v>393</v>
      </c>
      <c r="W127" s="77" t="s">
        <v>394</v>
      </c>
      <c r="X127" s="77" t="s">
        <v>401</v>
      </c>
      <c r="Y127" s="77" t="s">
        <v>394</v>
      </c>
      <c r="Z127" s="84">
        <v>0</v>
      </c>
      <c r="AA127" s="79"/>
      <c r="AB127" s="412"/>
      <c r="AC127" s="401">
        <v>1</v>
      </c>
      <c r="AD127" s="80" t="s">
        <v>396</v>
      </c>
      <c r="AE127" s="81">
        <v>1</v>
      </c>
      <c r="AF127" s="82" t="s">
        <v>755</v>
      </c>
      <c r="AG127" s="397" t="s">
        <v>36</v>
      </c>
      <c r="AH127" s="83" t="s">
        <v>346</v>
      </c>
      <c r="AI127" t="s">
        <v>403</v>
      </c>
    </row>
    <row r="128" spans="2:35" ht="238" x14ac:dyDescent="0.35">
      <c r="B128" s="70" t="s">
        <v>302</v>
      </c>
      <c r="C128" s="408" t="s">
        <v>303</v>
      </c>
      <c r="D128" s="397" t="s">
        <v>756</v>
      </c>
      <c r="E128" s="397" t="s">
        <v>757</v>
      </c>
      <c r="F128" s="408" t="s">
        <v>391</v>
      </c>
      <c r="G128" s="409">
        <v>1</v>
      </c>
      <c r="H128" s="71">
        <v>1</v>
      </c>
      <c r="I128" s="53">
        <v>1</v>
      </c>
      <c r="J128" s="53">
        <v>0</v>
      </c>
      <c r="K128" s="53">
        <v>0</v>
      </c>
      <c r="L128" s="53">
        <v>0</v>
      </c>
      <c r="M128" s="99"/>
      <c r="N128" s="413">
        <v>1</v>
      </c>
      <c r="O128" s="413"/>
      <c r="P128" s="100"/>
      <c r="Q128" s="74" t="s">
        <v>392</v>
      </c>
      <c r="R128" s="75">
        <v>0</v>
      </c>
      <c r="S128" s="399" t="s">
        <v>0</v>
      </c>
      <c r="T128" s="399">
        <v>0</v>
      </c>
      <c r="U128" s="76">
        <v>0</v>
      </c>
      <c r="V128" s="77" t="s">
        <v>393</v>
      </c>
      <c r="W128" s="77" t="s">
        <v>395</v>
      </c>
      <c r="X128" s="77" t="s">
        <v>394</v>
      </c>
      <c r="Y128" s="77" t="s">
        <v>394</v>
      </c>
      <c r="Z128" s="84">
        <v>1</v>
      </c>
      <c r="AA128" s="79">
        <v>1</v>
      </c>
      <c r="AB128" s="400">
        <v>1</v>
      </c>
      <c r="AC128" s="401" t="s">
        <v>396</v>
      </c>
      <c r="AD128" s="80" t="s">
        <v>396</v>
      </c>
      <c r="AE128" s="81">
        <v>1</v>
      </c>
      <c r="AF128" s="82" t="s">
        <v>758</v>
      </c>
      <c r="AG128" s="397" t="s">
        <v>36</v>
      </c>
      <c r="AH128" s="83" t="s">
        <v>351</v>
      </c>
      <c r="AI128" t="s">
        <v>759</v>
      </c>
    </row>
    <row r="129" spans="2:35" ht="294" x14ac:dyDescent="0.35">
      <c r="B129" s="70" t="s">
        <v>302</v>
      </c>
      <c r="C129" s="408" t="s">
        <v>303</v>
      </c>
      <c r="D129" s="397" t="s">
        <v>760</v>
      </c>
      <c r="E129" s="397" t="s">
        <v>761</v>
      </c>
      <c r="F129" s="408" t="s">
        <v>391</v>
      </c>
      <c r="G129" s="409">
        <v>2</v>
      </c>
      <c r="H129" s="71">
        <v>1</v>
      </c>
      <c r="I129" s="53">
        <v>0</v>
      </c>
      <c r="J129" s="53">
        <v>1</v>
      </c>
      <c r="K129" s="53">
        <v>0</v>
      </c>
      <c r="L129" s="53">
        <v>0</v>
      </c>
      <c r="M129" s="99"/>
      <c r="N129" s="413">
        <v>0.8</v>
      </c>
      <c r="O129" s="413">
        <v>0.2</v>
      </c>
      <c r="P129" s="100"/>
      <c r="Q129" s="74" t="s">
        <v>392</v>
      </c>
      <c r="R129" s="75">
        <v>0</v>
      </c>
      <c r="S129" s="399" t="s">
        <v>0</v>
      </c>
      <c r="T129" s="399" t="s">
        <v>0</v>
      </c>
      <c r="U129" s="76">
        <v>0</v>
      </c>
      <c r="V129" s="77" t="s">
        <v>394</v>
      </c>
      <c r="W129" s="77" t="s">
        <v>401</v>
      </c>
      <c r="X129" s="77" t="s">
        <v>395</v>
      </c>
      <c r="Y129" s="77" t="s">
        <v>394</v>
      </c>
      <c r="Z129" s="84">
        <v>1</v>
      </c>
      <c r="AA129" s="79" t="s">
        <v>396</v>
      </c>
      <c r="AB129" s="400">
        <v>1</v>
      </c>
      <c r="AC129" s="401">
        <v>1</v>
      </c>
      <c r="AD129" s="80" t="s">
        <v>396</v>
      </c>
      <c r="AE129" s="81">
        <v>1</v>
      </c>
      <c r="AF129" s="82" t="s">
        <v>762</v>
      </c>
      <c r="AG129" s="397" t="s">
        <v>36</v>
      </c>
      <c r="AH129" s="83" t="s">
        <v>351</v>
      </c>
      <c r="AI129" t="s">
        <v>759</v>
      </c>
    </row>
    <row r="130" spans="2:35" ht="409.5" x14ac:dyDescent="0.35">
      <c r="B130" s="70" t="s">
        <v>302</v>
      </c>
      <c r="C130" s="408" t="s">
        <v>303</v>
      </c>
      <c r="D130" s="397" t="s">
        <v>763</v>
      </c>
      <c r="E130" s="397" t="s">
        <v>764</v>
      </c>
      <c r="F130" s="408" t="s">
        <v>391</v>
      </c>
      <c r="G130" s="409">
        <v>1</v>
      </c>
      <c r="H130" s="71">
        <v>1</v>
      </c>
      <c r="I130" s="53">
        <v>0</v>
      </c>
      <c r="J130" s="53">
        <v>0</v>
      </c>
      <c r="K130" s="53">
        <v>1</v>
      </c>
      <c r="L130" s="53">
        <v>0</v>
      </c>
      <c r="M130" s="99"/>
      <c r="N130" s="413"/>
      <c r="O130" s="413">
        <v>1</v>
      </c>
      <c r="P130" s="100"/>
      <c r="Q130" s="74" t="s">
        <v>392</v>
      </c>
      <c r="R130" s="75">
        <v>0</v>
      </c>
      <c r="S130" s="399">
        <v>0</v>
      </c>
      <c r="T130" s="399" t="s">
        <v>0</v>
      </c>
      <c r="U130" s="76">
        <v>0</v>
      </c>
      <c r="V130" s="77" t="s">
        <v>394</v>
      </c>
      <c r="W130" s="77" t="s">
        <v>394</v>
      </c>
      <c r="X130" s="77" t="s">
        <v>401</v>
      </c>
      <c r="Y130" s="77" t="s">
        <v>394</v>
      </c>
      <c r="Z130" s="84" t="s">
        <v>396</v>
      </c>
      <c r="AA130" s="79" t="s">
        <v>396</v>
      </c>
      <c r="AB130" s="400" t="s">
        <v>396</v>
      </c>
      <c r="AC130" s="401">
        <v>1</v>
      </c>
      <c r="AD130" s="80" t="s">
        <v>396</v>
      </c>
      <c r="AE130" s="81">
        <v>1</v>
      </c>
      <c r="AF130" s="82" t="s">
        <v>765</v>
      </c>
      <c r="AG130" s="397" t="s">
        <v>36</v>
      </c>
      <c r="AH130" s="83" t="s">
        <v>351</v>
      </c>
      <c r="AI130" t="s">
        <v>759</v>
      </c>
    </row>
    <row r="131" spans="2:35" ht="184" x14ac:dyDescent="0.35">
      <c r="B131" s="70" t="s">
        <v>302</v>
      </c>
      <c r="C131" s="408" t="s">
        <v>303</v>
      </c>
      <c r="D131" s="397" t="s">
        <v>766</v>
      </c>
      <c r="E131" s="397" t="s">
        <v>767</v>
      </c>
      <c r="F131" s="408" t="s">
        <v>7</v>
      </c>
      <c r="G131" s="409">
        <v>4</v>
      </c>
      <c r="H131" s="71">
        <v>1</v>
      </c>
      <c r="I131" s="53">
        <v>1</v>
      </c>
      <c r="J131" s="53">
        <v>1</v>
      </c>
      <c r="K131" s="53">
        <v>1</v>
      </c>
      <c r="L131" s="53">
        <v>0</v>
      </c>
      <c r="M131" s="99">
        <v>1</v>
      </c>
      <c r="N131" s="413">
        <v>1</v>
      </c>
      <c r="O131" s="413">
        <v>1</v>
      </c>
      <c r="P131" s="100">
        <v>1</v>
      </c>
      <c r="Q131" s="74" t="s">
        <v>392</v>
      </c>
      <c r="R131" s="75" t="s">
        <v>0</v>
      </c>
      <c r="S131" s="399" t="s">
        <v>0</v>
      </c>
      <c r="T131" s="399" t="s">
        <v>0</v>
      </c>
      <c r="U131" s="76" t="s">
        <v>0</v>
      </c>
      <c r="V131" s="77" t="s">
        <v>401</v>
      </c>
      <c r="W131" s="77" t="s">
        <v>401</v>
      </c>
      <c r="X131" s="77" t="s">
        <v>401</v>
      </c>
      <c r="Y131" s="77" t="s">
        <v>395</v>
      </c>
      <c r="Z131" s="84">
        <v>1</v>
      </c>
      <c r="AA131" s="79">
        <v>1</v>
      </c>
      <c r="AB131" s="400">
        <v>1</v>
      </c>
      <c r="AC131" s="401">
        <v>1</v>
      </c>
      <c r="AD131" s="80" t="s">
        <v>406</v>
      </c>
      <c r="AE131" s="81">
        <v>0.75</v>
      </c>
      <c r="AF131" s="82" t="s">
        <v>768</v>
      </c>
      <c r="AG131" s="397" t="s">
        <v>36</v>
      </c>
      <c r="AH131" s="83" t="s">
        <v>351</v>
      </c>
      <c r="AI131" t="s">
        <v>759</v>
      </c>
    </row>
    <row r="132" spans="2:35" ht="409.5" x14ac:dyDescent="0.35">
      <c r="B132" s="70" t="s">
        <v>302</v>
      </c>
      <c r="C132" s="408" t="s">
        <v>303</v>
      </c>
      <c r="D132" s="397" t="s">
        <v>331</v>
      </c>
      <c r="E132" s="397" t="s">
        <v>769</v>
      </c>
      <c r="F132" s="397" t="s">
        <v>391</v>
      </c>
      <c r="G132" s="408">
        <v>1</v>
      </c>
      <c r="H132" s="71">
        <v>1</v>
      </c>
      <c r="I132" s="53">
        <v>0</v>
      </c>
      <c r="J132" s="53">
        <v>1</v>
      </c>
      <c r="K132" s="53">
        <v>0</v>
      </c>
      <c r="L132" s="53">
        <v>0</v>
      </c>
      <c r="M132" s="99"/>
      <c r="N132" s="413"/>
      <c r="O132" s="413">
        <v>1</v>
      </c>
      <c r="P132" s="100"/>
      <c r="Q132" s="74" t="s">
        <v>392</v>
      </c>
      <c r="R132" s="75">
        <v>0</v>
      </c>
      <c r="S132" s="399">
        <v>0</v>
      </c>
      <c r="T132" s="399" t="s">
        <v>0</v>
      </c>
      <c r="U132" s="76">
        <v>0</v>
      </c>
      <c r="V132" s="77" t="s">
        <v>394</v>
      </c>
      <c r="W132" s="77" t="s">
        <v>393</v>
      </c>
      <c r="X132" s="77" t="s">
        <v>395</v>
      </c>
      <c r="Y132" s="77" t="s">
        <v>394</v>
      </c>
      <c r="Z132" s="84">
        <v>1</v>
      </c>
      <c r="AA132" s="79" t="s">
        <v>396</v>
      </c>
      <c r="AB132" s="400">
        <v>1</v>
      </c>
      <c r="AC132" s="401">
        <v>1</v>
      </c>
      <c r="AD132" s="80" t="s">
        <v>396</v>
      </c>
      <c r="AE132" s="81">
        <v>1</v>
      </c>
      <c r="AF132" s="82" t="s">
        <v>770</v>
      </c>
      <c r="AG132" s="397" t="s">
        <v>36</v>
      </c>
      <c r="AH132" s="83" t="s">
        <v>308</v>
      </c>
      <c r="AI132" t="s">
        <v>638</v>
      </c>
    </row>
    <row r="133" spans="2:35" ht="333.5" x14ac:dyDescent="0.35">
      <c r="B133" s="70" t="s">
        <v>302</v>
      </c>
      <c r="C133" s="408" t="s">
        <v>303</v>
      </c>
      <c r="D133" s="397" t="s">
        <v>333</v>
      </c>
      <c r="E133" s="397" t="s">
        <v>771</v>
      </c>
      <c r="F133" s="397" t="s">
        <v>391</v>
      </c>
      <c r="G133" s="408">
        <v>1</v>
      </c>
      <c r="H133" s="71">
        <v>1</v>
      </c>
      <c r="I133" s="53">
        <v>0</v>
      </c>
      <c r="J133" s="53">
        <v>1</v>
      </c>
      <c r="K133" s="53">
        <v>1</v>
      </c>
      <c r="L133" s="53">
        <v>0</v>
      </c>
      <c r="M133" s="99"/>
      <c r="N133" s="413">
        <v>1</v>
      </c>
      <c r="O133" s="413"/>
      <c r="P133" s="100"/>
      <c r="Q133" s="74" t="s">
        <v>392</v>
      </c>
      <c r="R133" s="75">
        <v>0</v>
      </c>
      <c r="S133" s="399" t="s">
        <v>0</v>
      </c>
      <c r="T133" s="399">
        <v>0</v>
      </c>
      <c r="U133" s="76">
        <v>0</v>
      </c>
      <c r="V133" s="77" t="s">
        <v>394</v>
      </c>
      <c r="W133" s="77" t="s">
        <v>401</v>
      </c>
      <c r="X133" s="77" t="s">
        <v>393</v>
      </c>
      <c r="Y133" s="77" t="s">
        <v>394</v>
      </c>
      <c r="Z133" s="84">
        <v>1</v>
      </c>
      <c r="AA133" s="79" t="s">
        <v>396</v>
      </c>
      <c r="AB133" s="400">
        <v>1</v>
      </c>
      <c r="AC133" s="401">
        <v>1</v>
      </c>
      <c r="AD133" s="80" t="s">
        <v>396</v>
      </c>
      <c r="AE133" s="81" t="s">
        <v>426</v>
      </c>
      <c r="AF133" s="82" t="s">
        <v>772</v>
      </c>
      <c r="AG133" s="397" t="s">
        <v>36</v>
      </c>
      <c r="AH133" s="83" t="s">
        <v>308</v>
      </c>
      <c r="AI133" t="s">
        <v>638</v>
      </c>
    </row>
    <row r="134" spans="2:35" ht="409.5" x14ac:dyDescent="0.35">
      <c r="B134" s="70" t="s">
        <v>302</v>
      </c>
      <c r="C134" s="408" t="s">
        <v>303</v>
      </c>
      <c r="D134" s="397" t="s">
        <v>335</v>
      </c>
      <c r="E134" s="397" t="s">
        <v>773</v>
      </c>
      <c r="F134" s="397" t="s">
        <v>391</v>
      </c>
      <c r="G134" s="408">
        <v>2</v>
      </c>
      <c r="H134" s="71">
        <v>2</v>
      </c>
      <c r="I134" s="53">
        <v>1</v>
      </c>
      <c r="J134" s="53">
        <v>0</v>
      </c>
      <c r="K134" s="53">
        <v>1</v>
      </c>
      <c r="L134" s="53">
        <v>0</v>
      </c>
      <c r="M134" s="99">
        <v>1</v>
      </c>
      <c r="N134" s="413"/>
      <c r="O134" s="413">
        <v>1</v>
      </c>
      <c r="P134" s="100"/>
      <c r="Q134" s="74" t="s">
        <v>392</v>
      </c>
      <c r="R134" s="75" t="s">
        <v>0</v>
      </c>
      <c r="S134" s="399">
        <v>0</v>
      </c>
      <c r="T134" s="399" t="s">
        <v>0</v>
      </c>
      <c r="U134" s="76">
        <v>0</v>
      </c>
      <c r="V134" s="77" t="s">
        <v>401</v>
      </c>
      <c r="W134" s="77" t="s">
        <v>394</v>
      </c>
      <c r="X134" s="77" t="s">
        <v>401</v>
      </c>
      <c r="Y134" s="77" t="s">
        <v>394</v>
      </c>
      <c r="Z134" s="84" t="s">
        <v>396</v>
      </c>
      <c r="AA134" s="79">
        <v>1</v>
      </c>
      <c r="AB134" s="400" t="s">
        <v>396</v>
      </c>
      <c r="AC134" s="401">
        <v>1</v>
      </c>
      <c r="AD134" s="80" t="s">
        <v>396</v>
      </c>
      <c r="AE134" s="81">
        <v>1</v>
      </c>
      <c r="AF134" s="82" t="s">
        <v>774</v>
      </c>
      <c r="AG134" s="397" t="s">
        <v>36</v>
      </c>
      <c r="AH134" s="83" t="s">
        <v>308</v>
      </c>
      <c r="AI134" t="s">
        <v>638</v>
      </c>
    </row>
    <row r="135" spans="2:35" ht="409.5" x14ac:dyDescent="0.35">
      <c r="B135" s="70" t="s">
        <v>302</v>
      </c>
      <c r="C135" s="408" t="s">
        <v>303</v>
      </c>
      <c r="D135" s="397" t="s">
        <v>337</v>
      </c>
      <c r="E135" s="397" t="s">
        <v>775</v>
      </c>
      <c r="F135" s="397" t="s">
        <v>391</v>
      </c>
      <c r="G135" s="408">
        <v>2</v>
      </c>
      <c r="H135" s="71">
        <v>2</v>
      </c>
      <c r="I135" s="53">
        <v>8</v>
      </c>
      <c r="J135" s="53">
        <v>0</v>
      </c>
      <c r="K135" s="53">
        <v>4</v>
      </c>
      <c r="L135" s="53">
        <v>0</v>
      </c>
      <c r="M135" s="99">
        <v>1</v>
      </c>
      <c r="N135" s="413"/>
      <c r="O135" s="413">
        <v>1</v>
      </c>
      <c r="P135" s="100"/>
      <c r="Q135" s="74" t="s">
        <v>392</v>
      </c>
      <c r="R135" s="75" t="s">
        <v>0</v>
      </c>
      <c r="S135" s="399">
        <v>0</v>
      </c>
      <c r="T135" s="399" t="s">
        <v>0</v>
      </c>
      <c r="U135" s="76">
        <v>0</v>
      </c>
      <c r="V135" s="77" t="s">
        <v>401</v>
      </c>
      <c r="W135" s="77" t="s">
        <v>394</v>
      </c>
      <c r="X135" s="77" t="s">
        <v>401</v>
      </c>
      <c r="Y135" s="77" t="s">
        <v>394</v>
      </c>
      <c r="Z135" s="84" t="s">
        <v>396</v>
      </c>
      <c r="AA135" s="79" t="s">
        <v>426</v>
      </c>
      <c r="AB135" s="400" t="s">
        <v>396</v>
      </c>
      <c r="AC135" s="401" t="s">
        <v>426</v>
      </c>
      <c r="AD135" s="80" t="s">
        <v>396</v>
      </c>
      <c r="AE135" s="81" t="s">
        <v>426</v>
      </c>
      <c r="AF135" s="82" t="s">
        <v>776</v>
      </c>
      <c r="AG135" s="397" t="s">
        <v>36</v>
      </c>
      <c r="AH135" s="83" t="s">
        <v>308</v>
      </c>
      <c r="AI135" t="s">
        <v>638</v>
      </c>
    </row>
    <row r="136" spans="2:35" ht="409.5" x14ac:dyDescent="0.35">
      <c r="B136" s="70" t="s">
        <v>302</v>
      </c>
      <c r="C136" s="408" t="s">
        <v>303</v>
      </c>
      <c r="D136" s="397" t="s">
        <v>339</v>
      </c>
      <c r="E136" s="397" t="s">
        <v>777</v>
      </c>
      <c r="F136" s="397" t="s">
        <v>391</v>
      </c>
      <c r="G136" s="408">
        <v>3</v>
      </c>
      <c r="H136" s="71">
        <v>3</v>
      </c>
      <c r="I136" s="53">
        <v>1</v>
      </c>
      <c r="J136" s="53">
        <v>0</v>
      </c>
      <c r="K136" s="53">
        <v>1</v>
      </c>
      <c r="L136" s="53">
        <v>0</v>
      </c>
      <c r="M136" s="99">
        <v>1</v>
      </c>
      <c r="N136" s="413"/>
      <c r="O136" s="413">
        <v>1</v>
      </c>
      <c r="P136" s="100">
        <v>1</v>
      </c>
      <c r="Q136" s="74" t="s">
        <v>392</v>
      </c>
      <c r="R136" s="75" t="s">
        <v>0</v>
      </c>
      <c r="S136" s="399">
        <v>0</v>
      </c>
      <c r="T136" s="399" t="s">
        <v>0</v>
      </c>
      <c r="U136" s="76" t="s">
        <v>0</v>
      </c>
      <c r="V136" s="77" t="s">
        <v>401</v>
      </c>
      <c r="W136" s="77" t="s">
        <v>394</v>
      </c>
      <c r="X136" s="77" t="s">
        <v>401</v>
      </c>
      <c r="Y136" s="77" t="s">
        <v>395</v>
      </c>
      <c r="Z136" s="84" t="s">
        <v>396</v>
      </c>
      <c r="AA136" s="79">
        <v>1</v>
      </c>
      <c r="AB136" s="400" t="s">
        <v>396</v>
      </c>
      <c r="AC136" s="401">
        <v>1</v>
      </c>
      <c r="AD136" s="80" t="s">
        <v>406</v>
      </c>
      <c r="AE136" s="81">
        <v>0.66666666666666663</v>
      </c>
      <c r="AF136" s="82" t="s">
        <v>778</v>
      </c>
      <c r="AG136" s="397" t="s">
        <v>36</v>
      </c>
      <c r="AH136" s="83" t="s">
        <v>308</v>
      </c>
      <c r="AI136" t="s">
        <v>638</v>
      </c>
    </row>
    <row r="137" spans="2:35" ht="409.5" x14ac:dyDescent="0.35">
      <c r="B137" s="70" t="s">
        <v>302</v>
      </c>
      <c r="C137" s="408" t="s">
        <v>303</v>
      </c>
      <c r="D137" s="397" t="s">
        <v>341</v>
      </c>
      <c r="E137" s="397" t="s">
        <v>779</v>
      </c>
      <c r="F137" s="397" t="s">
        <v>391</v>
      </c>
      <c r="G137" s="408">
        <v>2</v>
      </c>
      <c r="H137" s="71">
        <v>2</v>
      </c>
      <c r="I137" s="53">
        <v>0</v>
      </c>
      <c r="J137" s="53">
        <v>1</v>
      </c>
      <c r="K137" s="53">
        <v>1</v>
      </c>
      <c r="L137" s="53">
        <v>0</v>
      </c>
      <c r="M137" s="99"/>
      <c r="N137" s="413">
        <v>1</v>
      </c>
      <c r="O137" s="413"/>
      <c r="P137" s="100">
        <v>1</v>
      </c>
      <c r="Q137" s="74" t="s">
        <v>392</v>
      </c>
      <c r="R137" s="75">
        <v>0</v>
      </c>
      <c r="S137" s="399" t="s">
        <v>0</v>
      </c>
      <c r="T137" s="399">
        <v>0</v>
      </c>
      <c r="U137" s="76" t="s">
        <v>0</v>
      </c>
      <c r="V137" s="77" t="s">
        <v>394</v>
      </c>
      <c r="W137" s="77" t="s">
        <v>401</v>
      </c>
      <c r="X137" s="77" t="s">
        <v>393</v>
      </c>
      <c r="Y137" s="77" t="s">
        <v>395</v>
      </c>
      <c r="Z137" s="84">
        <v>1</v>
      </c>
      <c r="AA137" s="79" t="s">
        <v>396</v>
      </c>
      <c r="AB137" s="400">
        <v>1</v>
      </c>
      <c r="AC137" s="401">
        <v>1</v>
      </c>
      <c r="AD137" s="80" t="s">
        <v>406</v>
      </c>
      <c r="AE137" s="81">
        <v>1</v>
      </c>
      <c r="AF137" s="82" t="s">
        <v>780</v>
      </c>
      <c r="AG137" s="397" t="s">
        <v>36</v>
      </c>
      <c r="AH137" s="83" t="s">
        <v>308</v>
      </c>
      <c r="AI137" t="s">
        <v>638</v>
      </c>
    </row>
    <row r="138" spans="2:35" ht="409.6" thickBot="1" x14ac:dyDescent="0.4">
      <c r="B138" s="103" t="s">
        <v>302</v>
      </c>
      <c r="C138" s="104" t="s">
        <v>303</v>
      </c>
      <c r="D138" s="105" t="s">
        <v>343</v>
      </c>
      <c r="E138" s="105" t="s">
        <v>781</v>
      </c>
      <c r="F138" s="105" t="s">
        <v>391</v>
      </c>
      <c r="G138" s="104">
        <v>2</v>
      </c>
      <c r="H138" s="106">
        <v>2</v>
      </c>
      <c r="I138" s="107">
        <v>1</v>
      </c>
      <c r="J138" s="108">
        <v>0</v>
      </c>
      <c r="K138" s="108">
        <v>1</v>
      </c>
      <c r="L138" s="109">
        <v>0</v>
      </c>
      <c r="M138" s="110">
        <v>1</v>
      </c>
      <c r="N138" s="111"/>
      <c r="O138" s="111">
        <v>1</v>
      </c>
      <c r="P138" s="112"/>
      <c r="Q138" s="113" t="s">
        <v>392</v>
      </c>
      <c r="R138" s="114" t="s">
        <v>0</v>
      </c>
      <c r="S138" s="115">
        <v>0</v>
      </c>
      <c r="T138" s="115" t="s">
        <v>0</v>
      </c>
      <c r="U138" s="116">
        <v>0</v>
      </c>
      <c r="V138" s="117" t="s">
        <v>401</v>
      </c>
      <c r="W138" s="117" t="s">
        <v>394</v>
      </c>
      <c r="X138" s="117" t="s">
        <v>401</v>
      </c>
      <c r="Y138" s="117" t="s">
        <v>394</v>
      </c>
      <c r="Z138" s="118" t="s">
        <v>396</v>
      </c>
      <c r="AA138" s="119">
        <v>1</v>
      </c>
      <c r="AB138" s="120" t="s">
        <v>396</v>
      </c>
      <c r="AC138" s="121">
        <v>1</v>
      </c>
      <c r="AD138" s="122" t="s">
        <v>396</v>
      </c>
      <c r="AE138" s="123">
        <v>1</v>
      </c>
      <c r="AF138" s="124" t="s">
        <v>782</v>
      </c>
      <c r="AG138" s="105" t="s">
        <v>36</v>
      </c>
      <c r="AH138" s="125" t="s">
        <v>308</v>
      </c>
      <c r="AI138" t="s">
        <v>638</v>
      </c>
    </row>
  </sheetData>
  <conditionalFormatting sqref="Q3:Q138">
    <cfRule type="cellIs" dxfId="8" priority="8" operator="equal">
      <formula>"SI"</formula>
    </cfRule>
  </conditionalFormatting>
  <conditionalFormatting sqref="AE3:AE138">
    <cfRule type="colorScale" priority="5">
      <colorScale>
        <cfvo type="min"/>
        <cfvo type="max"/>
        <color rgb="FFFCFCFF"/>
        <color rgb="FF63BE7B"/>
      </colorScale>
    </cfRule>
    <cfRule type="cellIs" dxfId="7" priority="7" operator="equal">
      <formula>"ESPECÍFICAR TIPO DE META"</formula>
    </cfRule>
  </conditionalFormatting>
  <conditionalFormatting sqref="AE2:AE138">
    <cfRule type="colorScale" priority="6">
      <colorScale>
        <cfvo type="min"/>
        <cfvo type="max"/>
        <color rgb="FFFFEF9C"/>
        <color rgb="FF63BE7B"/>
      </colorScale>
    </cfRule>
  </conditionalFormatting>
  <conditionalFormatting sqref="V3:Z138">
    <cfRule type="cellIs" dxfId="6" priority="1" operator="equal">
      <formula>"4"</formula>
    </cfRule>
    <cfRule type="cellIs" dxfId="5" priority="2" operator="equal">
      <formula>"3"</formula>
    </cfRule>
    <cfRule type="cellIs" dxfId="4" priority="3" operator="equal">
      <formula>"2"</formula>
    </cfRule>
    <cfRule type="cellIs" dxfId="3" priority="4" operator="equal">
      <formula>"1"</formula>
    </cfRule>
  </conditionalFormatting>
  <dataValidations count="1">
    <dataValidation type="list" allowBlank="1" showInputMessage="1" showErrorMessage="1" sqref="F3:F138" xr:uid="{00000000-0002-0000-0300-000000000000}">
      <formula1>$BB$5:$BB$6</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F442"/>
  <sheetViews>
    <sheetView topLeftCell="A2" workbookViewId="0">
      <selection activeCell="F11" sqref="F11"/>
    </sheetView>
  </sheetViews>
  <sheetFormatPr baseColWidth="10" defaultColWidth="11.453125" defaultRowHeight="14.5" x14ac:dyDescent="0.35"/>
  <cols>
    <col min="2" max="3" width="11.26953125" customWidth="1"/>
  </cols>
  <sheetData>
    <row r="2" spans="2:6" x14ac:dyDescent="0.35">
      <c r="B2" s="1" t="s">
        <v>783</v>
      </c>
      <c r="C2" s="1" t="s">
        <v>784</v>
      </c>
      <c r="F2" s="1">
        <v>0</v>
      </c>
    </row>
    <row r="3" spans="2:6" x14ac:dyDescent="0.35">
      <c r="B3" s="1" t="str">
        <f>F6</f>
        <v>0%</v>
      </c>
      <c r="C3" s="1">
        <v>9.9999999999999998E-17</v>
      </c>
      <c r="E3" t="e">
        <f>INDEX(Hoja1!$C$3:$C$230,MATCH(F2,Hoja1!$B$3:$B$230,0))</f>
        <v>#N/A</v>
      </c>
    </row>
    <row r="4" spans="2:6" x14ac:dyDescent="0.35">
      <c r="B4" s="1">
        <v>0.01</v>
      </c>
      <c r="C4" s="1">
        <v>0.01</v>
      </c>
    </row>
    <row r="5" spans="2:6" x14ac:dyDescent="0.35">
      <c r="B5" s="1">
        <v>0.02</v>
      </c>
      <c r="C5" s="1">
        <v>0.02</v>
      </c>
    </row>
    <row r="6" spans="2:6" x14ac:dyDescent="0.35">
      <c r="B6" s="1">
        <v>0.03</v>
      </c>
      <c r="C6" s="1">
        <v>0.03</v>
      </c>
      <c r="F6" t="str">
        <f>+"0%"</f>
        <v>0%</v>
      </c>
    </row>
    <row r="7" spans="2:6" x14ac:dyDescent="0.35">
      <c r="B7" s="1">
        <v>0.04</v>
      </c>
      <c r="C7" s="1">
        <v>0.04</v>
      </c>
    </row>
    <row r="8" spans="2:6" x14ac:dyDescent="0.35">
      <c r="B8" s="1">
        <v>0.05</v>
      </c>
      <c r="C8" s="1">
        <v>0.05</v>
      </c>
    </row>
    <row r="9" spans="2:6" x14ac:dyDescent="0.35">
      <c r="B9" s="1">
        <v>0.06</v>
      </c>
      <c r="C9" s="1">
        <v>0.06</v>
      </c>
    </row>
    <row r="10" spans="2:6" x14ac:dyDescent="0.35">
      <c r="B10" s="1">
        <v>7.0000000000000007E-2</v>
      </c>
      <c r="C10" s="1">
        <v>7.0000000000000007E-2</v>
      </c>
    </row>
    <row r="11" spans="2:6" x14ac:dyDescent="0.35">
      <c r="B11" s="1">
        <v>0.08</v>
      </c>
      <c r="C11" s="1">
        <v>0.08</v>
      </c>
    </row>
    <row r="12" spans="2:6" x14ac:dyDescent="0.35">
      <c r="B12" s="1">
        <v>0.09</v>
      </c>
      <c r="C12" s="1">
        <v>0.09</v>
      </c>
    </row>
    <row r="13" spans="2:6" x14ac:dyDescent="0.35">
      <c r="B13" s="1">
        <v>0.1</v>
      </c>
      <c r="C13" s="1">
        <v>0.1</v>
      </c>
    </row>
    <row r="14" spans="2:6" x14ac:dyDescent="0.35">
      <c r="B14" s="1">
        <v>0.11</v>
      </c>
      <c r="C14" s="1">
        <v>0.11</v>
      </c>
    </row>
    <row r="15" spans="2:6" x14ac:dyDescent="0.35">
      <c r="B15" s="1">
        <v>0.12</v>
      </c>
      <c r="C15" s="1">
        <v>0.12</v>
      </c>
    </row>
    <row r="16" spans="2:6" x14ac:dyDescent="0.35">
      <c r="B16" s="1">
        <v>0.13</v>
      </c>
      <c r="C16" s="1">
        <v>0.13</v>
      </c>
    </row>
    <row r="17" spans="2:3" x14ac:dyDescent="0.35">
      <c r="B17" s="1">
        <v>0.14000000000000001</v>
      </c>
      <c r="C17" s="1">
        <v>0.14000000000000001</v>
      </c>
    </row>
    <row r="18" spans="2:3" x14ac:dyDescent="0.35">
      <c r="B18" s="1">
        <v>0.15</v>
      </c>
      <c r="C18" s="1">
        <v>0.15</v>
      </c>
    </row>
    <row r="19" spans="2:3" x14ac:dyDescent="0.35">
      <c r="B19" s="1">
        <v>0.16</v>
      </c>
      <c r="C19" s="1">
        <v>0.16</v>
      </c>
    </row>
    <row r="20" spans="2:3" x14ac:dyDescent="0.35">
      <c r="B20" s="1">
        <v>0.17</v>
      </c>
      <c r="C20" s="1">
        <v>0.17</v>
      </c>
    </row>
    <row r="21" spans="2:3" x14ac:dyDescent="0.35">
      <c r="B21" s="1">
        <v>0.18</v>
      </c>
      <c r="C21" s="1">
        <v>0.18</v>
      </c>
    </row>
    <row r="22" spans="2:3" x14ac:dyDescent="0.35">
      <c r="B22" s="1">
        <v>0.19</v>
      </c>
      <c r="C22" s="1">
        <v>0.19</v>
      </c>
    </row>
    <row r="23" spans="2:3" x14ac:dyDescent="0.35">
      <c r="B23" s="1">
        <v>0.2</v>
      </c>
      <c r="C23" s="1">
        <v>0.2</v>
      </c>
    </row>
    <row r="24" spans="2:3" x14ac:dyDescent="0.35">
      <c r="B24" s="1">
        <v>0.21</v>
      </c>
      <c r="C24" s="1">
        <v>0.21</v>
      </c>
    </row>
    <row r="25" spans="2:3" x14ac:dyDescent="0.35">
      <c r="B25" s="1">
        <v>0.22</v>
      </c>
      <c r="C25" s="1">
        <v>0.22</v>
      </c>
    </row>
    <row r="26" spans="2:3" x14ac:dyDescent="0.35">
      <c r="B26" s="1">
        <v>0.23</v>
      </c>
      <c r="C26" s="1">
        <v>0.23</v>
      </c>
    </row>
    <row r="27" spans="2:3" x14ac:dyDescent="0.35">
      <c r="B27" s="1">
        <v>0.24</v>
      </c>
      <c r="C27" s="1">
        <v>0.24</v>
      </c>
    </row>
    <row r="28" spans="2:3" x14ac:dyDescent="0.35">
      <c r="B28" s="1">
        <v>0.25</v>
      </c>
      <c r="C28" s="1">
        <v>0.25</v>
      </c>
    </row>
    <row r="29" spans="2:3" x14ac:dyDescent="0.35">
      <c r="B29" s="1">
        <v>0.26</v>
      </c>
      <c r="C29" s="1">
        <v>0.26</v>
      </c>
    </row>
    <row r="30" spans="2:3" x14ac:dyDescent="0.35">
      <c r="B30" s="1">
        <v>0.27</v>
      </c>
      <c r="C30" s="1">
        <v>0.27</v>
      </c>
    </row>
    <row r="31" spans="2:3" x14ac:dyDescent="0.35">
      <c r="B31" s="1">
        <v>0.28000000000000003</v>
      </c>
      <c r="C31" s="1">
        <v>0.28000000000000003</v>
      </c>
    </row>
    <row r="32" spans="2:3" x14ac:dyDescent="0.35">
      <c r="B32" s="1">
        <v>0.28999999999999998</v>
      </c>
      <c r="C32" s="1">
        <v>0.28999999999999998</v>
      </c>
    </row>
    <row r="33" spans="2:3" x14ac:dyDescent="0.35">
      <c r="B33" s="1">
        <v>0.3</v>
      </c>
      <c r="C33" s="1">
        <v>0.3</v>
      </c>
    </row>
    <row r="34" spans="2:3" x14ac:dyDescent="0.35">
      <c r="B34" s="1">
        <v>0.31</v>
      </c>
      <c r="C34" s="1">
        <v>0.31</v>
      </c>
    </row>
    <row r="35" spans="2:3" x14ac:dyDescent="0.35">
      <c r="B35" s="1">
        <v>0.32</v>
      </c>
      <c r="C35" s="1">
        <v>0.32</v>
      </c>
    </row>
    <row r="36" spans="2:3" x14ac:dyDescent="0.35">
      <c r="B36" s="1">
        <v>0.33</v>
      </c>
      <c r="C36" s="1">
        <v>0.33</v>
      </c>
    </row>
    <row r="37" spans="2:3" x14ac:dyDescent="0.35">
      <c r="B37" s="1">
        <v>0.34</v>
      </c>
      <c r="C37" s="1">
        <v>0.34</v>
      </c>
    </row>
    <row r="38" spans="2:3" x14ac:dyDescent="0.35">
      <c r="B38" s="1">
        <v>0.35</v>
      </c>
      <c r="C38" s="1">
        <v>0.35</v>
      </c>
    </row>
    <row r="39" spans="2:3" x14ac:dyDescent="0.35">
      <c r="B39" s="1">
        <v>0.36</v>
      </c>
      <c r="C39" s="1">
        <v>0.36</v>
      </c>
    </row>
    <row r="40" spans="2:3" x14ac:dyDescent="0.35">
      <c r="B40" s="1">
        <v>0.37</v>
      </c>
      <c r="C40" s="1">
        <v>0.37</v>
      </c>
    </row>
    <row r="41" spans="2:3" x14ac:dyDescent="0.35">
      <c r="B41" s="1">
        <v>0.38</v>
      </c>
      <c r="C41" s="1">
        <v>0.38</v>
      </c>
    </row>
    <row r="42" spans="2:3" x14ac:dyDescent="0.35">
      <c r="B42" s="1">
        <v>0.39</v>
      </c>
      <c r="C42" s="1">
        <v>0.39</v>
      </c>
    </row>
    <row r="43" spans="2:3" x14ac:dyDescent="0.35">
      <c r="B43" s="1">
        <v>0.4</v>
      </c>
      <c r="C43" s="1">
        <v>0.4</v>
      </c>
    </row>
    <row r="44" spans="2:3" x14ac:dyDescent="0.35">
      <c r="B44" s="1">
        <v>0.41</v>
      </c>
      <c r="C44" s="1">
        <v>0.41</v>
      </c>
    </row>
    <row r="45" spans="2:3" x14ac:dyDescent="0.35">
      <c r="B45" s="1">
        <v>0.42</v>
      </c>
      <c r="C45" s="1">
        <v>0.42</v>
      </c>
    </row>
    <row r="46" spans="2:3" x14ac:dyDescent="0.35">
      <c r="B46" s="1">
        <v>0.43</v>
      </c>
      <c r="C46" s="1">
        <v>0.43</v>
      </c>
    </row>
    <row r="47" spans="2:3" x14ac:dyDescent="0.35">
      <c r="B47" s="1">
        <v>0.44</v>
      </c>
      <c r="C47" s="1">
        <v>0.44</v>
      </c>
    </row>
    <row r="48" spans="2:3" x14ac:dyDescent="0.35">
      <c r="B48" s="1">
        <v>0.45</v>
      </c>
      <c r="C48" s="1">
        <v>0.45</v>
      </c>
    </row>
    <row r="49" spans="2:3" x14ac:dyDescent="0.35">
      <c r="B49" s="1">
        <v>0.46</v>
      </c>
      <c r="C49" s="1">
        <v>0.46</v>
      </c>
    </row>
    <row r="50" spans="2:3" x14ac:dyDescent="0.35">
      <c r="B50" s="1">
        <v>0.47</v>
      </c>
      <c r="C50" s="1">
        <v>0.47</v>
      </c>
    </row>
    <row r="51" spans="2:3" x14ac:dyDescent="0.35">
      <c r="B51" s="1">
        <v>0.48</v>
      </c>
      <c r="C51" s="1">
        <v>0.48</v>
      </c>
    </row>
    <row r="52" spans="2:3" x14ac:dyDescent="0.35">
      <c r="B52" s="1">
        <v>0.49</v>
      </c>
      <c r="C52" s="1">
        <v>0.49</v>
      </c>
    </row>
    <row r="53" spans="2:3" x14ac:dyDescent="0.35">
      <c r="B53" s="1">
        <v>0.5</v>
      </c>
      <c r="C53" s="1">
        <v>0.5</v>
      </c>
    </row>
    <row r="54" spans="2:3" x14ac:dyDescent="0.35">
      <c r="B54" s="1">
        <v>0.51</v>
      </c>
      <c r="C54" s="1">
        <v>0.51</v>
      </c>
    </row>
    <row r="55" spans="2:3" x14ac:dyDescent="0.35">
      <c r="B55" s="1">
        <v>0.52</v>
      </c>
      <c r="C55" s="1">
        <v>0.52</v>
      </c>
    </row>
    <row r="56" spans="2:3" x14ac:dyDescent="0.35">
      <c r="B56" s="1">
        <v>0.53</v>
      </c>
      <c r="C56" s="1">
        <v>0.53</v>
      </c>
    </row>
    <row r="57" spans="2:3" x14ac:dyDescent="0.35">
      <c r="B57" s="1">
        <v>0.54</v>
      </c>
      <c r="C57" s="1">
        <v>0.54</v>
      </c>
    </row>
    <row r="58" spans="2:3" x14ac:dyDescent="0.35">
      <c r="B58" s="1">
        <v>0.55000000000000004</v>
      </c>
      <c r="C58" s="1">
        <v>0.55000000000000004</v>
      </c>
    </row>
    <row r="59" spans="2:3" x14ac:dyDescent="0.35">
      <c r="B59" s="1">
        <v>0.56000000000000005</v>
      </c>
      <c r="C59" s="1">
        <v>0.56000000000000005</v>
      </c>
    </row>
    <row r="60" spans="2:3" x14ac:dyDescent="0.35">
      <c r="B60" s="1">
        <v>0.56999999999999995</v>
      </c>
      <c r="C60" s="1">
        <v>0.56999999999999995</v>
      </c>
    </row>
    <row r="61" spans="2:3" x14ac:dyDescent="0.35">
      <c r="B61" s="1">
        <v>0.57999999999999996</v>
      </c>
      <c r="C61" s="1">
        <v>0.57999999999999996</v>
      </c>
    </row>
    <row r="62" spans="2:3" x14ac:dyDescent="0.35">
      <c r="B62" s="1">
        <v>0.59</v>
      </c>
      <c r="C62" s="1">
        <v>0.59</v>
      </c>
    </row>
    <row r="63" spans="2:3" x14ac:dyDescent="0.35">
      <c r="B63" s="1">
        <v>0.6</v>
      </c>
      <c r="C63" s="1">
        <v>0.6</v>
      </c>
    </row>
    <row r="64" spans="2:3" x14ac:dyDescent="0.35">
      <c r="B64" s="1">
        <v>0.61</v>
      </c>
      <c r="C64" s="1">
        <v>0.61</v>
      </c>
    </row>
    <row r="65" spans="2:3" x14ac:dyDescent="0.35">
      <c r="B65" s="1">
        <v>0.62</v>
      </c>
      <c r="C65" s="1">
        <v>0.62</v>
      </c>
    </row>
    <row r="66" spans="2:3" x14ac:dyDescent="0.35">
      <c r="B66" s="1">
        <v>0.63</v>
      </c>
      <c r="C66" s="1">
        <v>0.63</v>
      </c>
    </row>
    <row r="67" spans="2:3" x14ac:dyDescent="0.35">
      <c r="B67" s="1">
        <v>0.64</v>
      </c>
      <c r="C67" s="1">
        <v>0.64</v>
      </c>
    </row>
    <row r="68" spans="2:3" x14ac:dyDescent="0.35">
      <c r="B68" s="1">
        <v>0.65</v>
      </c>
      <c r="C68" s="1">
        <v>0.65</v>
      </c>
    </row>
    <row r="69" spans="2:3" x14ac:dyDescent="0.35">
      <c r="B69" s="1">
        <v>0.66</v>
      </c>
      <c r="C69" s="1">
        <v>0.66</v>
      </c>
    </row>
    <row r="70" spans="2:3" x14ac:dyDescent="0.35">
      <c r="B70" s="1">
        <v>0.67</v>
      </c>
      <c r="C70" s="1">
        <v>0.67</v>
      </c>
    </row>
    <row r="71" spans="2:3" x14ac:dyDescent="0.35">
      <c r="B71" s="1">
        <v>0.68</v>
      </c>
      <c r="C71" s="1">
        <v>0.68</v>
      </c>
    </row>
    <row r="72" spans="2:3" x14ac:dyDescent="0.35">
      <c r="B72" s="1">
        <v>0.69</v>
      </c>
      <c r="C72" s="1">
        <v>0.69</v>
      </c>
    </row>
    <row r="73" spans="2:3" x14ac:dyDescent="0.35">
      <c r="B73" s="1">
        <v>0.7</v>
      </c>
      <c r="C73" s="1">
        <v>0.7</v>
      </c>
    </row>
    <row r="74" spans="2:3" x14ac:dyDescent="0.35">
      <c r="B74" s="1">
        <v>0.71</v>
      </c>
      <c r="C74" s="1">
        <v>0.71</v>
      </c>
    </row>
    <row r="75" spans="2:3" x14ac:dyDescent="0.35">
      <c r="B75" s="1">
        <v>0.72</v>
      </c>
      <c r="C75" s="1">
        <v>0.72</v>
      </c>
    </row>
    <row r="76" spans="2:3" x14ac:dyDescent="0.35">
      <c r="B76" s="1">
        <v>0.73</v>
      </c>
      <c r="C76" s="1">
        <v>0.73</v>
      </c>
    </row>
    <row r="77" spans="2:3" x14ac:dyDescent="0.35">
      <c r="B77" s="1">
        <v>0.74</v>
      </c>
      <c r="C77" s="1">
        <v>0.74</v>
      </c>
    </row>
    <row r="78" spans="2:3" x14ac:dyDescent="0.35">
      <c r="B78" s="1">
        <v>0.75</v>
      </c>
      <c r="C78" s="1">
        <v>0.75</v>
      </c>
    </row>
    <row r="79" spans="2:3" x14ac:dyDescent="0.35">
      <c r="B79" s="1">
        <v>0.76</v>
      </c>
      <c r="C79" s="1">
        <v>0.76</v>
      </c>
    </row>
    <row r="80" spans="2:3" x14ac:dyDescent="0.35">
      <c r="B80" s="1">
        <v>0.77</v>
      </c>
      <c r="C80" s="1">
        <v>0.77</v>
      </c>
    </row>
    <row r="81" spans="2:3" x14ac:dyDescent="0.35">
      <c r="B81" s="1">
        <v>0.78</v>
      </c>
      <c r="C81" s="1">
        <v>0.78</v>
      </c>
    </row>
    <row r="82" spans="2:3" x14ac:dyDescent="0.35">
      <c r="B82" s="1">
        <v>0.79</v>
      </c>
      <c r="C82" s="1">
        <v>0.79</v>
      </c>
    </row>
    <row r="83" spans="2:3" x14ac:dyDescent="0.35">
      <c r="B83" s="1">
        <v>0.8</v>
      </c>
      <c r="C83" s="1">
        <v>0.8</v>
      </c>
    </row>
    <row r="84" spans="2:3" x14ac:dyDescent="0.35">
      <c r="B84" s="1">
        <v>0.81</v>
      </c>
      <c r="C84" s="1">
        <v>0.81</v>
      </c>
    </row>
    <row r="85" spans="2:3" x14ac:dyDescent="0.35">
      <c r="B85" s="1">
        <v>0.82</v>
      </c>
      <c r="C85" s="1">
        <v>0.82</v>
      </c>
    </row>
    <row r="86" spans="2:3" x14ac:dyDescent="0.35">
      <c r="B86" s="1">
        <v>0.83</v>
      </c>
      <c r="C86" s="1">
        <v>0.83</v>
      </c>
    </row>
    <row r="87" spans="2:3" x14ac:dyDescent="0.35">
      <c r="B87" s="1">
        <v>0.84</v>
      </c>
      <c r="C87" s="1">
        <v>0.84</v>
      </c>
    </row>
    <row r="88" spans="2:3" x14ac:dyDescent="0.35">
      <c r="B88" s="1">
        <v>0.85</v>
      </c>
      <c r="C88" s="1">
        <v>0.85</v>
      </c>
    </row>
    <row r="89" spans="2:3" x14ac:dyDescent="0.35">
      <c r="B89" s="1">
        <v>0.86</v>
      </c>
      <c r="C89" s="1">
        <v>0.86</v>
      </c>
    </row>
    <row r="90" spans="2:3" x14ac:dyDescent="0.35">
      <c r="B90" s="1">
        <v>0.87</v>
      </c>
      <c r="C90" s="1">
        <v>0.87</v>
      </c>
    </row>
    <row r="91" spans="2:3" x14ac:dyDescent="0.35">
      <c r="B91" s="1">
        <v>0.88</v>
      </c>
      <c r="C91" s="1">
        <v>0.88</v>
      </c>
    </row>
    <row r="92" spans="2:3" x14ac:dyDescent="0.35">
      <c r="B92" s="1">
        <v>0.89</v>
      </c>
      <c r="C92" s="1">
        <v>0.89</v>
      </c>
    </row>
    <row r="93" spans="2:3" x14ac:dyDescent="0.35">
      <c r="B93" s="1">
        <v>0.9</v>
      </c>
      <c r="C93" s="1">
        <v>0.9</v>
      </c>
    </row>
    <row r="94" spans="2:3" x14ac:dyDescent="0.35">
      <c r="B94" s="1">
        <v>0.91</v>
      </c>
      <c r="C94" s="1">
        <v>0.91</v>
      </c>
    </row>
    <row r="95" spans="2:3" x14ac:dyDescent="0.35">
      <c r="B95" s="1">
        <v>0.92</v>
      </c>
      <c r="C95" s="1">
        <v>0.92</v>
      </c>
    </row>
    <row r="96" spans="2:3" x14ac:dyDescent="0.35">
      <c r="B96" s="1">
        <v>0.93</v>
      </c>
      <c r="C96" s="1">
        <v>0.93</v>
      </c>
    </row>
    <row r="97" spans="2:3" x14ac:dyDescent="0.35">
      <c r="B97" s="1">
        <v>0.94</v>
      </c>
      <c r="C97" s="1">
        <v>0.94</v>
      </c>
    </row>
    <row r="98" spans="2:3" x14ac:dyDescent="0.35">
      <c r="B98" s="1">
        <v>0.95</v>
      </c>
      <c r="C98" s="1">
        <v>0.95</v>
      </c>
    </row>
    <row r="99" spans="2:3" x14ac:dyDescent="0.35">
      <c r="B99" s="1">
        <v>0.96</v>
      </c>
      <c r="C99" s="1">
        <v>0.96</v>
      </c>
    </row>
    <row r="100" spans="2:3" x14ac:dyDescent="0.35">
      <c r="B100" s="1">
        <v>0.97</v>
      </c>
      <c r="C100" s="1">
        <v>0.97</v>
      </c>
    </row>
    <row r="101" spans="2:3" x14ac:dyDescent="0.35">
      <c r="B101" s="1">
        <v>0.98</v>
      </c>
      <c r="C101" s="1">
        <v>0.98</v>
      </c>
    </row>
    <row r="102" spans="2:3" x14ac:dyDescent="0.35">
      <c r="B102" s="1">
        <v>0.99</v>
      </c>
      <c r="C102" s="1">
        <v>0.99</v>
      </c>
    </row>
    <row r="103" spans="2:3" x14ac:dyDescent="0.35">
      <c r="B103" s="1">
        <v>1</v>
      </c>
      <c r="C103" s="1">
        <v>1</v>
      </c>
    </row>
    <row r="104" spans="2:3" x14ac:dyDescent="0.35">
      <c r="B104" s="1">
        <v>1.01</v>
      </c>
      <c r="C104" s="1">
        <v>1</v>
      </c>
    </row>
    <row r="105" spans="2:3" x14ac:dyDescent="0.35">
      <c r="B105" s="1">
        <v>1.02</v>
      </c>
      <c r="C105" s="1">
        <v>1</v>
      </c>
    </row>
    <row r="106" spans="2:3" x14ac:dyDescent="0.35">
      <c r="B106" s="1">
        <v>1.03</v>
      </c>
      <c r="C106" s="1">
        <v>1</v>
      </c>
    </row>
    <row r="107" spans="2:3" x14ac:dyDescent="0.35">
      <c r="B107" s="1">
        <v>1.04</v>
      </c>
      <c r="C107" s="1">
        <v>1</v>
      </c>
    </row>
    <row r="108" spans="2:3" x14ac:dyDescent="0.35">
      <c r="B108" s="1">
        <v>1.05</v>
      </c>
      <c r="C108" s="1">
        <v>1</v>
      </c>
    </row>
    <row r="109" spans="2:3" x14ac:dyDescent="0.35">
      <c r="B109" s="1">
        <v>1.06</v>
      </c>
      <c r="C109" s="1">
        <v>1</v>
      </c>
    </row>
    <row r="110" spans="2:3" x14ac:dyDescent="0.35">
      <c r="B110" s="1">
        <v>1.07</v>
      </c>
      <c r="C110" s="1">
        <v>1</v>
      </c>
    </row>
    <row r="111" spans="2:3" x14ac:dyDescent="0.35">
      <c r="B111" s="1">
        <v>1.08</v>
      </c>
      <c r="C111" s="1">
        <v>1</v>
      </c>
    </row>
    <row r="112" spans="2:3" x14ac:dyDescent="0.35">
      <c r="B112" s="1">
        <v>1.0900000000000001</v>
      </c>
      <c r="C112" s="1">
        <v>1</v>
      </c>
    </row>
    <row r="113" spans="2:3" x14ac:dyDescent="0.35">
      <c r="B113" s="1">
        <v>1.1000000000000001</v>
      </c>
      <c r="C113" s="1">
        <v>1</v>
      </c>
    </row>
    <row r="114" spans="2:3" x14ac:dyDescent="0.35">
      <c r="B114" s="1">
        <v>1.1100000000000001</v>
      </c>
      <c r="C114" s="1">
        <v>1</v>
      </c>
    </row>
    <row r="115" spans="2:3" x14ac:dyDescent="0.35">
      <c r="B115" s="1">
        <v>1.1200000000000001</v>
      </c>
      <c r="C115" s="1">
        <v>1</v>
      </c>
    </row>
    <row r="116" spans="2:3" x14ac:dyDescent="0.35">
      <c r="B116" s="1">
        <v>1.1299999999999999</v>
      </c>
      <c r="C116" s="1">
        <v>1</v>
      </c>
    </row>
    <row r="117" spans="2:3" x14ac:dyDescent="0.35">
      <c r="B117" s="1">
        <v>1.1399999999999999</v>
      </c>
      <c r="C117" s="1">
        <v>1</v>
      </c>
    </row>
    <row r="118" spans="2:3" x14ac:dyDescent="0.35">
      <c r="B118" s="1">
        <v>1.1499999999999999</v>
      </c>
      <c r="C118" s="1">
        <v>1</v>
      </c>
    </row>
    <row r="119" spans="2:3" x14ac:dyDescent="0.35">
      <c r="B119" s="1">
        <v>1.1599999999999999</v>
      </c>
      <c r="C119" s="1">
        <v>1</v>
      </c>
    </row>
    <row r="120" spans="2:3" x14ac:dyDescent="0.35">
      <c r="B120" s="1">
        <v>1.17</v>
      </c>
      <c r="C120" s="1">
        <v>1</v>
      </c>
    </row>
    <row r="121" spans="2:3" x14ac:dyDescent="0.35">
      <c r="B121" s="1">
        <v>1.18</v>
      </c>
      <c r="C121" s="1">
        <v>1</v>
      </c>
    </row>
    <row r="122" spans="2:3" x14ac:dyDescent="0.35">
      <c r="B122" s="1">
        <v>1.19</v>
      </c>
      <c r="C122" s="1">
        <v>1</v>
      </c>
    </row>
    <row r="123" spans="2:3" x14ac:dyDescent="0.35">
      <c r="B123" s="1">
        <v>1.2</v>
      </c>
      <c r="C123" s="1">
        <v>1</v>
      </c>
    </row>
    <row r="124" spans="2:3" x14ac:dyDescent="0.35">
      <c r="B124" s="1">
        <v>1.21</v>
      </c>
      <c r="C124" s="1">
        <v>1</v>
      </c>
    </row>
    <row r="125" spans="2:3" x14ac:dyDescent="0.35">
      <c r="B125" s="1">
        <v>1.22</v>
      </c>
      <c r="C125" s="1">
        <v>1</v>
      </c>
    </row>
    <row r="126" spans="2:3" x14ac:dyDescent="0.35">
      <c r="B126" s="1">
        <v>1.23</v>
      </c>
      <c r="C126" s="1">
        <v>1</v>
      </c>
    </row>
    <row r="127" spans="2:3" x14ac:dyDescent="0.35">
      <c r="B127" s="1">
        <v>1.24</v>
      </c>
      <c r="C127" s="1">
        <v>1</v>
      </c>
    </row>
    <row r="128" spans="2:3" x14ac:dyDescent="0.35">
      <c r="B128" s="1">
        <v>1.25</v>
      </c>
      <c r="C128" s="1">
        <v>1</v>
      </c>
    </row>
    <row r="129" spans="2:3" x14ac:dyDescent="0.35">
      <c r="B129" s="1">
        <v>1.26</v>
      </c>
      <c r="C129" s="1">
        <v>1</v>
      </c>
    </row>
    <row r="130" spans="2:3" x14ac:dyDescent="0.35">
      <c r="B130" s="1">
        <v>1.27</v>
      </c>
      <c r="C130" s="1">
        <v>1</v>
      </c>
    </row>
    <row r="131" spans="2:3" x14ac:dyDescent="0.35">
      <c r="B131" s="1">
        <v>1.28</v>
      </c>
      <c r="C131" s="1">
        <v>1</v>
      </c>
    </row>
    <row r="132" spans="2:3" x14ac:dyDescent="0.35">
      <c r="B132" s="1">
        <v>1.29</v>
      </c>
      <c r="C132" s="1">
        <v>1</v>
      </c>
    </row>
    <row r="133" spans="2:3" x14ac:dyDescent="0.35">
      <c r="B133" s="1">
        <v>1.3</v>
      </c>
      <c r="C133" s="1">
        <v>1</v>
      </c>
    </row>
    <row r="134" spans="2:3" x14ac:dyDescent="0.35">
      <c r="B134" s="1">
        <v>1.31</v>
      </c>
      <c r="C134" s="1">
        <v>1</v>
      </c>
    </row>
    <row r="135" spans="2:3" x14ac:dyDescent="0.35">
      <c r="B135" s="1">
        <v>1.32</v>
      </c>
      <c r="C135" s="1">
        <v>1</v>
      </c>
    </row>
    <row r="136" spans="2:3" x14ac:dyDescent="0.35">
      <c r="B136" s="1">
        <v>1.33</v>
      </c>
      <c r="C136" s="1">
        <v>1</v>
      </c>
    </row>
    <row r="137" spans="2:3" x14ac:dyDescent="0.35">
      <c r="B137" s="1">
        <v>1.34</v>
      </c>
      <c r="C137" s="1">
        <v>1</v>
      </c>
    </row>
    <row r="138" spans="2:3" x14ac:dyDescent="0.35">
      <c r="B138" s="1">
        <v>1.35</v>
      </c>
      <c r="C138" s="1">
        <v>1</v>
      </c>
    </row>
    <row r="139" spans="2:3" x14ac:dyDescent="0.35">
      <c r="B139" s="1">
        <v>1.36</v>
      </c>
      <c r="C139" s="1">
        <v>1</v>
      </c>
    </row>
    <row r="140" spans="2:3" x14ac:dyDescent="0.35">
      <c r="B140" s="1">
        <v>1.37</v>
      </c>
      <c r="C140" s="1">
        <v>1</v>
      </c>
    </row>
    <row r="141" spans="2:3" x14ac:dyDescent="0.35">
      <c r="B141" s="1">
        <v>1.38</v>
      </c>
      <c r="C141" s="1">
        <v>1</v>
      </c>
    </row>
    <row r="142" spans="2:3" x14ac:dyDescent="0.35">
      <c r="B142" s="1">
        <v>1.39</v>
      </c>
      <c r="C142" s="1">
        <v>1</v>
      </c>
    </row>
    <row r="143" spans="2:3" x14ac:dyDescent="0.35">
      <c r="B143" s="1">
        <v>1.4</v>
      </c>
      <c r="C143" s="1">
        <v>1</v>
      </c>
    </row>
    <row r="144" spans="2:3" x14ac:dyDescent="0.35">
      <c r="B144" s="1">
        <v>1.41</v>
      </c>
      <c r="C144" s="1">
        <v>1</v>
      </c>
    </row>
    <row r="145" spans="2:3" x14ac:dyDescent="0.35">
      <c r="B145" s="1">
        <v>1.42</v>
      </c>
      <c r="C145" s="1">
        <v>1</v>
      </c>
    </row>
    <row r="146" spans="2:3" x14ac:dyDescent="0.35">
      <c r="B146" s="1">
        <v>1.43</v>
      </c>
      <c r="C146" s="1">
        <v>1</v>
      </c>
    </row>
    <row r="147" spans="2:3" x14ac:dyDescent="0.35">
      <c r="B147" s="1">
        <v>1.44</v>
      </c>
      <c r="C147" s="1">
        <v>1</v>
      </c>
    </row>
    <row r="148" spans="2:3" x14ac:dyDescent="0.35">
      <c r="B148" s="1">
        <v>1.45</v>
      </c>
      <c r="C148" s="1">
        <v>1</v>
      </c>
    </row>
    <row r="149" spans="2:3" x14ac:dyDescent="0.35">
      <c r="B149" s="1">
        <v>1.46</v>
      </c>
      <c r="C149" s="1">
        <v>1</v>
      </c>
    </row>
    <row r="150" spans="2:3" x14ac:dyDescent="0.35">
      <c r="B150" s="1">
        <v>1.47</v>
      </c>
      <c r="C150" s="1">
        <v>1</v>
      </c>
    </row>
    <row r="151" spans="2:3" x14ac:dyDescent="0.35">
      <c r="B151" s="1">
        <v>1.48</v>
      </c>
      <c r="C151" s="1">
        <v>1</v>
      </c>
    </row>
    <row r="152" spans="2:3" x14ac:dyDescent="0.35">
      <c r="B152" s="1">
        <v>1.49</v>
      </c>
      <c r="C152" s="1">
        <v>1</v>
      </c>
    </row>
    <row r="153" spans="2:3" x14ac:dyDescent="0.35">
      <c r="B153" s="1">
        <v>1.5</v>
      </c>
      <c r="C153" s="1">
        <v>1</v>
      </c>
    </row>
    <row r="154" spans="2:3" x14ac:dyDescent="0.35">
      <c r="B154" s="1">
        <v>1.51</v>
      </c>
      <c r="C154" s="1">
        <v>1</v>
      </c>
    </row>
    <row r="155" spans="2:3" x14ac:dyDescent="0.35">
      <c r="B155" s="1">
        <v>1.52</v>
      </c>
      <c r="C155" s="1">
        <v>1</v>
      </c>
    </row>
    <row r="156" spans="2:3" x14ac:dyDescent="0.35">
      <c r="B156" s="1">
        <v>1.53</v>
      </c>
      <c r="C156" s="1">
        <v>1</v>
      </c>
    </row>
    <row r="157" spans="2:3" x14ac:dyDescent="0.35">
      <c r="B157" s="1">
        <v>1.54</v>
      </c>
      <c r="C157" s="1">
        <v>1</v>
      </c>
    </row>
    <row r="158" spans="2:3" x14ac:dyDescent="0.35">
      <c r="B158" s="1">
        <v>1.55</v>
      </c>
      <c r="C158" s="1">
        <v>1</v>
      </c>
    </row>
    <row r="159" spans="2:3" x14ac:dyDescent="0.35">
      <c r="B159" s="1">
        <v>1.56</v>
      </c>
      <c r="C159" s="1">
        <v>1</v>
      </c>
    </row>
    <row r="160" spans="2:3" x14ac:dyDescent="0.35">
      <c r="B160" s="1">
        <v>1.57</v>
      </c>
      <c r="C160" s="1">
        <v>1</v>
      </c>
    </row>
    <row r="161" spans="2:3" x14ac:dyDescent="0.35">
      <c r="B161" s="1">
        <v>1.58</v>
      </c>
      <c r="C161" s="1">
        <v>1</v>
      </c>
    </row>
    <row r="162" spans="2:3" x14ac:dyDescent="0.35">
      <c r="B162" s="1">
        <v>1.59</v>
      </c>
      <c r="C162" s="1">
        <v>1</v>
      </c>
    </row>
    <row r="163" spans="2:3" x14ac:dyDescent="0.35">
      <c r="B163" s="1">
        <v>1.6</v>
      </c>
      <c r="C163" s="1">
        <v>1</v>
      </c>
    </row>
    <row r="164" spans="2:3" x14ac:dyDescent="0.35">
      <c r="B164" s="1">
        <v>1.61</v>
      </c>
      <c r="C164" s="1">
        <v>1</v>
      </c>
    </row>
    <row r="165" spans="2:3" x14ac:dyDescent="0.35">
      <c r="B165" s="1">
        <v>1.62</v>
      </c>
      <c r="C165" s="1">
        <v>1</v>
      </c>
    </row>
    <row r="166" spans="2:3" x14ac:dyDescent="0.35">
      <c r="B166" s="1">
        <v>1.63</v>
      </c>
      <c r="C166" s="1">
        <v>1</v>
      </c>
    </row>
    <row r="167" spans="2:3" x14ac:dyDescent="0.35">
      <c r="B167" s="1">
        <v>1.64</v>
      </c>
      <c r="C167" s="1">
        <v>1</v>
      </c>
    </row>
    <row r="168" spans="2:3" x14ac:dyDescent="0.35">
      <c r="B168" s="1">
        <v>1.65</v>
      </c>
      <c r="C168" s="1">
        <v>1</v>
      </c>
    </row>
    <row r="169" spans="2:3" x14ac:dyDescent="0.35">
      <c r="B169" s="1">
        <v>1.66</v>
      </c>
      <c r="C169" s="1">
        <v>1</v>
      </c>
    </row>
    <row r="170" spans="2:3" x14ac:dyDescent="0.35">
      <c r="B170" s="1">
        <v>1.67</v>
      </c>
      <c r="C170" s="1">
        <v>1</v>
      </c>
    </row>
    <row r="171" spans="2:3" x14ac:dyDescent="0.35">
      <c r="B171" s="1">
        <v>1.68</v>
      </c>
      <c r="C171" s="1">
        <v>1</v>
      </c>
    </row>
    <row r="172" spans="2:3" x14ac:dyDescent="0.35">
      <c r="B172" s="1">
        <v>1.69</v>
      </c>
      <c r="C172" s="1">
        <v>1</v>
      </c>
    </row>
    <row r="173" spans="2:3" x14ac:dyDescent="0.35">
      <c r="B173" s="1">
        <v>1.7</v>
      </c>
      <c r="C173" s="1">
        <v>1</v>
      </c>
    </row>
    <row r="174" spans="2:3" x14ac:dyDescent="0.35">
      <c r="B174" s="1">
        <v>1.71</v>
      </c>
      <c r="C174" s="1">
        <v>1</v>
      </c>
    </row>
    <row r="175" spans="2:3" x14ac:dyDescent="0.35">
      <c r="B175" s="1">
        <v>1.72</v>
      </c>
      <c r="C175" s="1">
        <v>1</v>
      </c>
    </row>
    <row r="176" spans="2:3" x14ac:dyDescent="0.35">
      <c r="B176" s="1">
        <v>1.73</v>
      </c>
      <c r="C176" s="1">
        <v>1</v>
      </c>
    </row>
    <row r="177" spans="2:3" x14ac:dyDescent="0.35">
      <c r="B177" s="1">
        <v>1.74</v>
      </c>
      <c r="C177" s="1">
        <v>1</v>
      </c>
    </row>
    <row r="178" spans="2:3" x14ac:dyDescent="0.35">
      <c r="B178" s="1">
        <v>1.75</v>
      </c>
      <c r="C178" s="1">
        <v>1</v>
      </c>
    </row>
    <row r="179" spans="2:3" x14ac:dyDescent="0.35">
      <c r="B179" s="1">
        <v>1.76</v>
      </c>
      <c r="C179" s="1">
        <v>1</v>
      </c>
    </row>
    <row r="180" spans="2:3" x14ac:dyDescent="0.35">
      <c r="B180" s="1">
        <v>1.77</v>
      </c>
      <c r="C180" s="1">
        <v>1</v>
      </c>
    </row>
    <row r="181" spans="2:3" x14ac:dyDescent="0.35">
      <c r="B181" s="1">
        <v>1.78</v>
      </c>
      <c r="C181" s="1">
        <v>1</v>
      </c>
    </row>
    <row r="182" spans="2:3" x14ac:dyDescent="0.35">
      <c r="B182" s="1">
        <v>1.79</v>
      </c>
      <c r="C182" s="1">
        <v>1</v>
      </c>
    </row>
    <row r="183" spans="2:3" x14ac:dyDescent="0.35">
      <c r="B183" s="1">
        <v>1.8</v>
      </c>
      <c r="C183" s="1">
        <v>1</v>
      </c>
    </row>
    <row r="184" spans="2:3" x14ac:dyDescent="0.35">
      <c r="B184" s="1">
        <v>1.81</v>
      </c>
      <c r="C184" s="1">
        <v>1</v>
      </c>
    </row>
    <row r="185" spans="2:3" x14ac:dyDescent="0.35">
      <c r="B185" s="1">
        <v>1.82</v>
      </c>
      <c r="C185" s="1">
        <v>1</v>
      </c>
    </row>
    <row r="186" spans="2:3" x14ac:dyDescent="0.35">
      <c r="B186" s="1">
        <v>1.83</v>
      </c>
      <c r="C186" s="1">
        <v>1</v>
      </c>
    </row>
    <row r="187" spans="2:3" x14ac:dyDescent="0.35">
      <c r="B187" s="1">
        <v>1.84</v>
      </c>
      <c r="C187" s="1">
        <v>1</v>
      </c>
    </row>
    <row r="188" spans="2:3" x14ac:dyDescent="0.35">
      <c r="B188" s="1">
        <v>1.85</v>
      </c>
      <c r="C188" s="1">
        <v>1</v>
      </c>
    </row>
    <row r="189" spans="2:3" x14ac:dyDescent="0.35">
      <c r="B189" s="1">
        <v>1.86</v>
      </c>
      <c r="C189" s="1">
        <v>1</v>
      </c>
    </row>
    <row r="190" spans="2:3" x14ac:dyDescent="0.35">
      <c r="B190" s="1">
        <v>1.87</v>
      </c>
      <c r="C190" s="1">
        <v>1</v>
      </c>
    </row>
    <row r="191" spans="2:3" x14ac:dyDescent="0.35">
      <c r="B191" s="1">
        <v>1.88</v>
      </c>
      <c r="C191" s="1">
        <v>1</v>
      </c>
    </row>
    <row r="192" spans="2:3" x14ac:dyDescent="0.35">
      <c r="B192" s="1">
        <v>1.89</v>
      </c>
      <c r="C192" s="1">
        <v>1</v>
      </c>
    </row>
    <row r="193" spans="2:3" x14ac:dyDescent="0.35">
      <c r="B193" s="1">
        <v>1.9</v>
      </c>
      <c r="C193" s="1">
        <v>1</v>
      </c>
    </row>
    <row r="194" spans="2:3" x14ac:dyDescent="0.35">
      <c r="B194" s="1">
        <v>1.91</v>
      </c>
      <c r="C194" s="1">
        <v>1</v>
      </c>
    </row>
    <row r="195" spans="2:3" x14ac:dyDescent="0.35">
      <c r="B195" s="1">
        <v>1.92</v>
      </c>
      <c r="C195" s="1">
        <v>1</v>
      </c>
    </row>
    <row r="196" spans="2:3" x14ac:dyDescent="0.35">
      <c r="B196" s="1">
        <v>1.93</v>
      </c>
      <c r="C196" s="1">
        <v>1</v>
      </c>
    </row>
    <row r="197" spans="2:3" x14ac:dyDescent="0.35">
      <c r="B197" s="1">
        <v>1.94</v>
      </c>
      <c r="C197" s="1">
        <v>1</v>
      </c>
    </row>
    <row r="198" spans="2:3" x14ac:dyDescent="0.35">
      <c r="B198" s="1">
        <v>1.95</v>
      </c>
      <c r="C198" s="1">
        <v>1</v>
      </c>
    </row>
    <row r="199" spans="2:3" x14ac:dyDescent="0.35">
      <c r="B199" s="1">
        <v>1.96</v>
      </c>
      <c r="C199" s="1">
        <v>1</v>
      </c>
    </row>
    <row r="200" spans="2:3" x14ac:dyDescent="0.35">
      <c r="B200" s="1">
        <v>1.97</v>
      </c>
      <c r="C200" s="1">
        <v>1</v>
      </c>
    </row>
    <row r="201" spans="2:3" x14ac:dyDescent="0.35">
      <c r="B201" s="1">
        <v>1.98</v>
      </c>
      <c r="C201" s="1">
        <v>1</v>
      </c>
    </row>
    <row r="202" spans="2:3" x14ac:dyDescent="0.35">
      <c r="B202" s="1">
        <v>1.99</v>
      </c>
      <c r="C202" s="1">
        <v>1</v>
      </c>
    </row>
    <row r="203" spans="2:3" x14ac:dyDescent="0.35">
      <c r="B203" s="1">
        <v>2</v>
      </c>
      <c r="C203" s="1">
        <v>1</v>
      </c>
    </row>
    <row r="204" spans="2:3" x14ac:dyDescent="0.35">
      <c r="B204" s="1">
        <v>2.0099999999999998</v>
      </c>
      <c r="C204" s="1">
        <v>1</v>
      </c>
    </row>
    <row r="205" spans="2:3" x14ac:dyDescent="0.35">
      <c r="B205" s="1">
        <v>2.02</v>
      </c>
      <c r="C205" s="1">
        <v>1</v>
      </c>
    </row>
    <row r="206" spans="2:3" x14ac:dyDescent="0.35">
      <c r="B206" s="1">
        <v>2.0299999999999998</v>
      </c>
      <c r="C206" s="1">
        <v>1</v>
      </c>
    </row>
    <row r="207" spans="2:3" x14ac:dyDescent="0.35">
      <c r="B207" s="1">
        <v>2.04</v>
      </c>
      <c r="C207" s="1">
        <v>1</v>
      </c>
    </row>
    <row r="208" spans="2:3" x14ac:dyDescent="0.35">
      <c r="B208" s="1">
        <v>2.0499999999999998</v>
      </c>
      <c r="C208" s="1">
        <v>1</v>
      </c>
    </row>
    <row r="209" spans="2:3" x14ac:dyDescent="0.35">
      <c r="B209" s="1">
        <v>2.06</v>
      </c>
      <c r="C209" s="1">
        <v>1</v>
      </c>
    </row>
    <row r="210" spans="2:3" x14ac:dyDescent="0.35">
      <c r="B210" s="1">
        <v>2.0699999999999998</v>
      </c>
      <c r="C210" s="1">
        <v>1</v>
      </c>
    </row>
    <row r="211" spans="2:3" x14ac:dyDescent="0.35">
      <c r="B211" s="1">
        <v>2.08</v>
      </c>
      <c r="C211" s="1">
        <v>1</v>
      </c>
    </row>
    <row r="212" spans="2:3" x14ac:dyDescent="0.35">
      <c r="B212" s="1">
        <v>2.09</v>
      </c>
      <c r="C212" s="1">
        <v>1</v>
      </c>
    </row>
    <row r="213" spans="2:3" x14ac:dyDescent="0.35">
      <c r="B213" s="1">
        <v>2.1</v>
      </c>
      <c r="C213" s="1">
        <v>1</v>
      </c>
    </row>
    <row r="214" spans="2:3" x14ac:dyDescent="0.35">
      <c r="B214" s="1">
        <v>2.11</v>
      </c>
      <c r="C214" s="1">
        <v>1</v>
      </c>
    </row>
    <row r="215" spans="2:3" x14ac:dyDescent="0.35">
      <c r="B215" s="1">
        <v>2.12</v>
      </c>
      <c r="C215" s="1">
        <v>1</v>
      </c>
    </row>
    <row r="216" spans="2:3" x14ac:dyDescent="0.35">
      <c r="B216" s="1">
        <v>2.13</v>
      </c>
      <c r="C216" s="1">
        <v>1</v>
      </c>
    </row>
    <row r="217" spans="2:3" x14ac:dyDescent="0.35">
      <c r="B217" s="1">
        <v>2.14</v>
      </c>
      <c r="C217" s="1">
        <v>1</v>
      </c>
    </row>
    <row r="218" spans="2:3" x14ac:dyDescent="0.35">
      <c r="B218" s="1">
        <v>2.15</v>
      </c>
      <c r="C218" s="1">
        <v>1</v>
      </c>
    </row>
    <row r="219" spans="2:3" x14ac:dyDescent="0.35">
      <c r="B219" s="1">
        <v>2.16</v>
      </c>
      <c r="C219" s="1">
        <v>1</v>
      </c>
    </row>
    <row r="220" spans="2:3" x14ac:dyDescent="0.35">
      <c r="B220" s="1">
        <v>2.17</v>
      </c>
      <c r="C220" s="1">
        <v>1</v>
      </c>
    </row>
    <row r="221" spans="2:3" x14ac:dyDescent="0.35">
      <c r="B221" s="1">
        <v>2.1800000000000002</v>
      </c>
      <c r="C221" s="1">
        <v>1</v>
      </c>
    </row>
    <row r="222" spans="2:3" x14ac:dyDescent="0.35">
      <c r="B222" s="1">
        <v>2.19</v>
      </c>
      <c r="C222" s="1">
        <v>1</v>
      </c>
    </row>
    <row r="223" spans="2:3" x14ac:dyDescent="0.35">
      <c r="B223" s="1">
        <v>2.2000000000000002</v>
      </c>
      <c r="C223" s="1">
        <v>1</v>
      </c>
    </row>
    <row r="224" spans="2:3" x14ac:dyDescent="0.35">
      <c r="B224" s="1">
        <v>2.21</v>
      </c>
      <c r="C224" s="1">
        <v>1</v>
      </c>
    </row>
    <row r="225" spans="2:3" x14ac:dyDescent="0.35">
      <c r="B225" s="1">
        <v>2.2200000000000002</v>
      </c>
      <c r="C225" s="1">
        <v>1</v>
      </c>
    </row>
    <row r="226" spans="2:3" x14ac:dyDescent="0.35">
      <c r="B226" s="1">
        <v>2.23</v>
      </c>
      <c r="C226" s="1">
        <v>1</v>
      </c>
    </row>
    <row r="227" spans="2:3" x14ac:dyDescent="0.35">
      <c r="B227" s="1">
        <v>2.2400000000000002</v>
      </c>
      <c r="C227" s="1">
        <v>1</v>
      </c>
    </row>
    <row r="228" spans="2:3" x14ac:dyDescent="0.35">
      <c r="B228" s="1">
        <v>2.25</v>
      </c>
      <c r="C228" s="1">
        <v>1</v>
      </c>
    </row>
    <row r="229" spans="2:3" x14ac:dyDescent="0.35">
      <c r="B229" s="1">
        <v>2.2599999999999998</v>
      </c>
      <c r="C229" s="1">
        <v>1</v>
      </c>
    </row>
    <row r="230" spans="2:3" x14ac:dyDescent="0.35">
      <c r="B230" s="1">
        <v>2.27</v>
      </c>
      <c r="C230" s="1">
        <v>1</v>
      </c>
    </row>
    <row r="231" spans="2:3" x14ac:dyDescent="0.35">
      <c r="B231" s="1">
        <v>2.2799999999999998</v>
      </c>
      <c r="C231" s="1">
        <v>1</v>
      </c>
    </row>
    <row r="232" spans="2:3" x14ac:dyDescent="0.35">
      <c r="B232" s="1">
        <v>2.29</v>
      </c>
      <c r="C232" s="1">
        <v>1</v>
      </c>
    </row>
    <row r="233" spans="2:3" x14ac:dyDescent="0.35">
      <c r="B233" s="1">
        <v>2.2999999999999998</v>
      </c>
      <c r="C233" s="1">
        <v>1</v>
      </c>
    </row>
    <row r="234" spans="2:3" x14ac:dyDescent="0.35">
      <c r="B234" s="1">
        <v>2.31</v>
      </c>
      <c r="C234" s="1">
        <v>1</v>
      </c>
    </row>
    <row r="235" spans="2:3" x14ac:dyDescent="0.35">
      <c r="B235" s="1">
        <v>2.3199999999999998</v>
      </c>
      <c r="C235" s="1">
        <v>1</v>
      </c>
    </row>
    <row r="236" spans="2:3" x14ac:dyDescent="0.35">
      <c r="B236" s="1">
        <v>2.33</v>
      </c>
      <c r="C236" s="1">
        <v>1</v>
      </c>
    </row>
    <row r="237" spans="2:3" x14ac:dyDescent="0.35">
      <c r="B237" s="1">
        <v>2.34</v>
      </c>
      <c r="C237" s="1">
        <v>1</v>
      </c>
    </row>
    <row r="238" spans="2:3" x14ac:dyDescent="0.35">
      <c r="B238" s="1">
        <v>2.35</v>
      </c>
      <c r="C238" s="1">
        <v>1</v>
      </c>
    </row>
    <row r="239" spans="2:3" x14ac:dyDescent="0.35">
      <c r="B239" s="1">
        <v>2.36</v>
      </c>
      <c r="C239" s="1">
        <v>1</v>
      </c>
    </row>
    <row r="240" spans="2:3" x14ac:dyDescent="0.35">
      <c r="B240" s="1">
        <v>2.37</v>
      </c>
      <c r="C240" s="1">
        <v>1</v>
      </c>
    </row>
    <row r="241" spans="2:3" x14ac:dyDescent="0.35">
      <c r="B241" s="1">
        <v>2.38</v>
      </c>
      <c r="C241" s="1">
        <v>1</v>
      </c>
    </row>
    <row r="242" spans="2:3" x14ac:dyDescent="0.35">
      <c r="B242" s="1">
        <v>2.39</v>
      </c>
      <c r="C242" s="1">
        <v>1</v>
      </c>
    </row>
    <row r="243" spans="2:3" x14ac:dyDescent="0.35">
      <c r="B243" s="1">
        <v>2.4</v>
      </c>
      <c r="C243" s="1">
        <v>1</v>
      </c>
    </row>
    <row r="244" spans="2:3" x14ac:dyDescent="0.35">
      <c r="B244" s="1">
        <v>2.41</v>
      </c>
      <c r="C244" s="1">
        <v>1</v>
      </c>
    </row>
    <row r="245" spans="2:3" x14ac:dyDescent="0.35">
      <c r="B245" s="1">
        <v>2.42</v>
      </c>
      <c r="C245" s="1">
        <v>1</v>
      </c>
    </row>
    <row r="246" spans="2:3" x14ac:dyDescent="0.35">
      <c r="B246" s="1">
        <v>2.4300000000000002</v>
      </c>
      <c r="C246" s="1">
        <v>1</v>
      </c>
    </row>
    <row r="247" spans="2:3" x14ac:dyDescent="0.35">
      <c r="B247" s="1">
        <v>2.44</v>
      </c>
      <c r="C247" s="1">
        <v>1</v>
      </c>
    </row>
    <row r="248" spans="2:3" x14ac:dyDescent="0.35">
      <c r="B248" s="1">
        <v>2.4500000000000002</v>
      </c>
      <c r="C248" s="1">
        <v>1</v>
      </c>
    </row>
    <row r="249" spans="2:3" x14ac:dyDescent="0.35">
      <c r="B249" s="1">
        <v>2.46</v>
      </c>
      <c r="C249" s="1">
        <v>1</v>
      </c>
    </row>
    <row r="250" spans="2:3" x14ac:dyDescent="0.35">
      <c r="B250" s="1">
        <v>2.4700000000000002</v>
      </c>
      <c r="C250" s="1">
        <v>1</v>
      </c>
    </row>
    <row r="251" spans="2:3" x14ac:dyDescent="0.35">
      <c r="B251" s="1">
        <v>2.48</v>
      </c>
      <c r="C251" s="1">
        <v>1</v>
      </c>
    </row>
    <row r="252" spans="2:3" x14ac:dyDescent="0.35">
      <c r="B252" s="1">
        <v>2.4900000000000002</v>
      </c>
      <c r="C252" s="1">
        <v>1</v>
      </c>
    </row>
    <row r="253" spans="2:3" x14ac:dyDescent="0.35">
      <c r="B253" s="1">
        <v>2.5</v>
      </c>
      <c r="C253" s="1">
        <v>1</v>
      </c>
    </row>
    <row r="254" spans="2:3" x14ac:dyDescent="0.35">
      <c r="B254" s="1">
        <v>2.5099999999999998</v>
      </c>
      <c r="C254" s="1">
        <v>1</v>
      </c>
    </row>
    <row r="255" spans="2:3" x14ac:dyDescent="0.35">
      <c r="B255" s="1">
        <v>2.52</v>
      </c>
      <c r="C255" s="1">
        <v>1</v>
      </c>
    </row>
    <row r="256" spans="2:3" x14ac:dyDescent="0.35">
      <c r="B256" s="1">
        <v>2.5299999999999998</v>
      </c>
      <c r="C256" s="1">
        <v>1</v>
      </c>
    </row>
    <row r="257" spans="2:3" x14ac:dyDescent="0.35">
      <c r="B257" s="1">
        <v>2.54</v>
      </c>
      <c r="C257" s="1">
        <v>1</v>
      </c>
    </row>
    <row r="258" spans="2:3" x14ac:dyDescent="0.35">
      <c r="B258" s="1">
        <v>2.5499999999999998</v>
      </c>
      <c r="C258" s="1">
        <v>1</v>
      </c>
    </row>
    <row r="259" spans="2:3" x14ac:dyDescent="0.35">
      <c r="B259" s="1">
        <v>2.56</v>
      </c>
      <c r="C259" s="1">
        <v>1</v>
      </c>
    </row>
    <row r="260" spans="2:3" x14ac:dyDescent="0.35">
      <c r="B260" s="1">
        <v>2.57</v>
      </c>
      <c r="C260" s="1">
        <v>1</v>
      </c>
    </row>
    <row r="261" spans="2:3" x14ac:dyDescent="0.35">
      <c r="B261" s="1">
        <v>2.58</v>
      </c>
      <c r="C261" s="1">
        <v>1</v>
      </c>
    </row>
    <row r="262" spans="2:3" x14ac:dyDescent="0.35">
      <c r="B262" s="1">
        <v>2.59</v>
      </c>
      <c r="C262" s="1">
        <v>1</v>
      </c>
    </row>
    <row r="263" spans="2:3" x14ac:dyDescent="0.35">
      <c r="B263" s="1">
        <v>2.6</v>
      </c>
      <c r="C263" s="1">
        <v>1</v>
      </c>
    </row>
    <row r="264" spans="2:3" x14ac:dyDescent="0.35">
      <c r="B264" s="1">
        <v>2.61</v>
      </c>
      <c r="C264" s="1">
        <v>1</v>
      </c>
    </row>
    <row r="265" spans="2:3" x14ac:dyDescent="0.35">
      <c r="B265" s="1">
        <v>2.62</v>
      </c>
      <c r="C265" s="1">
        <v>1</v>
      </c>
    </row>
    <row r="266" spans="2:3" x14ac:dyDescent="0.35">
      <c r="B266" s="1">
        <v>2.63</v>
      </c>
      <c r="C266" s="1">
        <v>1</v>
      </c>
    </row>
    <row r="267" spans="2:3" x14ac:dyDescent="0.35">
      <c r="B267" s="1">
        <v>2.64</v>
      </c>
      <c r="C267" s="1">
        <v>1</v>
      </c>
    </row>
    <row r="268" spans="2:3" x14ac:dyDescent="0.35">
      <c r="B268" s="1">
        <v>2.65</v>
      </c>
      <c r="C268" s="1">
        <v>1</v>
      </c>
    </row>
    <row r="269" spans="2:3" x14ac:dyDescent="0.35">
      <c r="B269" s="1">
        <v>2.66</v>
      </c>
      <c r="C269" s="1">
        <v>1</v>
      </c>
    </row>
    <row r="270" spans="2:3" x14ac:dyDescent="0.35">
      <c r="B270" s="1">
        <v>2.67</v>
      </c>
      <c r="C270" s="1">
        <v>1</v>
      </c>
    </row>
    <row r="271" spans="2:3" x14ac:dyDescent="0.35">
      <c r="B271" s="1">
        <v>2.68</v>
      </c>
      <c r="C271" s="1">
        <v>1</v>
      </c>
    </row>
    <row r="272" spans="2:3" x14ac:dyDescent="0.35">
      <c r="B272" s="1">
        <v>2.69</v>
      </c>
      <c r="C272" s="1">
        <v>1</v>
      </c>
    </row>
    <row r="273" spans="2:3" x14ac:dyDescent="0.35">
      <c r="B273" s="1">
        <v>2.7</v>
      </c>
      <c r="C273" s="1">
        <v>1</v>
      </c>
    </row>
    <row r="274" spans="2:3" x14ac:dyDescent="0.35">
      <c r="B274" s="1">
        <v>2.71</v>
      </c>
      <c r="C274" s="1">
        <v>1</v>
      </c>
    </row>
    <row r="275" spans="2:3" x14ac:dyDescent="0.35">
      <c r="B275" s="1">
        <v>2.72</v>
      </c>
      <c r="C275" s="1">
        <v>1</v>
      </c>
    </row>
    <row r="276" spans="2:3" x14ac:dyDescent="0.35">
      <c r="B276" s="1">
        <v>2.73</v>
      </c>
      <c r="C276" s="1">
        <v>1</v>
      </c>
    </row>
    <row r="277" spans="2:3" x14ac:dyDescent="0.35">
      <c r="B277" s="1">
        <v>2.74</v>
      </c>
      <c r="C277" s="1">
        <v>1</v>
      </c>
    </row>
    <row r="278" spans="2:3" x14ac:dyDescent="0.35">
      <c r="B278" s="1">
        <v>2.75</v>
      </c>
      <c r="C278" s="1">
        <v>1</v>
      </c>
    </row>
    <row r="279" spans="2:3" x14ac:dyDescent="0.35">
      <c r="B279" s="1">
        <v>2.76</v>
      </c>
      <c r="C279" s="1">
        <v>1</v>
      </c>
    </row>
    <row r="280" spans="2:3" x14ac:dyDescent="0.35">
      <c r="B280" s="1">
        <v>2.77</v>
      </c>
      <c r="C280" s="1">
        <v>1</v>
      </c>
    </row>
    <row r="281" spans="2:3" x14ac:dyDescent="0.35">
      <c r="B281" s="1">
        <v>2.78</v>
      </c>
      <c r="C281" s="1">
        <v>1</v>
      </c>
    </row>
    <row r="282" spans="2:3" x14ac:dyDescent="0.35">
      <c r="B282" s="1">
        <v>2.79</v>
      </c>
      <c r="C282" s="1">
        <v>1</v>
      </c>
    </row>
    <row r="283" spans="2:3" x14ac:dyDescent="0.35">
      <c r="B283" s="1">
        <v>2.8</v>
      </c>
      <c r="C283" s="1">
        <v>1</v>
      </c>
    </row>
    <row r="284" spans="2:3" x14ac:dyDescent="0.35">
      <c r="B284" s="1">
        <v>2.81</v>
      </c>
      <c r="C284" s="1">
        <v>1</v>
      </c>
    </row>
    <row r="285" spans="2:3" x14ac:dyDescent="0.35">
      <c r="B285" s="1">
        <v>2.82</v>
      </c>
      <c r="C285" s="1">
        <v>1</v>
      </c>
    </row>
    <row r="286" spans="2:3" x14ac:dyDescent="0.35">
      <c r="B286" s="1">
        <v>2.83</v>
      </c>
      <c r="C286" s="1">
        <v>1</v>
      </c>
    </row>
    <row r="287" spans="2:3" x14ac:dyDescent="0.35">
      <c r="B287" s="1">
        <v>2.84</v>
      </c>
      <c r="C287" s="1">
        <v>1</v>
      </c>
    </row>
    <row r="288" spans="2:3" x14ac:dyDescent="0.35">
      <c r="B288" s="1">
        <v>2.85</v>
      </c>
      <c r="C288" s="1">
        <v>1</v>
      </c>
    </row>
    <row r="289" spans="2:3" x14ac:dyDescent="0.35">
      <c r="B289" s="1">
        <v>2.86</v>
      </c>
      <c r="C289" s="1">
        <v>1</v>
      </c>
    </row>
    <row r="290" spans="2:3" x14ac:dyDescent="0.35">
      <c r="B290" s="1">
        <v>2.87</v>
      </c>
      <c r="C290" s="1">
        <v>1</v>
      </c>
    </row>
    <row r="291" spans="2:3" x14ac:dyDescent="0.35">
      <c r="B291" s="1">
        <v>2.88</v>
      </c>
      <c r="C291" s="1">
        <v>1</v>
      </c>
    </row>
    <row r="292" spans="2:3" x14ac:dyDescent="0.35">
      <c r="B292" s="1">
        <v>2.89</v>
      </c>
      <c r="C292" s="1">
        <v>1</v>
      </c>
    </row>
    <row r="293" spans="2:3" x14ac:dyDescent="0.35">
      <c r="B293" s="1">
        <v>2.9</v>
      </c>
      <c r="C293" s="1">
        <v>1</v>
      </c>
    </row>
    <row r="294" spans="2:3" x14ac:dyDescent="0.35">
      <c r="B294" s="1">
        <v>2.91</v>
      </c>
      <c r="C294" s="1">
        <v>1</v>
      </c>
    </row>
    <row r="295" spans="2:3" x14ac:dyDescent="0.35">
      <c r="B295" s="1">
        <v>2.92</v>
      </c>
      <c r="C295" s="1">
        <v>1</v>
      </c>
    </row>
    <row r="296" spans="2:3" x14ac:dyDescent="0.35">
      <c r="B296" s="1">
        <v>2.93</v>
      </c>
      <c r="C296" s="1">
        <v>1</v>
      </c>
    </row>
    <row r="297" spans="2:3" x14ac:dyDescent="0.35">
      <c r="B297" s="1">
        <v>2.94</v>
      </c>
      <c r="C297" s="1">
        <v>1</v>
      </c>
    </row>
    <row r="298" spans="2:3" x14ac:dyDescent="0.35">
      <c r="B298" s="1">
        <v>2.95</v>
      </c>
      <c r="C298" s="1">
        <v>1</v>
      </c>
    </row>
    <row r="299" spans="2:3" x14ac:dyDescent="0.35">
      <c r="B299" s="1">
        <v>2.96</v>
      </c>
      <c r="C299" s="1">
        <v>1</v>
      </c>
    </row>
    <row r="300" spans="2:3" x14ac:dyDescent="0.35">
      <c r="B300" s="1">
        <v>2.97</v>
      </c>
      <c r="C300" s="1">
        <v>1</v>
      </c>
    </row>
    <row r="301" spans="2:3" x14ac:dyDescent="0.35">
      <c r="B301" s="1">
        <v>2.98</v>
      </c>
      <c r="C301" s="1">
        <v>1</v>
      </c>
    </row>
    <row r="302" spans="2:3" x14ac:dyDescent="0.35">
      <c r="B302" s="1">
        <v>2.99</v>
      </c>
      <c r="C302" s="1">
        <v>1</v>
      </c>
    </row>
    <row r="303" spans="2:3" x14ac:dyDescent="0.35">
      <c r="B303" s="1">
        <v>3</v>
      </c>
      <c r="C303" s="1">
        <v>1</v>
      </c>
    </row>
    <row r="304" spans="2:3" x14ac:dyDescent="0.35">
      <c r="B304" s="1">
        <v>3.01</v>
      </c>
      <c r="C304" s="1">
        <v>1</v>
      </c>
    </row>
    <row r="305" spans="2:3" x14ac:dyDescent="0.35">
      <c r="B305" s="1">
        <v>3.02</v>
      </c>
      <c r="C305" s="1">
        <v>1</v>
      </c>
    </row>
    <row r="306" spans="2:3" x14ac:dyDescent="0.35">
      <c r="B306" s="1">
        <v>3.03</v>
      </c>
      <c r="C306" s="1">
        <v>1</v>
      </c>
    </row>
    <row r="307" spans="2:3" x14ac:dyDescent="0.35">
      <c r="B307" s="1">
        <v>3.04</v>
      </c>
      <c r="C307" s="1">
        <v>1</v>
      </c>
    </row>
    <row r="308" spans="2:3" x14ac:dyDescent="0.35">
      <c r="B308" s="1">
        <v>3.05</v>
      </c>
      <c r="C308" s="1">
        <v>1</v>
      </c>
    </row>
    <row r="309" spans="2:3" x14ac:dyDescent="0.35">
      <c r="B309" s="1">
        <v>3.06</v>
      </c>
      <c r="C309" s="1">
        <v>1</v>
      </c>
    </row>
    <row r="310" spans="2:3" x14ac:dyDescent="0.35">
      <c r="B310" s="1">
        <v>3.07</v>
      </c>
      <c r="C310" s="1">
        <v>1</v>
      </c>
    </row>
    <row r="311" spans="2:3" x14ac:dyDescent="0.35">
      <c r="B311" s="1">
        <v>3.08</v>
      </c>
      <c r="C311" s="1">
        <v>1</v>
      </c>
    </row>
    <row r="312" spans="2:3" x14ac:dyDescent="0.35">
      <c r="B312" s="1">
        <v>3.09</v>
      </c>
      <c r="C312" s="1">
        <v>1</v>
      </c>
    </row>
    <row r="313" spans="2:3" x14ac:dyDescent="0.35">
      <c r="B313" s="1">
        <v>3.1</v>
      </c>
      <c r="C313" s="1">
        <v>1</v>
      </c>
    </row>
    <row r="314" spans="2:3" x14ac:dyDescent="0.35">
      <c r="B314" s="1">
        <v>3.11</v>
      </c>
      <c r="C314" s="1">
        <v>1</v>
      </c>
    </row>
    <row r="315" spans="2:3" x14ac:dyDescent="0.35">
      <c r="B315" s="1">
        <v>3.12</v>
      </c>
      <c r="C315" s="1">
        <v>1</v>
      </c>
    </row>
    <row r="316" spans="2:3" x14ac:dyDescent="0.35">
      <c r="B316" s="1">
        <v>3.13</v>
      </c>
      <c r="C316" s="1">
        <v>1</v>
      </c>
    </row>
    <row r="317" spans="2:3" x14ac:dyDescent="0.35">
      <c r="B317" s="1">
        <v>3.14</v>
      </c>
      <c r="C317" s="1">
        <v>1</v>
      </c>
    </row>
    <row r="318" spans="2:3" x14ac:dyDescent="0.35">
      <c r="B318" s="1">
        <v>3.15</v>
      </c>
      <c r="C318" s="1">
        <v>1</v>
      </c>
    </row>
    <row r="319" spans="2:3" x14ac:dyDescent="0.35">
      <c r="B319" s="1">
        <v>3.16</v>
      </c>
      <c r="C319" s="1">
        <v>1</v>
      </c>
    </row>
    <row r="320" spans="2:3" x14ac:dyDescent="0.35">
      <c r="B320" s="1">
        <v>3.17</v>
      </c>
      <c r="C320" s="1">
        <v>1</v>
      </c>
    </row>
    <row r="321" spans="2:3" x14ac:dyDescent="0.35">
      <c r="B321" s="1">
        <v>3.18</v>
      </c>
      <c r="C321" s="1">
        <v>1</v>
      </c>
    </row>
    <row r="322" spans="2:3" x14ac:dyDescent="0.35">
      <c r="B322" s="1">
        <v>3.19</v>
      </c>
      <c r="C322" s="1">
        <v>1</v>
      </c>
    </row>
    <row r="323" spans="2:3" x14ac:dyDescent="0.35">
      <c r="B323" s="1">
        <v>3.2</v>
      </c>
      <c r="C323" s="1">
        <v>1</v>
      </c>
    </row>
    <row r="324" spans="2:3" x14ac:dyDescent="0.35">
      <c r="B324" s="1">
        <v>3.21</v>
      </c>
      <c r="C324" s="1">
        <v>1</v>
      </c>
    </row>
    <row r="325" spans="2:3" x14ac:dyDescent="0.35">
      <c r="B325" s="1">
        <v>3.22</v>
      </c>
      <c r="C325" s="1">
        <v>1</v>
      </c>
    </row>
    <row r="326" spans="2:3" x14ac:dyDescent="0.35">
      <c r="B326" s="1">
        <v>3.23</v>
      </c>
      <c r="C326" s="1">
        <v>1</v>
      </c>
    </row>
    <row r="327" spans="2:3" x14ac:dyDescent="0.35">
      <c r="B327" s="1">
        <v>3.24</v>
      </c>
      <c r="C327" s="1">
        <v>1</v>
      </c>
    </row>
    <row r="328" spans="2:3" x14ac:dyDescent="0.35">
      <c r="B328" s="1">
        <v>3.25</v>
      </c>
      <c r="C328" s="1">
        <v>1</v>
      </c>
    </row>
    <row r="329" spans="2:3" x14ac:dyDescent="0.35">
      <c r="B329" s="1">
        <v>3.26</v>
      </c>
      <c r="C329" s="1">
        <v>1</v>
      </c>
    </row>
    <row r="330" spans="2:3" x14ac:dyDescent="0.35">
      <c r="B330" s="1">
        <v>3.27</v>
      </c>
      <c r="C330" s="1">
        <v>1</v>
      </c>
    </row>
    <row r="331" spans="2:3" x14ac:dyDescent="0.35">
      <c r="B331" s="1">
        <v>3.28</v>
      </c>
      <c r="C331" s="1">
        <v>1</v>
      </c>
    </row>
    <row r="332" spans="2:3" x14ac:dyDescent="0.35">
      <c r="B332" s="1">
        <v>3.29</v>
      </c>
      <c r="C332" s="1">
        <v>1</v>
      </c>
    </row>
    <row r="333" spans="2:3" x14ac:dyDescent="0.35">
      <c r="B333" s="1">
        <v>3.3</v>
      </c>
      <c r="C333" s="1">
        <v>1</v>
      </c>
    </row>
    <row r="334" spans="2:3" x14ac:dyDescent="0.35">
      <c r="B334" s="1">
        <v>3.31</v>
      </c>
      <c r="C334" s="1">
        <v>1</v>
      </c>
    </row>
    <row r="335" spans="2:3" x14ac:dyDescent="0.35">
      <c r="B335" s="1">
        <v>3.32</v>
      </c>
      <c r="C335" s="1">
        <v>1</v>
      </c>
    </row>
    <row r="336" spans="2:3" x14ac:dyDescent="0.35">
      <c r="B336" s="1">
        <v>3.33</v>
      </c>
      <c r="C336" s="1">
        <v>1</v>
      </c>
    </row>
    <row r="337" spans="2:3" x14ac:dyDescent="0.35">
      <c r="B337" s="1">
        <v>3.34</v>
      </c>
      <c r="C337" s="1">
        <v>1</v>
      </c>
    </row>
    <row r="338" spans="2:3" x14ac:dyDescent="0.35">
      <c r="B338" s="1">
        <v>3.35</v>
      </c>
      <c r="C338" s="1">
        <v>1</v>
      </c>
    </row>
    <row r="339" spans="2:3" x14ac:dyDescent="0.35">
      <c r="B339" s="1">
        <v>3.36</v>
      </c>
      <c r="C339" s="1">
        <v>1</v>
      </c>
    </row>
    <row r="340" spans="2:3" x14ac:dyDescent="0.35">
      <c r="B340" s="1">
        <v>3.37</v>
      </c>
      <c r="C340" s="1">
        <v>1</v>
      </c>
    </row>
    <row r="341" spans="2:3" x14ac:dyDescent="0.35">
      <c r="B341" s="1">
        <v>3.38</v>
      </c>
      <c r="C341" s="1">
        <v>1</v>
      </c>
    </row>
    <row r="342" spans="2:3" x14ac:dyDescent="0.35">
      <c r="B342" s="1">
        <v>3.39</v>
      </c>
      <c r="C342" s="1">
        <v>1</v>
      </c>
    </row>
    <row r="343" spans="2:3" x14ac:dyDescent="0.35">
      <c r="B343" s="1">
        <v>3.4</v>
      </c>
      <c r="C343" s="1">
        <v>1</v>
      </c>
    </row>
    <row r="344" spans="2:3" x14ac:dyDescent="0.35">
      <c r="B344" s="1">
        <v>3.41</v>
      </c>
      <c r="C344" s="1">
        <v>1</v>
      </c>
    </row>
    <row r="345" spans="2:3" x14ac:dyDescent="0.35">
      <c r="B345" s="1">
        <v>3.42</v>
      </c>
      <c r="C345" s="1">
        <v>1</v>
      </c>
    </row>
    <row r="346" spans="2:3" x14ac:dyDescent="0.35">
      <c r="B346" s="1">
        <v>3.43</v>
      </c>
      <c r="C346" s="1">
        <v>1</v>
      </c>
    </row>
    <row r="347" spans="2:3" x14ac:dyDescent="0.35">
      <c r="B347" s="1">
        <v>3.44</v>
      </c>
      <c r="C347" s="1">
        <v>1</v>
      </c>
    </row>
    <row r="348" spans="2:3" x14ac:dyDescent="0.35">
      <c r="B348" s="1">
        <v>3.45</v>
      </c>
      <c r="C348" s="1">
        <v>1</v>
      </c>
    </row>
    <row r="349" spans="2:3" x14ac:dyDescent="0.35">
      <c r="B349" s="1">
        <v>3.46</v>
      </c>
      <c r="C349" s="1">
        <v>1</v>
      </c>
    </row>
    <row r="350" spans="2:3" x14ac:dyDescent="0.35">
      <c r="B350" s="1">
        <v>3.47</v>
      </c>
      <c r="C350" s="1">
        <v>1</v>
      </c>
    </row>
    <row r="351" spans="2:3" x14ac:dyDescent="0.35">
      <c r="B351" s="1">
        <v>3.48</v>
      </c>
      <c r="C351" s="1">
        <v>1</v>
      </c>
    </row>
    <row r="352" spans="2:3" x14ac:dyDescent="0.35">
      <c r="B352" s="1">
        <v>3.49</v>
      </c>
      <c r="C352" s="1">
        <v>1</v>
      </c>
    </row>
    <row r="353" spans="2:3" x14ac:dyDescent="0.35">
      <c r="B353" s="1">
        <v>3.5</v>
      </c>
      <c r="C353" s="1">
        <v>1</v>
      </c>
    </row>
    <row r="354" spans="2:3" x14ac:dyDescent="0.35">
      <c r="B354" s="1">
        <v>3.51</v>
      </c>
      <c r="C354" s="1">
        <v>1</v>
      </c>
    </row>
    <row r="355" spans="2:3" x14ac:dyDescent="0.35">
      <c r="B355" s="1">
        <v>3.52</v>
      </c>
      <c r="C355" s="1">
        <v>1</v>
      </c>
    </row>
    <row r="356" spans="2:3" x14ac:dyDescent="0.35">
      <c r="B356" s="1">
        <v>3.53</v>
      </c>
      <c r="C356" s="1">
        <v>1</v>
      </c>
    </row>
    <row r="357" spans="2:3" x14ac:dyDescent="0.35">
      <c r="B357" s="1">
        <v>3.54</v>
      </c>
      <c r="C357" s="1">
        <v>1</v>
      </c>
    </row>
    <row r="358" spans="2:3" x14ac:dyDescent="0.35">
      <c r="B358" s="1">
        <v>3.55</v>
      </c>
      <c r="C358" s="1">
        <v>1</v>
      </c>
    </row>
    <row r="359" spans="2:3" x14ac:dyDescent="0.35">
      <c r="B359" s="1">
        <v>3.56</v>
      </c>
      <c r="C359" s="1">
        <v>1</v>
      </c>
    </row>
    <row r="360" spans="2:3" x14ac:dyDescent="0.35">
      <c r="B360" s="1">
        <v>3.57</v>
      </c>
      <c r="C360" s="1">
        <v>1</v>
      </c>
    </row>
    <row r="361" spans="2:3" x14ac:dyDescent="0.35">
      <c r="B361" s="1">
        <v>3.58</v>
      </c>
      <c r="C361" s="1">
        <v>1</v>
      </c>
    </row>
    <row r="362" spans="2:3" x14ac:dyDescent="0.35">
      <c r="B362" s="1">
        <v>3.59</v>
      </c>
      <c r="C362" s="1">
        <v>1</v>
      </c>
    </row>
    <row r="363" spans="2:3" x14ac:dyDescent="0.35">
      <c r="B363" s="1">
        <v>3.6</v>
      </c>
      <c r="C363" s="1">
        <v>1</v>
      </c>
    </row>
    <row r="364" spans="2:3" x14ac:dyDescent="0.35">
      <c r="B364" s="1">
        <v>3.61</v>
      </c>
      <c r="C364" s="1">
        <v>1</v>
      </c>
    </row>
    <row r="365" spans="2:3" x14ac:dyDescent="0.35">
      <c r="B365" s="1">
        <v>3.62</v>
      </c>
      <c r="C365" s="1">
        <v>1</v>
      </c>
    </row>
    <row r="366" spans="2:3" x14ac:dyDescent="0.35">
      <c r="B366" s="1">
        <v>3.63</v>
      </c>
      <c r="C366" s="1">
        <v>1</v>
      </c>
    </row>
    <row r="367" spans="2:3" x14ac:dyDescent="0.35">
      <c r="B367" s="1">
        <v>3.64</v>
      </c>
      <c r="C367" s="1">
        <v>1</v>
      </c>
    </row>
    <row r="368" spans="2:3" x14ac:dyDescent="0.35">
      <c r="B368" s="1">
        <v>3.65</v>
      </c>
      <c r="C368" s="1">
        <v>1</v>
      </c>
    </row>
    <row r="369" spans="2:3" x14ac:dyDescent="0.35">
      <c r="B369" s="1">
        <v>3.66</v>
      </c>
      <c r="C369" s="1">
        <v>1</v>
      </c>
    </row>
    <row r="370" spans="2:3" x14ac:dyDescent="0.35">
      <c r="B370" s="1">
        <v>3.67</v>
      </c>
      <c r="C370" s="1">
        <v>1</v>
      </c>
    </row>
    <row r="371" spans="2:3" x14ac:dyDescent="0.35">
      <c r="B371" s="1">
        <v>3.68</v>
      </c>
      <c r="C371" s="1">
        <v>1</v>
      </c>
    </row>
    <row r="372" spans="2:3" x14ac:dyDescent="0.35">
      <c r="B372" s="1">
        <v>3.69</v>
      </c>
      <c r="C372" s="1">
        <v>1</v>
      </c>
    </row>
    <row r="373" spans="2:3" x14ac:dyDescent="0.35">
      <c r="B373" s="1">
        <v>3.7</v>
      </c>
      <c r="C373" s="1">
        <v>1</v>
      </c>
    </row>
    <row r="374" spans="2:3" x14ac:dyDescent="0.35">
      <c r="B374" s="1">
        <v>3.71</v>
      </c>
      <c r="C374" s="1">
        <v>1</v>
      </c>
    </row>
    <row r="375" spans="2:3" x14ac:dyDescent="0.35">
      <c r="B375" s="1">
        <v>3.72</v>
      </c>
      <c r="C375" s="1">
        <v>1</v>
      </c>
    </row>
    <row r="376" spans="2:3" x14ac:dyDescent="0.35">
      <c r="B376" s="1">
        <v>3.73</v>
      </c>
      <c r="C376" s="1">
        <v>1</v>
      </c>
    </row>
    <row r="377" spans="2:3" x14ac:dyDescent="0.35">
      <c r="B377" s="1">
        <v>3.74</v>
      </c>
      <c r="C377" s="1">
        <v>1</v>
      </c>
    </row>
    <row r="378" spans="2:3" x14ac:dyDescent="0.35">
      <c r="B378" s="1">
        <v>3.75</v>
      </c>
      <c r="C378" s="1">
        <v>1</v>
      </c>
    </row>
    <row r="379" spans="2:3" x14ac:dyDescent="0.35">
      <c r="B379" s="1">
        <v>3.76</v>
      </c>
      <c r="C379" s="1">
        <v>1</v>
      </c>
    </row>
    <row r="380" spans="2:3" x14ac:dyDescent="0.35">
      <c r="B380" s="1">
        <v>3.77</v>
      </c>
      <c r="C380" s="1">
        <v>1</v>
      </c>
    </row>
    <row r="381" spans="2:3" x14ac:dyDescent="0.35">
      <c r="B381" s="1">
        <v>3.78</v>
      </c>
      <c r="C381" s="1">
        <v>1</v>
      </c>
    </row>
    <row r="382" spans="2:3" x14ac:dyDescent="0.35">
      <c r="B382" s="1">
        <v>3.79</v>
      </c>
      <c r="C382" s="1">
        <v>1</v>
      </c>
    </row>
    <row r="383" spans="2:3" x14ac:dyDescent="0.35">
      <c r="B383" s="1">
        <v>3.8</v>
      </c>
      <c r="C383" s="1">
        <v>1</v>
      </c>
    </row>
    <row r="384" spans="2:3" x14ac:dyDescent="0.35">
      <c r="B384" s="1">
        <v>3.81</v>
      </c>
      <c r="C384" s="1">
        <v>1</v>
      </c>
    </row>
    <row r="385" spans="2:3" x14ac:dyDescent="0.35">
      <c r="B385" s="1">
        <v>3.82</v>
      </c>
      <c r="C385" s="1">
        <v>1</v>
      </c>
    </row>
    <row r="386" spans="2:3" x14ac:dyDescent="0.35">
      <c r="B386" s="1">
        <v>3.83</v>
      </c>
      <c r="C386" s="1">
        <v>1</v>
      </c>
    </row>
    <row r="387" spans="2:3" x14ac:dyDescent="0.35">
      <c r="B387" s="1">
        <v>3.84</v>
      </c>
      <c r="C387" s="1">
        <v>1</v>
      </c>
    </row>
    <row r="388" spans="2:3" x14ac:dyDescent="0.35">
      <c r="B388" s="1">
        <v>3.85</v>
      </c>
      <c r="C388" s="1">
        <v>1</v>
      </c>
    </row>
    <row r="389" spans="2:3" x14ac:dyDescent="0.35">
      <c r="B389" s="1">
        <v>3.86</v>
      </c>
      <c r="C389" s="1">
        <v>1</v>
      </c>
    </row>
    <row r="390" spans="2:3" x14ac:dyDescent="0.35">
      <c r="B390" s="1">
        <v>3.87</v>
      </c>
      <c r="C390" s="1">
        <v>1</v>
      </c>
    </row>
    <row r="391" spans="2:3" x14ac:dyDescent="0.35">
      <c r="B391" s="1">
        <v>3.88</v>
      </c>
      <c r="C391" s="1">
        <v>1</v>
      </c>
    </row>
    <row r="392" spans="2:3" x14ac:dyDescent="0.35">
      <c r="B392" s="1">
        <v>3.89</v>
      </c>
      <c r="C392" s="1">
        <v>1</v>
      </c>
    </row>
    <row r="393" spans="2:3" x14ac:dyDescent="0.35">
      <c r="B393" s="1">
        <v>3.9</v>
      </c>
      <c r="C393" s="1">
        <v>1</v>
      </c>
    </row>
    <row r="394" spans="2:3" x14ac:dyDescent="0.35">
      <c r="B394" s="1">
        <v>3.91</v>
      </c>
      <c r="C394" s="1">
        <v>1</v>
      </c>
    </row>
    <row r="395" spans="2:3" x14ac:dyDescent="0.35">
      <c r="B395" s="1">
        <v>3.92</v>
      </c>
      <c r="C395" s="1">
        <v>1</v>
      </c>
    </row>
    <row r="396" spans="2:3" x14ac:dyDescent="0.35">
      <c r="B396" s="1">
        <v>3.93</v>
      </c>
      <c r="C396" s="1">
        <v>1</v>
      </c>
    </row>
    <row r="397" spans="2:3" x14ac:dyDescent="0.35">
      <c r="B397" s="1">
        <v>3.94</v>
      </c>
      <c r="C397" s="1">
        <v>1</v>
      </c>
    </row>
    <row r="398" spans="2:3" x14ac:dyDescent="0.35">
      <c r="B398" s="1">
        <v>3.95</v>
      </c>
      <c r="C398" s="1">
        <v>1</v>
      </c>
    </row>
    <row r="399" spans="2:3" x14ac:dyDescent="0.35">
      <c r="B399" s="1">
        <v>3.96</v>
      </c>
      <c r="C399" s="1">
        <v>1</v>
      </c>
    </row>
    <row r="400" spans="2:3" x14ac:dyDescent="0.35">
      <c r="B400" s="1">
        <v>3.97</v>
      </c>
      <c r="C400" s="1">
        <v>1</v>
      </c>
    </row>
    <row r="401" spans="2:3" x14ac:dyDescent="0.35">
      <c r="B401" s="1">
        <v>3.98</v>
      </c>
      <c r="C401" s="1">
        <v>1</v>
      </c>
    </row>
    <row r="402" spans="2:3" x14ac:dyDescent="0.35">
      <c r="B402" s="1">
        <v>3.99</v>
      </c>
      <c r="C402" s="1">
        <v>1</v>
      </c>
    </row>
    <row r="403" spans="2:3" x14ac:dyDescent="0.35">
      <c r="B403" s="1">
        <v>4</v>
      </c>
      <c r="C403" s="1">
        <v>1</v>
      </c>
    </row>
    <row r="404" spans="2:3" x14ac:dyDescent="0.35">
      <c r="B404" s="1">
        <v>4.01</v>
      </c>
      <c r="C404" s="1">
        <v>1</v>
      </c>
    </row>
    <row r="405" spans="2:3" x14ac:dyDescent="0.35">
      <c r="B405" s="1">
        <v>4.0199999999999996</v>
      </c>
      <c r="C405" s="1">
        <v>1</v>
      </c>
    </row>
    <row r="406" spans="2:3" x14ac:dyDescent="0.35">
      <c r="B406" s="1">
        <v>4.03</v>
      </c>
      <c r="C406" s="1">
        <v>1</v>
      </c>
    </row>
    <row r="407" spans="2:3" x14ac:dyDescent="0.35">
      <c r="B407" s="1">
        <v>4.04</v>
      </c>
      <c r="C407" s="1">
        <v>1</v>
      </c>
    </row>
    <row r="408" spans="2:3" x14ac:dyDescent="0.35">
      <c r="B408" s="1">
        <v>4.05</v>
      </c>
      <c r="C408" s="1">
        <v>1</v>
      </c>
    </row>
    <row r="409" spans="2:3" x14ac:dyDescent="0.35">
      <c r="B409" s="1">
        <v>4.0599999999999996</v>
      </c>
      <c r="C409" s="1">
        <v>1</v>
      </c>
    </row>
    <row r="410" spans="2:3" x14ac:dyDescent="0.35">
      <c r="B410" s="1">
        <v>4.07</v>
      </c>
      <c r="C410" s="1">
        <v>1</v>
      </c>
    </row>
    <row r="411" spans="2:3" x14ac:dyDescent="0.35">
      <c r="B411" s="1">
        <v>4.08</v>
      </c>
      <c r="C411" s="1">
        <v>1</v>
      </c>
    </row>
    <row r="412" spans="2:3" x14ac:dyDescent="0.35">
      <c r="B412" s="1">
        <v>4.09</v>
      </c>
      <c r="C412" s="1">
        <v>1</v>
      </c>
    </row>
    <row r="413" spans="2:3" x14ac:dyDescent="0.35">
      <c r="B413" s="1">
        <v>4.0999999999999996</v>
      </c>
      <c r="C413" s="1">
        <v>1</v>
      </c>
    </row>
    <row r="414" spans="2:3" x14ac:dyDescent="0.35">
      <c r="B414" s="1">
        <v>4.1100000000000003</v>
      </c>
      <c r="C414" s="1">
        <v>1</v>
      </c>
    </row>
    <row r="415" spans="2:3" x14ac:dyDescent="0.35">
      <c r="B415" s="1">
        <v>4.12</v>
      </c>
      <c r="C415" s="1">
        <v>1</v>
      </c>
    </row>
    <row r="416" spans="2:3" x14ac:dyDescent="0.35">
      <c r="B416" s="1">
        <v>4.13</v>
      </c>
      <c r="C416" s="1">
        <v>1</v>
      </c>
    </row>
    <row r="417" spans="2:3" x14ac:dyDescent="0.35">
      <c r="B417" s="1">
        <v>4.1399999999999997</v>
      </c>
      <c r="C417" s="1">
        <v>1</v>
      </c>
    </row>
    <row r="418" spans="2:3" x14ac:dyDescent="0.35">
      <c r="B418" s="1">
        <v>4.1500000000000004</v>
      </c>
      <c r="C418" s="1">
        <v>1</v>
      </c>
    </row>
    <row r="419" spans="2:3" x14ac:dyDescent="0.35">
      <c r="B419" s="1">
        <v>4.16</v>
      </c>
      <c r="C419" s="1">
        <v>1</v>
      </c>
    </row>
    <row r="420" spans="2:3" x14ac:dyDescent="0.35">
      <c r="B420" s="1">
        <v>4.17</v>
      </c>
      <c r="C420" s="1">
        <v>1</v>
      </c>
    </row>
    <row r="421" spans="2:3" x14ac:dyDescent="0.35">
      <c r="B421" s="1">
        <v>4.18</v>
      </c>
      <c r="C421" s="1">
        <v>1</v>
      </c>
    </row>
    <row r="422" spans="2:3" x14ac:dyDescent="0.35">
      <c r="B422" s="1">
        <v>4.1900000000000004</v>
      </c>
      <c r="C422" s="1">
        <v>1</v>
      </c>
    </row>
    <row r="423" spans="2:3" x14ac:dyDescent="0.35">
      <c r="B423" s="1">
        <v>4.2</v>
      </c>
      <c r="C423" s="1">
        <v>1</v>
      </c>
    </row>
    <row r="424" spans="2:3" x14ac:dyDescent="0.35">
      <c r="B424" s="1">
        <v>4.21</v>
      </c>
      <c r="C424" s="1">
        <v>1</v>
      </c>
    </row>
    <row r="425" spans="2:3" x14ac:dyDescent="0.35">
      <c r="B425" s="1">
        <v>4.22</v>
      </c>
      <c r="C425" s="1">
        <v>1</v>
      </c>
    </row>
    <row r="426" spans="2:3" x14ac:dyDescent="0.35">
      <c r="B426" s="1">
        <v>4.2300000000000004</v>
      </c>
      <c r="C426" s="1">
        <v>1</v>
      </c>
    </row>
    <row r="427" spans="2:3" x14ac:dyDescent="0.35">
      <c r="B427" s="1">
        <v>4.24</v>
      </c>
      <c r="C427" s="1">
        <v>1</v>
      </c>
    </row>
    <row r="428" spans="2:3" x14ac:dyDescent="0.35">
      <c r="B428" s="1">
        <v>4.25</v>
      </c>
      <c r="C428" s="1">
        <v>1</v>
      </c>
    </row>
    <row r="429" spans="2:3" x14ac:dyDescent="0.35">
      <c r="B429" s="1">
        <v>4.26</v>
      </c>
      <c r="C429" s="1">
        <v>1</v>
      </c>
    </row>
    <row r="430" spans="2:3" x14ac:dyDescent="0.35">
      <c r="B430" s="1">
        <v>4.2699999999999996</v>
      </c>
      <c r="C430" s="1">
        <v>1</v>
      </c>
    </row>
    <row r="431" spans="2:3" x14ac:dyDescent="0.35">
      <c r="B431" s="1">
        <v>4.28</v>
      </c>
      <c r="C431" s="1">
        <v>1</v>
      </c>
    </row>
    <row r="432" spans="2:3" x14ac:dyDescent="0.35">
      <c r="B432" s="1">
        <v>4.29</v>
      </c>
      <c r="C432" s="1">
        <v>1</v>
      </c>
    </row>
    <row r="433" spans="2:3" x14ac:dyDescent="0.35">
      <c r="B433" s="1">
        <v>4.3</v>
      </c>
      <c r="C433" s="1">
        <v>1</v>
      </c>
    </row>
    <row r="434" spans="2:3" x14ac:dyDescent="0.35">
      <c r="B434" s="1">
        <v>4.3099999999999996</v>
      </c>
      <c r="C434" s="1">
        <v>1</v>
      </c>
    </row>
    <row r="435" spans="2:3" x14ac:dyDescent="0.35">
      <c r="B435" s="1">
        <v>4.32</v>
      </c>
      <c r="C435" s="1">
        <v>1</v>
      </c>
    </row>
    <row r="436" spans="2:3" x14ac:dyDescent="0.35">
      <c r="B436" s="1">
        <v>4.33</v>
      </c>
      <c r="C436" s="1">
        <v>1</v>
      </c>
    </row>
    <row r="437" spans="2:3" x14ac:dyDescent="0.35">
      <c r="B437" s="1">
        <v>4.34</v>
      </c>
      <c r="C437" s="1">
        <v>1</v>
      </c>
    </row>
    <row r="438" spans="2:3" x14ac:dyDescent="0.35">
      <c r="B438" s="1">
        <v>4.3499999999999996</v>
      </c>
      <c r="C438" s="1">
        <v>1</v>
      </c>
    </row>
    <row r="439" spans="2:3" x14ac:dyDescent="0.35">
      <c r="B439" s="1">
        <v>4.3600000000000003</v>
      </c>
      <c r="C439" s="1">
        <v>1</v>
      </c>
    </row>
    <row r="440" spans="2:3" x14ac:dyDescent="0.35">
      <c r="B440" s="1">
        <v>4.37</v>
      </c>
      <c r="C440" s="1">
        <v>1</v>
      </c>
    </row>
    <row r="441" spans="2:3" x14ac:dyDescent="0.35">
      <c r="B441" s="1">
        <v>4.38</v>
      </c>
      <c r="C441" s="1">
        <v>1</v>
      </c>
    </row>
    <row r="442" spans="2:3" x14ac:dyDescent="0.35">
      <c r="B442" s="1">
        <v>4.3899999999999997</v>
      </c>
      <c r="C442" s="1">
        <v>1</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2"/>
  <dimension ref="B2:I28"/>
  <sheetViews>
    <sheetView topLeftCell="B9" zoomScale="120" zoomScaleNormal="120" workbookViewId="0">
      <selection activeCell="H7" sqref="H7"/>
    </sheetView>
  </sheetViews>
  <sheetFormatPr baseColWidth="10" defaultColWidth="11.453125" defaultRowHeight="14.5" x14ac:dyDescent="0.35"/>
  <cols>
    <col min="2" max="2" width="42.1796875" customWidth="1"/>
  </cols>
  <sheetData>
    <row r="2" spans="2:9" x14ac:dyDescent="0.35">
      <c r="B2" t="s">
        <v>9</v>
      </c>
      <c r="C2" t="s">
        <v>785</v>
      </c>
    </row>
    <row r="3" spans="2:9" ht="15" thickBot="1" x14ac:dyDescent="0.4">
      <c r="B3" t="s">
        <v>786</v>
      </c>
      <c r="C3" s="1" t="e">
        <f>#REF!</f>
        <v>#REF!</v>
      </c>
    </row>
    <row r="4" spans="2:9" ht="16" thickBot="1" x14ac:dyDescent="0.4">
      <c r="B4" t="s">
        <v>787</v>
      </c>
      <c r="C4" s="1" t="e">
        <f>#REF!</f>
        <v>#REF!</v>
      </c>
      <c r="G4" s="3"/>
      <c r="H4" s="472" t="s">
        <v>788</v>
      </c>
      <c r="I4" s="473"/>
    </row>
    <row r="5" spans="2:9" ht="15.5" x14ac:dyDescent="0.35">
      <c r="B5" t="s">
        <v>789</v>
      </c>
      <c r="C5" s="1" t="e">
        <f>#REF!</f>
        <v>#REF!</v>
      </c>
      <c r="G5" s="3" t="s">
        <v>790</v>
      </c>
      <c r="H5" s="4">
        <v>0.5</v>
      </c>
      <c r="I5" s="5">
        <f>H5</f>
        <v>0.5</v>
      </c>
    </row>
    <row r="6" spans="2:9" ht="15.5" x14ac:dyDescent="0.35">
      <c r="B6" t="s">
        <v>791</v>
      </c>
      <c r="C6" s="1" t="e">
        <f>#REF!</f>
        <v>#REF!</v>
      </c>
      <c r="G6" s="6" t="s">
        <v>792</v>
      </c>
      <c r="H6" s="7">
        <v>0.2</v>
      </c>
      <c r="I6" s="8">
        <f>H5+H6</f>
        <v>0.7</v>
      </c>
    </row>
    <row r="7" spans="2:9" ht="15.5" x14ac:dyDescent="0.35">
      <c r="B7" t="s">
        <v>793</v>
      </c>
      <c r="C7" s="1" t="e">
        <f>#REF!</f>
        <v>#REF!</v>
      </c>
      <c r="G7" s="6" t="s">
        <v>794</v>
      </c>
      <c r="H7" s="7">
        <v>0.2</v>
      </c>
      <c r="I7" s="8">
        <f>I6+H7</f>
        <v>0.89999999999999991</v>
      </c>
    </row>
    <row r="8" spans="2:9" ht="15.5" x14ac:dyDescent="0.35">
      <c r="B8" t="s">
        <v>795</v>
      </c>
      <c r="C8" s="1" t="e">
        <f>#REF!</f>
        <v>#REF!</v>
      </c>
      <c r="G8" s="6" t="s">
        <v>796</v>
      </c>
      <c r="H8" s="7">
        <v>0.1</v>
      </c>
      <c r="I8" s="8">
        <f>I7+H8</f>
        <v>0.99999999999999989</v>
      </c>
    </row>
    <row r="9" spans="2:9" ht="16" thickBot="1" x14ac:dyDescent="0.4">
      <c r="B9" t="s">
        <v>797</v>
      </c>
      <c r="C9" s="1" t="e">
        <f>#REF!</f>
        <v>#REF!</v>
      </c>
      <c r="G9" s="9" t="s">
        <v>798</v>
      </c>
      <c r="H9" s="10">
        <f>SUM(H5:H8)</f>
        <v>0.99999999999999989</v>
      </c>
      <c r="I9" s="11"/>
    </row>
    <row r="10" spans="2:9" ht="16" thickBot="1" x14ac:dyDescent="0.4">
      <c r="C10" s="1"/>
      <c r="G10" s="6"/>
      <c r="H10" s="12"/>
      <c r="I10" s="13"/>
    </row>
    <row r="11" spans="2:9" ht="16" thickBot="1" x14ac:dyDescent="0.4">
      <c r="B11" t="s">
        <v>359</v>
      </c>
      <c r="C11" t="s">
        <v>785</v>
      </c>
      <c r="G11" s="14" t="s">
        <v>799</v>
      </c>
      <c r="H11" s="15"/>
      <c r="I11" s="16" t="e">
        <f>#REF!</f>
        <v>#REF!</v>
      </c>
    </row>
    <row r="12" spans="2:9" ht="16" thickBot="1" x14ac:dyDescent="0.4">
      <c r="B12" t="s">
        <v>31</v>
      </c>
      <c r="C12" s="2" t="e">
        <f>#REF!</f>
        <v>#REF!</v>
      </c>
      <c r="G12" s="6"/>
      <c r="H12" s="12"/>
      <c r="I12" s="13"/>
    </row>
    <row r="13" spans="2:9" ht="15.5" x14ac:dyDescent="0.35">
      <c r="B13" t="s">
        <v>47</v>
      </c>
      <c r="C13" s="2" t="e">
        <f>#REF!</f>
        <v>#REF!</v>
      </c>
      <c r="G13" s="3" t="s">
        <v>800</v>
      </c>
      <c r="H13" s="17" t="e">
        <f>(I11-H14)/2</f>
        <v>#REF!</v>
      </c>
      <c r="I13" s="18"/>
    </row>
    <row r="14" spans="2:9" ht="15.5" x14ac:dyDescent="0.35">
      <c r="B14" t="s">
        <v>53</v>
      </c>
      <c r="C14" s="2" t="e">
        <f>#REF!</f>
        <v>#REF!</v>
      </c>
      <c r="G14" s="6" t="s">
        <v>801</v>
      </c>
      <c r="H14" s="19">
        <v>1.4999999999999999E-2</v>
      </c>
      <c r="I14" s="20"/>
    </row>
    <row r="15" spans="2:9" ht="16" thickBot="1" x14ac:dyDescent="0.4">
      <c r="B15" t="s">
        <v>70</v>
      </c>
      <c r="C15" s="2" t="e">
        <f>#REF!</f>
        <v>#REF!</v>
      </c>
      <c r="G15" s="9" t="s">
        <v>802</v>
      </c>
      <c r="H15" s="10" t="e">
        <f>SUM(H5:H8)-H13-H14</f>
        <v>#REF!</v>
      </c>
      <c r="I15" s="21"/>
    </row>
    <row r="16" spans="2:9" x14ac:dyDescent="0.35">
      <c r="B16" t="s">
        <v>803</v>
      </c>
      <c r="C16" s="2" t="e">
        <f>#REF!</f>
        <v>#REF!</v>
      </c>
    </row>
    <row r="17" spans="2:3" x14ac:dyDescent="0.35">
      <c r="B17" t="s">
        <v>112</v>
      </c>
      <c r="C17" s="2" t="e">
        <f>#REF!</f>
        <v>#REF!</v>
      </c>
    </row>
    <row r="18" spans="2:3" x14ac:dyDescent="0.35">
      <c r="B18" t="s">
        <v>161</v>
      </c>
      <c r="C18" s="2" t="e">
        <f>#REF!</f>
        <v>#REF!</v>
      </c>
    </row>
    <row r="19" spans="2:3" x14ac:dyDescent="0.35">
      <c r="B19" t="s">
        <v>804</v>
      </c>
      <c r="C19" s="2" t="e">
        <f>#REF!</f>
        <v>#REF!</v>
      </c>
    </row>
    <row r="20" spans="2:3" x14ac:dyDescent="0.35">
      <c r="B20" t="s">
        <v>172</v>
      </c>
      <c r="C20" s="2" t="e">
        <f>#REF!</f>
        <v>#REF!</v>
      </c>
    </row>
    <row r="21" spans="2:3" x14ac:dyDescent="0.35">
      <c r="B21" t="s">
        <v>189</v>
      </c>
      <c r="C21" s="2" t="e">
        <f>#REF!</f>
        <v>#REF!</v>
      </c>
    </row>
    <row r="22" spans="2:3" x14ac:dyDescent="0.35">
      <c r="B22" t="s">
        <v>201</v>
      </c>
      <c r="C22" s="2" t="e">
        <f>#REF!</f>
        <v>#REF!</v>
      </c>
    </row>
    <row r="23" spans="2:3" x14ac:dyDescent="0.35">
      <c r="B23" t="s">
        <v>214</v>
      </c>
      <c r="C23" s="2" t="e">
        <f>#REF!</f>
        <v>#REF!</v>
      </c>
    </row>
    <row r="24" spans="2:3" x14ac:dyDescent="0.35">
      <c r="B24" t="s">
        <v>805</v>
      </c>
      <c r="C24" s="2" t="e">
        <f>#REF!</f>
        <v>#REF!</v>
      </c>
    </row>
    <row r="25" spans="2:3" x14ac:dyDescent="0.35">
      <c r="B25" t="s">
        <v>806</v>
      </c>
      <c r="C25" s="2" t="e">
        <f>#REF!</f>
        <v>#REF!</v>
      </c>
    </row>
    <row r="26" spans="2:3" x14ac:dyDescent="0.35">
      <c r="B26" t="s">
        <v>270</v>
      </c>
      <c r="C26" s="2" t="e">
        <f>#REF!</f>
        <v>#REF!</v>
      </c>
    </row>
    <row r="27" spans="2:3" x14ac:dyDescent="0.35">
      <c r="B27" t="s">
        <v>297</v>
      </c>
      <c r="C27" s="1" t="e">
        <f>#REF!</f>
        <v>#REF!</v>
      </c>
    </row>
    <row r="28" spans="2:3" x14ac:dyDescent="0.35">
      <c r="B28" t="s">
        <v>807</v>
      </c>
      <c r="C28" s="1" t="e">
        <f>#REF!</f>
        <v>#REF!</v>
      </c>
    </row>
  </sheetData>
  <mergeCells count="1">
    <mergeCell ref="H4:I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MIPG INSTITUCIONAL</vt:lpstr>
      <vt:lpstr>TABLA DINÁMICA</vt:lpstr>
      <vt:lpstr>Hoja3</vt:lpstr>
      <vt:lpstr>Hoja2</vt:lpstr>
      <vt:lpstr>Hoja1</vt:lpstr>
      <vt:lpstr>TABLAS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DELL</dc:creator>
  <cp:keywords/>
  <dc:description/>
  <cp:lastModifiedBy>DELL</cp:lastModifiedBy>
  <cp:revision/>
  <dcterms:created xsi:type="dcterms:W3CDTF">2020-11-26T21:38:07Z</dcterms:created>
  <dcterms:modified xsi:type="dcterms:W3CDTF">2022-08-31T17:38:06Z</dcterms:modified>
  <cp:category/>
  <cp:contentStatus/>
</cp:coreProperties>
</file>