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4 - Abril\Publicados\"/>
    </mc:Choice>
  </mc:AlternateContent>
  <xr:revisionPtr revIDLastSave="0" documentId="13_ncr:1_{FDC2FE53-57D0-4796-B694-979EAAB9E2E7}" xr6:coauthVersionLast="47" xr6:coauthVersionMax="47" xr10:uidLastSave="{00000000-0000-0000-0000-000000000000}"/>
  <bookViews>
    <workbookView xWindow="22932" yWindow="-6516" windowWidth="38616" windowHeight="21096" xr2:uid="{00000000-000D-0000-FFFF-FFFF00000000}"/>
  </bookViews>
  <sheets>
    <sheet name="PA 2022" sheetId="17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1" i="17" l="1"/>
  <c r="AB11" i="17" s="1"/>
  <c r="U10" i="17"/>
  <c r="AB10" i="17" s="1"/>
  <c r="A11" i="17"/>
  <c r="AB9" i="17"/>
  <c r="AA11" i="17"/>
  <c r="AA10" i="17"/>
  <c r="AA9" i="17"/>
  <c r="U9" i="17"/>
  <c r="AC11" i="17"/>
  <c r="Z11" i="17"/>
  <c r="Y11" i="17"/>
  <c r="X11" i="17"/>
  <c r="W11" i="17"/>
  <c r="V11" i="17"/>
  <c r="T11" i="17"/>
  <c r="S11" i="17"/>
  <c r="R11" i="17"/>
  <c r="Q11" i="17"/>
  <c r="P11" i="17"/>
  <c r="N11" i="17"/>
</calcChain>
</file>

<file path=xl/sharedStrings.xml><?xml version="1.0" encoding="utf-8"?>
<sst xmlns="http://schemas.openxmlformats.org/spreadsheetml/2006/main" count="64" uniqueCount="51">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</sst>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54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42" fontId="0" fillId="0" borderId="2" xfId="110" applyFont="1" applyBorder="1" applyAlignment="1">
      <alignment vertical="center"/>
    </xf>
    <xf numFmtId="0" fontId="6" fillId="2" borderId="2" xfId="0" applyFont="1" applyFill="1" applyBorder="1" applyAlignment="1">
      <alignment horizontal="justify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44956" cy="66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74" zoomScaleNormal="74" zoomScaleSheetLayoutView="74" workbookViewId="0">
      <selection activeCell="V19" sqref="V19"/>
    </sheetView>
  </sheetViews>
  <sheetFormatPr baseColWidth="10" defaultColWidth="11.19921875" defaultRowHeight="13.8" x14ac:dyDescent="0.25"/>
  <cols>
    <col min="1" max="1" width="5.19921875" style="2" customWidth="1"/>
    <col min="2" max="2" width="15.69921875" style="2" customWidth="1"/>
    <col min="3" max="3" width="17.5" style="2" customWidth="1"/>
    <col min="4" max="4" width="13.59765625" style="2" customWidth="1"/>
    <col min="5" max="6" width="32.69921875" style="2" customWidth="1"/>
    <col min="7" max="7" width="9.5" style="2" customWidth="1"/>
    <col min="8" max="8" width="15" style="2" customWidth="1"/>
    <col min="9" max="9" width="14" style="2" customWidth="1"/>
    <col min="10" max="11" width="11.5" style="2" customWidth="1"/>
    <col min="12" max="13" width="15" style="2" customWidth="1"/>
    <col min="14" max="14" width="11.19921875" style="2" bestFit="1" customWidth="1"/>
    <col min="15" max="15" width="12.19921875" style="2" customWidth="1"/>
    <col min="16" max="16" width="13.8984375" style="2" customWidth="1"/>
    <col min="17" max="17" width="6.59765625" style="2" customWidth="1"/>
    <col min="18" max="18" width="6.69921875" style="2" customWidth="1"/>
    <col min="19" max="19" width="16.19921875" style="2" customWidth="1"/>
    <col min="20" max="20" width="8.8984375" style="2" customWidth="1"/>
    <col min="21" max="21" width="18.3984375" style="2" customWidth="1"/>
    <col min="22" max="22" width="13" style="2" customWidth="1"/>
    <col min="23" max="23" width="8.796875" style="2" customWidth="1"/>
    <col min="24" max="24" width="6.5976562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20.19921875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44"/>
      <c r="B1" s="45" t="s">
        <v>38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7" t="s">
        <v>48</v>
      </c>
      <c r="AD1" s="47"/>
      <c r="AE1" s="47"/>
    </row>
    <row r="2" spans="1:3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8" t="s">
        <v>37</v>
      </c>
      <c r="AD2" s="48"/>
      <c r="AE2" s="48"/>
    </row>
    <row r="3" spans="1:31" x14ac:dyDescent="0.25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8" t="s">
        <v>34</v>
      </c>
      <c r="AD3" s="48"/>
      <c r="AE3" s="48"/>
    </row>
    <row r="4" spans="1:31" x14ac:dyDescent="0.25">
      <c r="A4" s="44"/>
      <c r="B4" s="45"/>
      <c r="C4" s="45"/>
      <c r="D4" s="45"/>
      <c r="E4" s="45"/>
      <c r="F4" s="45"/>
      <c r="G4" s="4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 t="s">
        <v>33</v>
      </c>
      <c r="AD4" s="48"/>
      <c r="AE4" s="48"/>
    </row>
    <row r="5" spans="1:31" x14ac:dyDescent="0.25">
      <c r="A5" s="39" t="s">
        <v>31</v>
      </c>
      <c r="B5" s="39"/>
      <c r="C5" s="39"/>
      <c r="D5" s="40">
        <v>44685</v>
      </c>
      <c r="E5" s="40"/>
      <c r="F5" s="40"/>
      <c r="G5" s="40"/>
      <c r="H5" s="31"/>
      <c r="I5" s="31"/>
      <c r="J5" s="31"/>
      <c r="K5" s="31"/>
      <c r="L5" s="3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41" t="s">
        <v>32</v>
      </c>
      <c r="B6" s="41"/>
      <c r="C6" s="41"/>
      <c r="D6" s="40">
        <v>44681</v>
      </c>
      <c r="E6" s="40"/>
      <c r="F6" s="40"/>
      <c r="G6" s="42"/>
      <c r="H6" s="31"/>
      <c r="I6" s="31"/>
      <c r="J6" s="31"/>
      <c r="K6" s="31"/>
      <c r="L6" s="3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43" t="s">
        <v>10</v>
      </c>
      <c r="C7" s="43"/>
      <c r="D7" s="43"/>
      <c r="E7" s="43"/>
      <c r="F7" s="43"/>
      <c r="G7" s="43" t="s">
        <v>11</v>
      </c>
      <c r="H7" s="43"/>
      <c r="I7" s="43"/>
      <c r="J7" s="43"/>
      <c r="K7" s="43"/>
      <c r="L7" s="43" t="s">
        <v>26</v>
      </c>
      <c r="M7" s="43"/>
      <c r="N7" s="43"/>
      <c r="O7" s="43" t="s">
        <v>24</v>
      </c>
      <c r="P7" s="43"/>
      <c r="Q7" s="43"/>
      <c r="R7" s="43"/>
      <c r="S7" s="43"/>
      <c r="T7" s="43"/>
      <c r="U7" s="43"/>
      <c r="V7" s="43" t="s">
        <v>18</v>
      </c>
      <c r="W7" s="43"/>
      <c r="X7" s="43"/>
      <c r="Y7" s="43"/>
      <c r="Z7" s="43"/>
      <c r="AA7" s="43"/>
      <c r="AB7" s="38" t="s">
        <v>19</v>
      </c>
      <c r="AC7" s="38" t="s">
        <v>27</v>
      </c>
      <c r="AD7" s="38" t="s">
        <v>25</v>
      </c>
      <c r="AE7" s="38"/>
    </row>
    <row r="8" spans="1:31" ht="41.4" x14ac:dyDescent="0.25">
      <c r="A8" s="37" t="s">
        <v>30</v>
      </c>
      <c r="B8" s="36" t="s">
        <v>1</v>
      </c>
      <c r="C8" s="37" t="s">
        <v>6</v>
      </c>
      <c r="D8" s="37" t="s">
        <v>2</v>
      </c>
      <c r="E8" s="37" t="s">
        <v>7</v>
      </c>
      <c r="F8" s="36" t="s">
        <v>20</v>
      </c>
      <c r="G8" s="36" t="s">
        <v>15</v>
      </c>
      <c r="H8" s="36" t="s">
        <v>3</v>
      </c>
      <c r="I8" s="36" t="s">
        <v>16</v>
      </c>
      <c r="J8" s="36" t="s">
        <v>22</v>
      </c>
      <c r="K8" s="36" t="s">
        <v>23</v>
      </c>
      <c r="L8" s="36" t="s">
        <v>4</v>
      </c>
      <c r="M8" s="36" t="s">
        <v>5</v>
      </c>
      <c r="N8" s="36" t="s">
        <v>0</v>
      </c>
      <c r="O8" s="37" t="s">
        <v>9</v>
      </c>
      <c r="P8" s="36" t="s">
        <v>36</v>
      </c>
      <c r="Q8" s="36" t="s">
        <v>8</v>
      </c>
      <c r="R8" s="36" t="s">
        <v>28</v>
      </c>
      <c r="S8" s="36" t="s">
        <v>35</v>
      </c>
      <c r="T8" s="36" t="s">
        <v>12</v>
      </c>
      <c r="U8" s="36" t="s">
        <v>21</v>
      </c>
      <c r="V8" s="36" t="s">
        <v>36</v>
      </c>
      <c r="W8" s="36" t="s">
        <v>8</v>
      </c>
      <c r="X8" s="36" t="s">
        <v>28</v>
      </c>
      <c r="Y8" s="36" t="s">
        <v>35</v>
      </c>
      <c r="Z8" s="36" t="s">
        <v>12</v>
      </c>
      <c r="AA8" s="36" t="s">
        <v>29</v>
      </c>
      <c r="AB8" s="38"/>
      <c r="AC8" s="38"/>
      <c r="AD8" s="36" t="s">
        <v>13</v>
      </c>
      <c r="AE8" s="36" t="s">
        <v>14</v>
      </c>
    </row>
    <row r="9" spans="1:31" ht="72.599999999999994" customHeight="1" x14ac:dyDescent="0.25">
      <c r="A9" s="37">
        <v>36</v>
      </c>
      <c r="B9" s="28" t="s">
        <v>39</v>
      </c>
      <c r="C9" s="34" t="s">
        <v>50</v>
      </c>
      <c r="D9" s="34" t="s">
        <v>47</v>
      </c>
      <c r="E9" s="30" t="s">
        <v>40</v>
      </c>
      <c r="F9" s="13" t="s">
        <v>41</v>
      </c>
      <c r="G9" s="14" t="s">
        <v>49</v>
      </c>
      <c r="H9" s="14" t="s">
        <v>49</v>
      </c>
      <c r="I9" s="14"/>
      <c r="J9" s="49">
        <v>44566</v>
      </c>
      <c r="K9" s="49">
        <v>44926</v>
      </c>
      <c r="L9" s="15">
        <v>24</v>
      </c>
      <c r="M9" s="25">
        <v>24</v>
      </c>
      <c r="N9" s="16">
        <v>1</v>
      </c>
      <c r="O9" s="14" t="s">
        <v>46</v>
      </c>
      <c r="P9" s="33"/>
      <c r="Q9" s="33"/>
      <c r="R9" s="33"/>
      <c r="S9" s="33">
        <v>371315000</v>
      </c>
      <c r="T9" s="20"/>
      <c r="U9" s="29">
        <f>SUM(P9:T9)</f>
        <v>371315000</v>
      </c>
      <c r="V9" s="21"/>
      <c r="W9" s="22"/>
      <c r="X9" s="23"/>
      <c r="Y9" s="33">
        <v>165715845</v>
      </c>
      <c r="Z9" s="24"/>
      <c r="AA9" s="35">
        <f>SUM(V9:Z9)</f>
        <v>165715845</v>
      </c>
      <c r="AB9" s="17">
        <f>IFERROR(AA9/U9,"-")</f>
        <v>0.44629450735898091</v>
      </c>
      <c r="AC9" s="50"/>
      <c r="AD9" s="32" t="s">
        <v>42</v>
      </c>
      <c r="AE9" s="18" t="s">
        <v>45</v>
      </c>
    </row>
    <row r="10" spans="1:31" ht="72.599999999999994" customHeight="1" x14ac:dyDescent="0.25">
      <c r="A10" s="37">
        <v>37</v>
      </c>
      <c r="B10" s="28" t="s">
        <v>39</v>
      </c>
      <c r="C10" s="34" t="s">
        <v>50</v>
      </c>
      <c r="D10" s="34" t="s">
        <v>47</v>
      </c>
      <c r="E10" s="30" t="s">
        <v>43</v>
      </c>
      <c r="F10" s="13" t="s">
        <v>44</v>
      </c>
      <c r="G10" s="1" t="s">
        <v>49</v>
      </c>
      <c r="H10" s="1" t="s">
        <v>49</v>
      </c>
      <c r="I10" s="14"/>
      <c r="J10" s="49">
        <v>44566</v>
      </c>
      <c r="K10" s="49">
        <v>44926</v>
      </c>
      <c r="L10" s="15">
        <v>3</v>
      </c>
      <c r="M10" s="26">
        <v>3</v>
      </c>
      <c r="N10" s="16">
        <v>1</v>
      </c>
      <c r="O10" s="27">
        <v>201020102</v>
      </c>
      <c r="P10" s="33"/>
      <c r="Q10" s="33"/>
      <c r="R10" s="33"/>
      <c r="S10" s="33">
        <v>127705037</v>
      </c>
      <c r="T10" s="20"/>
      <c r="U10" s="29">
        <f>SUM(P10:T10)</f>
        <v>127705037</v>
      </c>
      <c r="V10" s="21"/>
      <c r="W10" s="22"/>
      <c r="X10" s="23"/>
      <c r="Y10" s="33">
        <v>65705923</v>
      </c>
      <c r="Z10" s="24"/>
      <c r="AA10" s="35">
        <f>SUM(V10:Z10)</f>
        <v>65705923</v>
      </c>
      <c r="AB10" s="17">
        <f>IFERROR(AA10/U10,"-")</f>
        <v>0.51451316677508974</v>
      </c>
      <c r="AC10" s="19"/>
      <c r="AD10" s="32" t="s">
        <v>42</v>
      </c>
      <c r="AE10" s="18" t="s">
        <v>45</v>
      </c>
    </row>
    <row r="11" spans="1:31" x14ac:dyDescent="0.25">
      <c r="A11" s="37">
        <f>SUM(--(FREQUENCY(A9:A10,A9:A10)&gt;0))</f>
        <v>2</v>
      </c>
      <c r="B11" s="51"/>
      <c r="C11" s="52"/>
      <c r="D11" s="52"/>
      <c r="E11" s="52"/>
      <c r="F11" s="52"/>
      <c r="G11" s="52"/>
      <c r="H11" s="52"/>
      <c r="I11" s="52"/>
      <c r="J11" s="52"/>
      <c r="K11" s="8"/>
      <c r="L11" s="8"/>
      <c r="M11" s="53" t="s">
        <v>17</v>
      </c>
      <c r="N11" s="8">
        <f>IFERROR(AVERAGE(N9:N10),"-")</f>
        <v>1</v>
      </c>
      <c r="O11" s="9"/>
      <c r="P11" s="12">
        <f>SUM(P9:P10)</f>
        <v>0</v>
      </c>
      <c r="Q11" s="12">
        <f t="shared" ref="Q11:T11" si="0">SUM(Q9:Q10)</f>
        <v>0</v>
      </c>
      <c r="R11" s="12">
        <f t="shared" si="0"/>
        <v>0</v>
      </c>
      <c r="S11" s="12">
        <f t="shared" si="0"/>
        <v>499020037</v>
      </c>
      <c r="T11" s="12">
        <f t="shared" si="0"/>
        <v>0</v>
      </c>
      <c r="U11" s="10">
        <f>SUM(U9:U10)</f>
        <v>499020037</v>
      </c>
      <c r="V11" s="12">
        <f>SUM(V9:V10)</f>
        <v>0</v>
      </c>
      <c r="W11" s="12">
        <f t="shared" ref="W11:Z11" si="1">SUM(W9:W10)</f>
        <v>0</v>
      </c>
      <c r="X11" s="12">
        <f t="shared" si="1"/>
        <v>0</v>
      </c>
      <c r="Y11" s="12">
        <f t="shared" si="1"/>
        <v>231421768</v>
      </c>
      <c r="Z11" s="12">
        <f t="shared" si="1"/>
        <v>0</v>
      </c>
      <c r="AA11" s="10">
        <f>SUM(AA9:AA10)</f>
        <v>231421768</v>
      </c>
      <c r="AB11" s="11">
        <f>IFERROR(AA11/U11,"-")</f>
        <v>0.46375245649705243</v>
      </c>
      <c r="AC11" s="10">
        <f>SUM(AC9:AC10)</f>
        <v>0</v>
      </c>
      <c r="AD11" s="9"/>
      <c r="AE11" s="9"/>
    </row>
  </sheetData>
  <mergeCells count="18">
    <mergeCell ref="A1:A4"/>
    <mergeCell ref="B1:AB4"/>
    <mergeCell ref="AC1:AE1"/>
    <mergeCell ref="AC2:AE2"/>
    <mergeCell ref="AC3:AE3"/>
    <mergeCell ref="AC4:AE4"/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60" orientation="landscape" r:id="rId1"/>
  <colBreaks count="1" manualBreakCount="1">
    <brk id="14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2022-05-04T20:34:18Z</cp:lastPrinted>
  <dcterms:created xsi:type="dcterms:W3CDTF">2008-07-08T21:30:46Z</dcterms:created>
  <dcterms:modified xsi:type="dcterms:W3CDTF">2022-05-27T14:09:58Z</dcterms:modified>
</cp:coreProperties>
</file>