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D:\TATIANA\Desktop\"/>
    </mc:Choice>
  </mc:AlternateContent>
  <xr:revisionPtr revIDLastSave="0" documentId="13_ncr:1_{03AC2EFF-002F-4A39-BC30-663B529274B2}" xr6:coauthVersionLast="47" xr6:coauthVersionMax="47" xr10:uidLastSave="{00000000-0000-0000-0000-000000000000}"/>
  <bookViews>
    <workbookView xWindow="-120" yWindow="-120" windowWidth="20730" windowHeight="11160" xr2:uid="{00000000-000D-0000-FFFF-FFFF00000000}"/>
  </bookViews>
  <sheets>
    <sheet name="Hoja1" sheetId="1" r:id="rId1"/>
  </sheets>
  <definedNames>
    <definedName name="_xlnm._FilterDatabase" localSheetId="0" hidden="1">Hoja1!$A$1:$R$233</definedName>
    <definedName name="Z_35F3F2A9_5EDA_408E_9F74_42CAF1A04313_.wvu.FilterData" localSheetId="0" hidden="1">Hoja1!$A$1:$Q$232</definedName>
    <definedName name="Z_6E82C42E_5638_443E_9337_4E0B14F09767_.wvu.FilterData" localSheetId="0" hidden="1">Hoja1!$A$1:$Q$221</definedName>
  </definedNames>
  <calcPr calcId="191029"/>
  <customWorkbookViews>
    <customWorkbookView name="Filtro 1" guid="{35F3F2A9-5EDA-408E-9F74-42CAF1A04313}" maximized="1" windowWidth="0" windowHeight="0" activeSheetId="0"/>
    <customWorkbookView name="Filtro 2" guid="{6E82C42E-5638-443E-9337-4E0B14F09767}" maximized="1" windowWidth="0" windowHeight="0" activeSheetId="0"/>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33" i="1" l="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M170" i="1"/>
  <c r="P170" i="1" s="1"/>
  <c r="P169" i="1"/>
  <c r="P168" i="1"/>
  <c r="P167" i="1"/>
  <c r="P166" i="1"/>
  <c r="P165" i="1"/>
  <c r="P164" i="1"/>
  <c r="P163" i="1"/>
  <c r="P162" i="1"/>
  <c r="P161" i="1"/>
  <c r="P160" i="1"/>
  <c r="P159" i="1"/>
  <c r="P158" i="1"/>
  <c r="P157" i="1"/>
  <c r="P156" i="1"/>
  <c r="P155" i="1"/>
  <c r="M154" i="1"/>
  <c r="P154" i="1" s="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M120" i="1"/>
  <c r="P120" i="1" s="1"/>
  <c r="M119" i="1"/>
  <c r="P119" i="1" s="1"/>
  <c r="M118" i="1"/>
  <c r="P118" i="1" s="1"/>
  <c r="M117" i="1"/>
  <c r="P117" i="1" s="1"/>
  <c r="M116" i="1"/>
  <c r="P116" i="1" s="1"/>
  <c r="M115" i="1"/>
  <c r="P115" i="1" s="1"/>
  <c r="M114" i="1"/>
  <c r="P114" i="1" s="1"/>
  <c r="M113" i="1"/>
  <c r="P113" i="1" s="1"/>
  <c r="P112" i="1"/>
  <c r="P111" i="1"/>
  <c r="P110" i="1"/>
  <c r="P109" i="1"/>
  <c r="P108" i="1"/>
  <c r="P107" i="1"/>
  <c r="M106" i="1"/>
  <c r="P106" i="1" s="1"/>
  <c r="P105" i="1"/>
  <c r="M104" i="1"/>
  <c r="P104" i="1" s="1"/>
  <c r="P103" i="1"/>
  <c r="P102" i="1"/>
  <c r="P101" i="1"/>
  <c r="P100" i="1"/>
  <c r="P99" i="1"/>
  <c r="P98" i="1"/>
  <c r="P97" i="1"/>
  <c r="P96" i="1"/>
  <c r="P95" i="1"/>
  <c r="P94" i="1"/>
  <c r="P93" i="1"/>
  <c r="P92" i="1"/>
  <c r="P91" i="1"/>
  <c r="P90" i="1"/>
  <c r="P89" i="1"/>
  <c r="P88" i="1"/>
  <c r="P87" i="1"/>
  <c r="P86" i="1"/>
  <c r="M85" i="1"/>
  <c r="P85" i="1" s="1"/>
  <c r="P84" i="1"/>
  <c r="P83" i="1"/>
  <c r="P82" i="1"/>
  <c r="M81" i="1"/>
  <c r="P81" i="1" s="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8" i="1"/>
  <c r="P37" i="1"/>
  <c r="P36" i="1"/>
  <c r="P35" i="1"/>
  <c r="P34" i="1"/>
  <c r="P33" i="1"/>
  <c r="P32" i="1"/>
  <c r="P31" i="1"/>
  <c r="P30" i="1"/>
  <c r="P29" i="1"/>
  <c r="P28" i="1"/>
  <c r="M27" i="1"/>
  <c r="P27" i="1" s="1"/>
  <c r="P26" i="1"/>
  <c r="P25" i="1"/>
  <c r="P24" i="1"/>
  <c r="P23" i="1"/>
  <c r="P22" i="1"/>
  <c r="P21" i="1"/>
  <c r="P20" i="1"/>
  <c r="P19" i="1"/>
  <c r="P18" i="1"/>
  <c r="P17" i="1"/>
  <c r="P16" i="1"/>
  <c r="P15" i="1"/>
  <c r="P14" i="1"/>
  <c r="P13" i="1"/>
  <c r="P12" i="1"/>
  <c r="P11" i="1"/>
  <c r="P10" i="1"/>
  <c r="M9" i="1"/>
  <c r="P9" i="1" s="1"/>
  <c r="P8" i="1"/>
  <c r="P7" i="1"/>
  <c r="P6" i="1"/>
  <c r="P5" i="1"/>
  <c r="P4" i="1"/>
  <c r="P3" i="1"/>
  <c r="P2" i="1"/>
</calcChain>
</file>

<file path=xl/sharedStrings.xml><?xml version="1.0" encoding="utf-8"?>
<sst xmlns="http://schemas.openxmlformats.org/spreadsheetml/2006/main" count="1777" uniqueCount="446">
  <si>
    <t>Fecha de publicacion</t>
  </si>
  <si>
    <t>Entidad</t>
  </si>
  <si>
    <t xml:space="preserve">Objeto </t>
  </si>
  <si>
    <t>Presupuesto_Oficial</t>
  </si>
  <si>
    <t xml:space="preserve">Referencia  </t>
  </si>
  <si>
    <t xml:space="preserve">Modalidad </t>
  </si>
  <si>
    <t>Fecha Cierre</t>
  </si>
  <si>
    <t>Proponentes reales</t>
  </si>
  <si>
    <t>Proponentes</t>
  </si>
  <si>
    <t xml:space="preserve">Habilitados </t>
  </si>
  <si>
    <t>Estado_del_proceso</t>
  </si>
  <si>
    <t>Valor_Adjudicado</t>
  </si>
  <si>
    <t>Adicional</t>
  </si>
  <si>
    <t>Tipo de recurso</t>
  </si>
  <si>
    <t>Reduccion</t>
  </si>
  <si>
    <t>% de Reduccion</t>
  </si>
  <si>
    <t>Publicado</t>
  </si>
  <si>
    <t>Selección Abreviada Subasta Inversa</t>
  </si>
  <si>
    <t>Contratado</t>
  </si>
  <si>
    <t>Funcionamiento</t>
  </si>
  <si>
    <t>Secop II</t>
  </si>
  <si>
    <t>Inversión</t>
  </si>
  <si>
    <t>Mínima Cuantía</t>
  </si>
  <si>
    <t xml:space="preserve">Selección Abreviada de Menor Cuantía </t>
  </si>
  <si>
    <t xml:space="preserve">Emergencia COVID19
</t>
  </si>
  <si>
    <t>Tienda virtual</t>
  </si>
  <si>
    <t>Concurso de Méritos Abierto</t>
  </si>
  <si>
    <t>Secop I</t>
  </si>
  <si>
    <t>Licitación Pública</t>
  </si>
  <si>
    <t>Desierto</t>
  </si>
  <si>
    <t>NO CAMBIA DE ESTADO</t>
  </si>
  <si>
    <t xml:space="preserve">Grandes Superficies
</t>
  </si>
  <si>
    <t>Selección Abreviada por Bolsa de Productos</t>
  </si>
  <si>
    <t>Aseo y Cafetería III</t>
  </si>
  <si>
    <t>Compra de ETP II</t>
  </si>
  <si>
    <t>Consumibles de Impresión</t>
  </si>
  <si>
    <t>Bomberos</t>
  </si>
  <si>
    <t>Contratar el intermediario de seguros que oriente en todo lo relacionado con la asesoría y acompañamiento en el diseño y ejecución de los planes de administración de riesgos laborales de la entidad</t>
  </si>
  <si>
    <t>CM-001-2021</t>
  </si>
  <si>
    <t>Prestación de los servicios especializados de vigilancia y seguridad privada con arma para la protección de las personas y bienes de bomberos de bucaramanga en los sitios determinados por la entidad</t>
  </si>
  <si>
    <t>MINC-001-2021</t>
  </si>
  <si>
    <t>Suministro de papelería y útiles de oficina para garantizar el correcto funcionamiento de bomberos de Bucaramanga</t>
  </si>
  <si>
    <t>MINC-002-2021</t>
  </si>
  <si>
    <t>Mantenimiento preventivo y correctivo en sitio incluyendo repuestos y mano de obra y el suministro e instalación de baterías para ups alojadas en la estación central y estación mutualidad de bomberos de bucaramanga</t>
  </si>
  <si>
    <t>MINC-003-2021</t>
  </si>
  <si>
    <t>Suministro de tintas y toners requeridos para las impresoras y fotocopiadoras que se usan en bomberos de bucaramanga</t>
  </si>
  <si>
    <t>MINC-004-2021</t>
  </si>
  <si>
    <t>Prestación del servicio de mantenimiento preventivo y correctivo a que hubiere lugar, de las impresoras, escáner, fotocopiadoras, y video proyectores con suministros de repuestos de conformidad con las especificaciones técnicas establecidas por bomberos de Bucaramanga</t>
  </si>
  <si>
    <t>MINC-005-2021</t>
  </si>
  <si>
    <t>Adquisición de motosierras y suministro de repuestos para el mantenimiento de estos equipos propiedad del cuerpo de bomberos de Bucaramanga</t>
  </si>
  <si>
    <t>MINC-006-2021</t>
  </si>
  <si>
    <t>Prestar los servicios de mantenimiento preventivo y correctivo con suministros de repuestos de los equipos de aire acondicionado de bomberos de Bucaramanga</t>
  </si>
  <si>
    <t>MINC-007-2021</t>
  </si>
  <si>
    <t>Contratar la prestación del servicio de mantenimiento preventivo y correctivo con suministro de insumos y repuestos de la planta eléctrica marca cummins onan genset 4bt y de la motobomba, para asegurar la continuidad del fluido eléctrico y de agua de la entidad</t>
  </si>
  <si>
    <t>MINC-008-2021</t>
  </si>
  <si>
    <t>Contratar el servicio de exámenes médicos ocupacionales de ingreso, periódicos, de egreso, controles, post-incapacidad y/o cambio de ocupacion conforme a la normativa vigente para el personal de bomberos de bucaramanga</t>
  </si>
  <si>
    <t>MINC-009-2021</t>
  </si>
  <si>
    <t>Prestación de servicio de administración del hosting para cubrir correo electrónico y pagina web de bomberos de bucaramanga</t>
  </si>
  <si>
    <t>MINC-011-2021</t>
  </si>
  <si>
    <t>Prestacion del servicio de fumigación y desinfección de las sedes de bomberos de bucaramanga</t>
  </si>
  <si>
    <t>MINC-012-2021</t>
  </si>
  <si>
    <t>Adquisición de protectores auditivos a medida para personal operativo de Bomberos de Bucaramanga expuesto al ruido</t>
  </si>
  <si>
    <t>MINC-013-2021</t>
  </si>
  <si>
    <t>Servicio de mantenimiento preventivo y correctivo con suministros de repuestos a las motos de propiedad del cuerpo de bomberos de Bucaramanga</t>
  </si>
  <si>
    <t>MINC-014-2021</t>
  </si>
  <si>
    <t>Conservación y preservación de los equipos de cómputo a través de la implementación, instalación, actualizaciones (todos los equipos) y renovación de cincuenta (50) licencias de software antivirus y actualización licenciamiento firewall para bomberos de Bucaramanga</t>
  </si>
  <si>
    <t>MINC-015-2021</t>
  </si>
  <si>
    <t>Suministro de alimentación (refrigerios y almuerzos) para desarrollar las diferentes actividades que se enmarcan en los programas y proyectos adelantados por bomberos de Bucaramanga en la vigencia 2021</t>
  </si>
  <si>
    <t>MINC-016-2021</t>
  </si>
  <si>
    <t>Servicio de mantenimiento preventivo y correctivo con suministros de repuestos al equipo de aire autocontenido propiedad de bomberos de Bucaramanga</t>
  </si>
  <si>
    <t>MINC 017-2021</t>
  </si>
  <si>
    <t>Contratar los seguros que amparen los intereses patrimoniales actuales y futuros, así como los bienes de propiedad de bomberos de bucaramanga, que estén bajo su responsabilidad y custodia</t>
  </si>
  <si>
    <t>SAMC-001-2021</t>
  </si>
  <si>
    <t>Prestación de los servicios especializados de vigilancia y seguridad privada con arma para la protección de las personas y bienes de bomberos de Bucaramanga en los sitios determinados por la entidad</t>
  </si>
  <si>
    <t>SAMC-002-2021</t>
  </si>
  <si>
    <t>Adecuación de la planta física en la estacion central y edificio administrativo de bomberos de bucaramanga</t>
  </si>
  <si>
    <t>SAMC 004-2021</t>
  </si>
  <si>
    <t>Servicio de mantenimiento preventivo y correctivo con suministro de repuestos para los vehículos</t>
  </si>
  <si>
    <t>SUBIP-001-2021</t>
  </si>
  <si>
    <t>Suministro de combustible (gasolina y acpm), para los vehículos, motocicletas, equipos mecánicos y programas de capacitación para el normal funcionamiento del servicio de bomberos</t>
  </si>
  <si>
    <t>SUBIP-002-2021</t>
  </si>
  <si>
    <t>Adquisición de botas de diario para el cuerpo de bomberos de Bucaramanga</t>
  </si>
  <si>
    <t>SUBIP-003-2021</t>
  </si>
  <si>
    <t>Adquisición de uniformes institucionales de calle, fatiga y deporte para el desarrollo de la actividad bomberil, conforme a resolución ministerial 0661/2014, en cumplimiento de resolución 0160 (21 de junio 2021) acuerdo colectivo sintrabomberos</t>
  </si>
  <si>
    <t>SASI-004-2021</t>
  </si>
  <si>
    <t>Ampliación de la cobertura en telecomunicaciones de bomberos de Bucaramanga por medio de la compra e instalación de equipos de telecomunicaciones</t>
  </si>
  <si>
    <t>SASI-005-2021</t>
  </si>
  <si>
    <t>Suministro de uniformes y accesorios, para los niños y brigadistas a participar en el programa “capacitación y sensibilización en prevención y disciplina bomberil orientada a bomberitos y brigadistas en el municipio de Bucaramanga.</t>
  </si>
  <si>
    <t>SASI-006-2021</t>
  </si>
  <si>
    <t>Prestación del servicio de capacitación del programa institucional de capacitación, dirigido al personal operativo y administrativo de bomberos de Bucaramanga.</t>
  </si>
  <si>
    <t>LP 001-2021</t>
  </si>
  <si>
    <t>Caja de previsión social municipal</t>
  </si>
  <si>
    <t>Seleccionar un intermediario de seguros, para que preste asesoría en la administración y manejo de las pólizas que integran el programa general de seguros</t>
  </si>
  <si>
    <t>CPSM-CMA-001-2021</t>
  </si>
  <si>
    <t>N/A</t>
  </si>
  <si>
    <t>Adquisición de pólizas que conforman el programa general de seguros</t>
  </si>
  <si>
    <t>CPSM-SAMC-001-2021</t>
  </si>
  <si>
    <t>Prestación de servicio de publicaciones de que trata el articulo 212 del Código Sustantivo del Trabajo</t>
  </si>
  <si>
    <t>CPSM-SMC-001-2021</t>
  </si>
  <si>
    <t>Adquisición de elementos de oficina y papelería requeridos para el correcto funcionamiento de las dependencias de la caja de previsión social municipal de Bucaramanga</t>
  </si>
  <si>
    <t>CPSM-SMC-002-2021</t>
  </si>
  <si>
    <t>IMCT</t>
  </si>
  <si>
    <t>Servicio e instalación de material publicitario alusivo a la estrategia de cultura ciudadana liderada por el instituto municipal de cultura y turismo de Bucaramanga, de acuerdo a especificaciones técnicas</t>
  </si>
  <si>
    <t>IMCT-MC-032-2021</t>
  </si>
  <si>
    <t xml:space="preserve">Prestación de servicios para la realización de exámenes médicos ocupacionales (ingreso, periódico, retiro, cambio de ocupación), y pruebas complementarias conforme a la normativa vigente para los funcionarios </t>
  </si>
  <si>
    <t>CPSM-SMC-003-2021</t>
  </si>
  <si>
    <t>Adquisición de elementos de aseo y cafetería para la caja de previsión social municipal de Bucaramanga.</t>
  </si>
  <si>
    <t>CPSM-SMC-004-2021</t>
  </si>
  <si>
    <t>Adquisición de elementos de protección personal y de bioseguridad, para los funcionarios de la caja de previsión social municipal de Bucaramanga con el fin de mitigar y/o controlar el riesgo de contagio generado por el virus denominado covid 19 y demás riesgos laborales originados en el desarrollo de sus actividades.</t>
  </si>
  <si>
    <t>CPSM-SMC-006-2021</t>
  </si>
  <si>
    <t>Dir. Tránsito</t>
  </si>
  <si>
    <t>Derivados del papel carton y corrugado</t>
  </si>
  <si>
    <t>Prestación de servicios de vigilancia y seguridad privada para la protección de las personas y salvaguardar los bienes muebles e inmuebles que se encuentran bajo la tenencia, posesión o dominio</t>
  </si>
  <si>
    <t>LP-001-2021</t>
  </si>
  <si>
    <t>Adquisición de las pólizas que conforman el programa de seguros destinado a proteger las personas, los bienes e interés patrimoniales y aquellos por los que llegare a ser legalmente responsable la dirección de tránsito de Bucaramanga.</t>
  </si>
  <si>
    <t>LP-002-2021</t>
  </si>
  <si>
    <t xml:space="preserve">Prestar servicios de salud para la practica de evaluaciones medicas ocupacionales de ingreso, egreso, periódicas y post incapacidad, pruebas psicosensométricas, para los funcionarios </t>
  </si>
  <si>
    <t>MC-001-2021</t>
  </si>
  <si>
    <t>Suministro de carnés institucionales</t>
  </si>
  <si>
    <t>MC-002-2021</t>
  </si>
  <si>
    <t xml:space="preserve">Servicio de fumigación , control de plagas, eliminación de panales, desinfección COVID, lavado de techos, lavado de tanques de agua, toma de muestras físico químicas  y microbiológicas  del agua  en las sedes de la dirección de transito de Bucaramanga  </t>
  </si>
  <si>
    <t>MC-003-2021</t>
  </si>
  <si>
    <t>Servicio de recolección, transporte, tratamiento y disposición final de residuos peligrosos, biológicos y/o biosanitarios  en la dirección de tránsito de bucaramanga</t>
  </si>
  <si>
    <t>MC-004-2021</t>
  </si>
  <si>
    <t>Compra de dispositivos y materiales para seguridad, regulación y canalización del transito, en el marco del proyecto de inversión , formulación y ejecución del plan integral de señalización vial del municipio de Bucaramanga</t>
  </si>
  <si>
    <t>MC-005-2021</t>
  </si>
  <si>
    <t>Servicio de mantenimiento para maquina de pintura de demarcación vial</t>
  </si>
  <si>
    <t>MC-006-2021</t>
  </si>
  <si>
    <t>Compra de elementos de aseo, necesarios para la limpieza general de las diferentes dependencias de la dirección de transito de Bucaramanga</t>
  </si>
  <si>
    <t>MC-007-2021</t>
  </si>
  <si>
    <t>Compra de elementos de cafetería para la dirección de transito de Bucaramanga</t>
  </si>
  <si>
    <t>MC-008-2021</t>
  </si>
  <si>
    <t>Suministro de certificados digitales  para interactuar  con plataformas tecnológicas  para la dirección de transito de bucaramanga</t>
  </si>
  <si>
    <t>MC-009-2021</t>
  </si>
  <si>
    <t>Compra de sillas para las oficinas de la direccion de transito de bucaramanga</t>
  </si>
  <si>
    <t>MC-010-2021</t>
  </si>
  <si>
    <t>Compra de elementos de protección personal para los funcionarios, en atención a los programas del sistema de gestión en seguridad y salud en el trabajo de la dirección de transito de bucaramanga</t>
  </si>
  <si>
    <t>MC-012-2021</t>
  </si>
  <si>
    <t>Compra de carpetas de archivo para la preservación, conservación y custodia de los documentos producidos por la Dirección de Tránsito de Bucaramanga.</t>
  </si>
  <si>
    <t>MC-013-2021</t>
  </si>
  <si>
    <t xml:space="preserve">Compra de insumos y repuestos para garantizar el funcionamiento de cda en la inspección de vehículos </t>
  </si>
  <si>
    <t>MC-014-2021</t>
  </si>
  <si>
    <t>Compra de 12.000 certificados de revisión tecnico-mecánica y emisiones contaminantes virtuales para el centro de diagnóstico automotor de la dirección de transito de bucaramanga.</t>
  </si>
  <si>
    <t>MC-015-2021</t>
  </si>
  <si>
    <t>Servicio de lavado para los vehículos tipo camión, automóvil, camioneta y microbus de propiedad de la dirección de transito de bucaramanga</t>
  </si>
  <si>
    <t>MC-016-2021</t>
  </si>
  <si>
    <t>Compra de celdas para frenómetro y alineador al paso para garantizar el funcionamiento del cda en la inspección de vehículos en el marco del proyecto “fortalecimiento de la gestión operativa para la eficiente prestación de servicios del centro de diagnóstico automotor de la dirección de tránsito de Bucaramanga.</t>
  </si>
  <si>
    <t>MC-018-2021</t>
  </si>
  <si>
    <t>Suministro de elementos útiles de oficina, necesarios para la correcta ejecución de las diferentes actividades que se desarrollan para el normal funcionamiento de la entidad</t>
  </si>
  <si>
    <t>MC-DTB-2021-019</t>
  </si>
  <si>
    <t>Prestar servicios para la práctica de pruebas teóricas para funcionarios con actividades de conducción de la dirección de tránsito de Bucaramanga</t>
  </si>
  <si>
    <t>MC-DTB-2021-020</t>
  </si>
  <si>
    <t>Compra de bombillos halógenos para los semáforos instalados en el municipio de Bucaramanga, en el marco del proyecto “mantenimiento del sistema de semaforización del municipio de Bucaramanga</t>
  </si>
  <si>
    <t>MC-DTB-2021-021</t>
  </si>
  <si>
    <t>Compra de kits de reparación bomba de gases de los analizadores de gases del cda (bomba nkf, sonda de temperatura y sonda de toma de muestras) para la operación del cda en condiciones de cumplimiento normativo y el aseguramiento metrológico, en el marco del proyecto "fortalecimiento de la gestión operativa para la eficiente prestación de servicios del centro de diagnóstico automotor de la dirección de tránsito de Bucaramanga”</t>
  </si>
  <si>
    <t>MC-DTB-2021-022</t>
  </si>
  <si>
    <t>Adecuación física para baños de hombres - primer piso de la dirección de tránsito de Bucaramanga</t>
  </si>
  <si>
    <t>MC-DTB-2021-023</t>
  </si>
  <si>
    <t>Suministro de equipos y herramientas necesarias en atención a las necesidades requeridas por los planes de mantenimiento preventivo y correctivo del parque automotor de la dirección de tránsito de Bucaramanga</t>
  </si>
  <si>
    <t>MC-DTB-2021-024</t>
  </si>
  <si>
    <t>Servicio de impresión, escaneado, indexacion y copiado para las diferentes dependencias de la direccion de transito de bucaramanga</t>
  </si>
  <si>
    <t>MC–DTB-2021-025</t>
  </si>
  <si>
    <t xml:space="preserve">Servicio de calibración para lentes de opacidad y/o lentes de densidad neutra para opacimetro marca brainbee, para la revisión técnico mecánica y emisiones contaminantes del centro de diagnostico automotor de la dirección de tránsito de bucaramanga </t>
  </si>
  <si>
    <t>MC-DTB-2021-026</t>
  </si>
  <si>
    <t>Compra de lectores biométricos de huellas digitales para la dirección de tránsito de bucaramanga</t>
  </si>
  <si>
    <t>MC-DTB-2021-027</t>
  </si>
  <si>
    <t>Adecuación física para baños de hombres - primer piso de la dirección de tránsito de bucaramanga</t>
  </si>
  <si>
    <t>MC-DTB-2021-028</t>
  </si>
  <si>
    <t>Compra de kits de reparacion bomba de gases de los analizadores de gases del cda (bomba nkf, sonda de temperatura y sonda de toma de muestras) para la operación del cda en condiciones de cumplimiento normativo y aseguramiento metrologico</t>
  </si>
  <si>
    <t>MC-DTB-2021-029</t>
  </si>
  <si>
    <t>Compra de cascos de seguridad para los agentes al servicio de la dirección de tránsito de bucaramanga, en el marco del proyecto fortalecimiento de la estrategia de control del tránsito vehicular, peatonal y de la seguridad vial en el municipio de bucaramanga</t>
  </si>
  <si>
    <t>MC-DTB-2021-030</t>
  </si>
  <si>
    <t>Suministro de gas patrón para la calibración de los equipos de medición del centro de diagnóstico automotor de la dirección de tránsito de Bucaramanga, en marco del proyecto "fortalecimiento de la gestión de medición del centro de diagnóstico tránsito de Bucaramanga "</t>
  </si>
  <si>
    <t>MC-DTB-2021-031</t>
  </si>
  <si>
    <t>Compra de cascos de seguridad para los agentes al servicio de la dirección de tránsito de Bucaramanga, en el marco del proyecto fortalecimiento de la estrategia de control del tránsito vehicular, peatonal y de la seguridad vial en el municipio de Bucaramanga</t>
  </si>
  <si>
    <t>MC-DTB-2021-032</t>
  </si>
  <si>
    <t>Servicio de publicación de aviso legal en un diario de amplia circulación regional de conformidad con lo establecido en el artículo 212 del código sustantivo del trabajo</t>
  </si>
  <si>
    <t>MC-DTB-2021-033</t>
  </si>
  <si>
    <t>Suministro, recarga y mantenimiento a los extintores en atención a los programas del sistema de gestión en seguridad y salud en el trabajo de la dirección de tránsito de Bucaramanga</t>
  </si>
  <si>
    <t>MC-DTB-2021-034</t>
  </si>
  <si>
    <t>Compra de dispositivos de fotografía y video para actividades de georreferenciación del sistema de semaforización y señalización vial del municipio de Bucaramanga, en el marco del proyecto "mantenimiento del sistema de semaforización"</t>
  </si>
  <si>
    <t>MC-DTB-2021-035</t>
  </si>
  <si>
    <t>Compra de aires acondicionados para las diferentes oficinas de la dirección de tránsito de Bucaramanga</t>
  </si>
  <si>
    <t>MC-DTB-2021-036</t>
  </si>
  <si>
    <t>Compra de licencias de uso de doscientos sesenta y cinco (265) nodos del antivirus kaspersky endpoint security for business, en el marco del proyecto "fortalecimiento institucional para la eficiencia en la prestación del servicio"</t>
  </si>
  <si>
    <t>MC-DTB-2021-037</t>
  </si>
  <si>
    <t>Prestar servicios para plan de medios (radio y digital) de comunicación para lograr mayor efectividad en la divulgación de la oferta institucional de la dirección de tránsito de Bucaramanga</t>
  </si>
  <si>
    <t>MC-DTB-2021-038</t>
  </si>
  <si>
    <t>compra de un dispositivo firewall o cortafuegos fortigate-100f con licenciamiento por un año 24x7 forticare y fortiguard unified threat protection (utp), en el marco del proyecto "fortalecimiento institucional para la eficiencia en la prestación del servicio de la dirección de tránsito de Bucaramanga"</t>
  </si>
  <si>
    <t>MC-DTB-2021-039</t>
  </si>
  <si>
    <t>Compra de computadores de escritorio para la policía nacional en el marco del convenio interadministrativos de cooperación no 274-2021, celebrado entre la dirección de tránsito de Bucaramanga y la policía nacional</t>
  </si>
  <si>
    <t>MC-DTB-2021-043</t>
  </si>
  <si>
    <t>Servicio de mantenimiento especializado de equipos e instrumentos de medición del centro de diagnóstico automotor de la dirección de tránsito de Bucaramanga "fortalecimiento de la gestión operativa para la eficiente prestación de servicios del centro de diagnóstico automotor de la dirección de tránsito de Bucaramanga"</t>
  </si>
  <si>
    <t>MC-DTB-2021-044</t>
  </si>
  <si>
    <t>Compra de televisores para la policía nacional, en el marco del convenio interadministrativo de cooperación no. 274-2021 celebrado entre la dirección de tránsito de Bucaramanga y la policía nacional</t>
  </si>
  <si>
    <t>MC-DTB-2021-045</t>
  </si>
  <si>
    <t>Prestar servicios de calibración y verificación metrológica de equipos e instrumentos de medición del centro de diagnóstico automotor de la dirección de tránsito de bucaramanga bajo norma iso 17025:2005 acreditada por el organismo nacional de acreditación onac, en el marco del proyecto fortalecimiento de la gestión operativa para la eficiente prestación de servicios del centro de diagnóstico automotor de la dirección de tránsito de Bucaramanga</t>
  </si>
  <si>
    <t>MC-DTB-2021-046</t>
  </si>
  <si>
    <t>Suministro a todo costo de placas única nacional para vehículo particular, publico u oficial con destino a matricula inicial, radicación de cuenta, duplicado por pérdida o deterioro, placas de remolque y semirremolques; placas para motocicletas y motocarro particular y/o público con destino a matricula inicial, duplicado por pérdida o deterioro, las cuales deben cumplir las especificaciones de la ficha técnica mt-001 placa única nacional y la resolución 4923 de del 27 de octubre de 1994 placa única nacional para motocicletas del ministerio de transportes</t>
  </si>
  <si>
    <t>S-002-2021</t>
  </si>
  <si>
    <t>Compra de pintura acrílica y  aditamentos  para demarcación vial</t>
  </si>
  <si>
    <t>S-003-2021</t>
  </si>
  <si>
    <t>Suministro de insumos que se requieren para la elaboración de licencias de conducción y licencias de transito de la dirección de transito de bucaramanga</t>
  </si>
  <si>
    <t>S-004-2021</t>
  </si>
  <si>
    <t>Suministro de señales verticales de tránsito para el mantenimiento e implementación de nueva señalización vial , en el marco del proyecto de inversión " formulación y ejecución del plan integral de señalización vial  del municipio de bucaramanga"</t>
  </si>
  <si>
    <t>S-005-2021</t>
  </si>
  <si>
    <t>Compra de dotacion (uniformes) vigencia 2021 para el personal del grupo de control vial de la dirección de transito de bucaramanga en el marco del proyecto de inversión "fortalecimiento de la estrategia de control del transito vehicular, peatonal y de la seguridad vial en el municipio de bucaramanga.</t>
  </si>
  <si>
    <t>S-006-2021</t>
  </si>
  <si>
    <t>Suministro de lubricantes de referencia 20w50, 15w40, 80w90, hidraulico iso 68, filtros de aceite y filtros de combustibles originales para los vehículos que conforman el parque automotor de la Dirección de Tránsito de Bucaramanga.</t>
  </si>
  <si>
    <t>S-007-2021</t>
  </si>
  <si>
    <t>Adquisición de material y elementos impresos, para los niños y brigadistas a participar en el programa “capacitación y sensibilización en prevención y disciplina bomberil orientada a bomberitos y brigadistas en el municipio de Bucaramanga.</t>
  </si>
  <si>
    <t>SASI 007-2021</t>
  </si>
  <si>
    <t>Adquisición de equipos especializados para el área operativa de bomberos de Bucaramanga.</t>
  </si>
  <si>
    <t>SASI 008-2021</t>
  </si>
  <si>
    <t>Suministro de combustible para el parque automotor y elementos estacionarios de la dirección de tránsito de Bucaramanga, en el marco del proyecto de inversión "fortalecimiento de la estrategia de control de tránsito vehicular, peatonal y de la seguridad vial en el municipio de Bucaramanga"</t>
  </si>
  <si>
    <t>S-DTB-2021-002</t>
  </si>
  <si>
    <t>Servicio de impresión, escaneado, indexación y copiado para las diferentes dependencias de la dirección de tránsito de Bucaramanga</t>
  </si>
  <si>
    <t>S-DTB-2021-001</t>
  </si>
  <si>
    <t>Servicio de mantenimiento preventivo y correctivo a todo costo, para los vehículos tipo camión, automóvil, camioneta y microbús de propiedad de la dirección de tránsito de Bucaramanga, en el marco del proyecto de inversión "fortalecimiento de la estrategia de control del tránsito vehicular, peatonal y de la seguridad vial en el municipio de Bucaramanga</t>
  </si>
  <si>
    <t xml:space="preserve"> S-DTB-2021-010</t>
  </si>
  <si>
    <t>Suministro de repuestos y llantas originales para el mantenimiento preventivo y correctivo de las motocicletas de propiedad de la dirección de tránsito de Bucaramanga, en el marco del proyecto de inversión fortalecimiento de la estrategia de control de la seguridad el municipio de Bucaramanga</t>
  </si>
  <si>
    <t>S-DTB-2021-011</t>
  </si>
  <si>
    <t>Enajenar como chatarra un lote de trescientos cuarenta ( 340 )  vehículos automotores declarados en abandono mediante la resolución 659 del 14 de noviembre de 2017, y dados de baja mediante resolución 080 de del 11 de marzo de 2020 las cuales serán destinadas a la desintegración por el comprador de las mismas</t>
  </si>
  <si>
    <t>Enajenar como chatarra un lote mil cuatrocientos setenta y cinco (1475) vehículos automotores declarados en abandono mediante la resolución 477 del 03 de diciembre de 2020 las cuales serán destinadas a la desintegración por el comprador</t>
  </si>
  <si>
    <t>SAMC-DTB-2021-003</t>
  </si>
  <si>
    <t>Servicio de impermeabilización de las terrazas y jardineras del edificio de la dirección de tránsito de Bucaramanga</t>
  </si>
  <si>
    <t>SAMC-DTB-2021-004</t>
  </si>
  <si>
    <t>Contratar el mantenimiento y pintura a los postes, armarios y bases para equipos de control local instalados sobre los diferentes corredores viales de la ciudad</t>
  </si>
  <si>
    <t>SAMC-DTB-2021-002</t>
  </si>
  <si>
    <t>Motocicletas, Cuatrimotos y Motocarros</t>
  </si>
  <si>
    <t>INDERBU</t>
  </si>
  <si>
    <t>Contratar los seguros que amparen los intereses patrimoniales actuales y futuros, así como los bienes de propiedad del instituto municipal de cultura y turismo de Bucaramanga que estén bajo su responsabilidad y custodia.</t>
  </si>
  <si>
    <t>IMCT-SAMC-001-2021</t>
  </si>
  <si>
    <t>Seleccionar un intermediario de seguros, legalmente establecido en colombia, para que preste sus servicios profesionales de asesoría especializada en la contratación y el manejo del programa de seguros; destinados a proteger a las personas, bienes e intereses asegurables de instituto municipal de cultura y turismo de bucaramanga, imct, y aquellos por los que el mismo es legalmente responsable.</t>
  </si>
  <si>
    <t>IMCT-CM-001-2021</t>
  </si>
  <si>
    <t>Adquisición de dos lámparas de desinfección uv-c para esterilización del ambiente que permita mitigar el riesgo de propagación del virus ocasionado por el covid-19 en el instituto municipal de cultura y turismo de Bucaramanga de acuerdo a especificaciones esenciales.</t>
  </si>
  <si>
    <t>Suministrar combustibles, lubricantes y filtros para los vehiculos y las plantas eléctricas de propiedad del instituto municipal de cultura y turismo de bucaramanga</t>
  </si>
  <si>
    <t>IMCT-MC-002-2021</t>
  </si>
  <si>
    <t>Prestar el servicio de mantenimiento preventivo y correctivo integral incluidos los repuestos, de los vehículos de propiedad del instituto municipal de cultura y turismo de bucaramanga, según especificaciones técnicas.</t>
  </si>
  <si>
    <t>IMCT-MC-003-2021</t>
  </si>
  <si>
    <t>Prestación del servicio de streaming profesional para la difusión en internet de la emisora cultural “luis carlos galán sarmiento” – la cultural 100.7 del instituto municipal de cultura y turismo de bucaramanga</t>
  </si>
  <si>
    <t>IMCT--2021-MC-004</t>
  </si>
  <si>
    <t>Mantenimiento preventivo y correctivo con suministro de repuestos de la subestacion eléctrica de propiedad del instituto municipal de cultura y turismo de bucaramanga, según especificaciones técnicas</t>
  </si>
  <si>
    <t>IMCT-MC-005-2021</t>
  </si>
  <si>
    <t>Prestar el servicio de fumigación incluyendo el suministro de insumos para el manejo integrado de higiene y desinfección ambiental y sars cov-2, de plagas y vectores en el auditorio pedro gomez valderrama y las diferentes áreas del instituto municipal de cultura y turismo de bucaramanga</t>
  </si>
  <si>
    <t>IMCT-MC-006-2021</t>
  </si>
  <si>
    <t>Prestación de servicio de mantenimiento preventivo y correctivo de los instrumentos musicales de la escuela municipal de artes y oficios – ema del instituto municipal de cultura y turismo de bucaramanga</t>
  </si>
  <si>
    <t>IMCT-MC-007-2021</t>
  </si>
  <si>
    <t>Compra venta de mobiliario y cargalibros para el funcionamiento de la biblioteca Gabriel Turbay del instituto municipal de cultura y turismo de Bucaramanga</t>
  </si>
  <si>
    <t>IMCT-MC-008-2021</t>
  </si>
  <si>
    <t xml:space="preserve">Adquisición e instalación de pisos en madera en la estación Café Madrid para el desarrollo de las actividades de formación del área artística de danza dentro del proceso descentralizado de la escuela municipal de artes y oficios ema, del instituto municipal de cultura y turismo de Bucaramanga, de acuerdo a especificaciones técnicas </t>
  </si>
  <si>
    <t>IMCT-MC-009-2021</t>
  </si>
  <si>
    <t>Prestar el servicio de mantenimiento preventivo y correctivo del sistema equipo contra incendio listado y sus accesorios de interconexión de acuerdo a especificaciones técnicas</t>
  </si>
  <si>
    <t>IMCT-MC-010-2021</t>
  </si>
  <si>
    <t xml:space="preserve">Mantenimiento preventivo y correctivo con suministro de repuestos de los aires acondicionados ubicados en las diferentes dependencias y oficinas a cargo del instituto municipal de cultura y turismo de Bucaramanga, según especificaciones técnicas </t>
  </si>
  <si>
    <t>IMCT-MC-011-2021</t>
  </si>
  <si>
    <t xml:space="preserve">Mantenimiento preventivo y correctivo con suministro de repuestos de las impresoras y escáneres ubicados en las diferentes dependencias y oficinas a cargo del instituto municipal de cultura y turismo de Bucaramanga, según especificaciones técnicas </t>
  </si>
  <si>
    <t>IMCT-MC-012-2021</t>
  </si>
  <si>
    <t>IMCT-MC-013-2021</t>
  </si>
  <si>
    <t xml:space="preserve">Adquisición e instalación de pisos en madera en la estación café madrid para el desarrollo de las actividades de formación del área artística de danza dentro del proceso descentralizado de la escuela municipal de artes y oficios ema, del instituto municipal de cultura y turismo de Bucaramanga, de acuerdo a especificaciones técnicas </t>
  </si>
  <si>
    <t>IMCT-MC-014-2021</t>
  </si>
  <si>
    <t>Contratar el servicio de impresión de elementos publicitarios en diferentes formatos, para la atención al turista y desarrollo de los procesos turísticos en los pits, del instituto municipal de cultura y turismo de Bucaramanga.</t>
  </si>
  <si>
    <t>IMCT-MC-015-2021</t>
  </si>
  <si>
    <t xml:space="preserve">Servicio de impresión de material en policromía y/o a full color que contenga la información derivada de las mesas sectoriales con los diferentes agentes culturales del municipio de Bucaramanga, en desarrollo de las exposiciones museísticas y del proyecto plan decenal de cultura y turismo de Bucaramanga, de acuerdo a especificaciones técnicas </t>
  </si>
  <si>
    <t>IMCT-MC-016-2021</t>
  </si>
  <si>
    <t>Suministro de materiales para realizar las labores de mantenimiento, mejoramiento y conservación de la planta física de la biblioteca Gabriel Turbay/ instituto municipal de cultura y turismo de Bucaramanga y las instalaciones que se encuentran a su cargo, según especificaciones técnicas, de acuerdo a los siguientes lotes: lote 1: suministro de materiales de construcción y ferretería. Lote 2: suministro de pinturas lote 3: suministro materiales eléctricos</t>
  </si>
  <si>
    <t>IMCT-MC-017-2021</t>
  </si>
  <si>
    <t>Compra venta de toner para los equipos de impresión de propiedad del instituto municipal de cultura y turismo de Bucaramanga en cumplimiento de los diferentes programas de la biblioteca Gabriel Turbay de acuerdo a especificaciones técnicas</t>
  </si>
  <si>
    <t>IMCT-MC-018-2021</t>
  </si>
  <si>
    <t>Mantenimiento preventivo y correctivo con suministro de repuestos de las plantas eléctricas ubicadas en las instalaciones del instituto municipal de cultura y turismo de Bucaramanga, según especificaciones técnicas</t>
  </si>
  <si>
    <t>IMCT-MC-019-2021</t>
  </si>
  <si>
    <t>Prestar el servicio de mantenimiento preventivo y correctivo de la ups exm 80 kva @ 208 vac del instituto municipal de cultura y turismo de Bucaramanga, según especificaciones técnicas.</t>
  </si>
  <si>
    <t>IMCT-MC-020-2021</t>
  </si>
  <si>
    <t xml:space="preserve">Servicio de alquiler de hosting en el instituto municipal de cultura y turismo de Bucaramanga con el fin de mantener el servicio de trámites en línea y acceso a la información por medio de la página web institucional, de acuerdo especificaciones técnicas </t>
  </si>
  <si>
    <t>IMCT-MC-021-2021</t>
  </si>
  <si>
    <t>Adquisición de material bibliográfico para premiación del concurso juvenil de literatura Jorge Valderrama restrepo del instituto municipal de cultura y turismo de Bucaramanga, de acuerdo a especificaciones técnicas esenciales</t>
  </si>
  <si>
    <t>IMCT-MC-025-2021</t>
  </si>
  <si>
    <t>Compraventa, instalación y configuración de equipo de respaldo activo-pasivo sophos xg310 rev 2 para el mejoramiento de la disponibilidad de los servicios de información del instituto municipal de cultura y turismo de Bucaramanga, de acuerdo a especificaciones</t>
  </si>
  <si>
    <t>IMCT-MC-022-2021</t>
  </si>
  <si>
    <t>Compra venta de elementos de aseo y cafetería para el instituto municipal de cultura y turismo de Bucaramanga, de acuerdo a especificaciones esenciales</t>
  </si>
  <si>
    <t>IMCT-MC-023-2021</t>
  </si>
  <si>
    <t>IMCT-MC-027-2021</t>
  </si>
  <si>
    <t>Adquisición de recipientes plásticos de residuos sólidos (contenedores, puntos ecológicos) y demás elementos ambientales que permitan dar cumplimiento al nuevo código de colores para el manejo integral de los residuos sólidos que se generan en el instituto municipal de cultura y turismo de Bucaramanga, de acuerdo a especificaciones técnicas esenciales.</t>
  </si>
  <si>
    <t>IMCT-MC-028-2021</t>
  </si>
  <si>
    <t>Compra venta de maquinaria y elementos para taller de cerámica de artes plásticas de la escuela municipal de artes y oficios ema adscrita al instituto municipal de cultura y turismo de Bucaramanga de acuerdo a especificaciones técnicas</t>
  </si>
  <si>
    <t>IMCT-MC-030-2021</t>
  </si>
  <si>
    <t>Adquisición de la renovación del servicio de suscripción basado en la nube de licencias office 365 a3 y office 365 a1 de microsoft utilizado por el instituto municipal de cultura y turismo de Bucaramanga, de acuerdo a especificaciones técnicas</t>
  </si>
  <si>
    <t>IMCT-MC-031-2021</t>
  </si>
  <si>
    <t>Adquisición de licencias adobe audition para el desarrollo de las actividades de la emisora Luis Carlos Galán Sarmiento, de acuerdo a especificaciones técnicas</t>
  </si>
  <si>
    <t>IMCT-MC-034-2021</t>
  </si>
  <si>
    <t>Suministro de repuestos y llantas originales para el mantenimiento preventivo y correctivo de las motocicletas de propiedad de la dirección de tránsito de Bucaramanga, en el marco del proyecto de inversión “fortalecimiento de la estrategia de control de tránsito vehicular, peatonal y de la seguridad vial en el municipio de Bucaramanga</t>
  </si>
  <si>
    <t>S-DTB-021-012</t>
  </si>
  <si>
    <t>Adquisición, instalación, mantenimiento y configuración de elementos para mejorar la red de comunicación de los radios para los agentes del grupo control vial de la dirección de tránsito de Bucaramanga</t>
  </si>
  <si>
    <t>S-DTB-2021-013</t>
  </si>
  <si>
    <t xml:space="preserve">Compra venta de elementos de papelería y útiles de oficina, insumos artísticos y otros necesarios para la operación de los procesos y programas que desarrolla la biblioteca pública Gabriel Turbay, su red de bibliotecas y la escuela municipal de artes y oficios -ema- del instituto municipal de cultura y turismo de Bucaramanga </t>
  </si>
  <si>
    <t>IMCT-SI-001-2021</t>
  </si>
  <si>
    <t xml:space="preserve">Adquisición de maquinaria y elementos para taller de cerámica y grabado de artes plásticas de la escuela municipal de artes y oficios – ema del instituto municipal de cultura y turismo de Bucaramanga. </t>
  </si>
  <si>
    <t xml:space="preserve">IMCT-SI-002-2021 </t>
  </si>
  <si>
    <t>Compra venta de elementos de protección personal y/o insumos de bioseguridad, en aras de promover ambientes de trabajo seguros y saludables, que protejan la salud e integridad de los funcionarios, contratistas y usuarios del instituto municipal de cultura y turismo de Bucaramanga, de conformidad con los siguientes lotes: lote 1: compra venta de elementos de protección personal (epp) lote 2: compra venta de insumos de bioseguridad</t>
  </si>
  <si>
    <t>IMCT-SI-003-2021</t>
  </si>
  <si>
    <t>Adquisición e instalación de transmisor de emergencia para el soporte y funcionamiento de la emisora Luis Carlos Galán Sarmiento - la cultural 100.7 fm - del instituto municipal de cultura y turismo de Bucaramanga, de acuerdo a especificaciones técnicas</t>
  </si>
  <si>
    <t>IMCT-SI-004-2021</t>
  </si>
  <si>
    <t>Adquisición a través de la Bolsa Mercantil De Colombia S.A. del servicio especializado de vigilancia fija armada y seguridad privada para la protección de las personas y bienes que permanecen en las instalaciones de la Biblioteca Pública Gabriel Turbay y en los demás inmuebles a cargo del Instituto Municipal de Cultura y Turismo de Bucaramanga, según especificaciones técnicas establecidas en el documento de condiciones especiales y en la ficha técnica de negociación y de conformidad con el reglamento de funcionamiento y operación de la BMC</t>
  </si>
  <si>
    <t>SABP - 001- 2021</t>
  </si>
  <si>
    <t>IMEBU</t>
  </si>
  <si>
    <t>Adquisición de poliza que amparen los intereses patrimoniales actuales y futuros, así como los bienes muebles y equipos tecnologicos del imebu, polizas todo riesgo, poliza de responsabilidad civil extracontractual, de manejo global, poliza de responsabilidad civil para los servidores publicos del imebu asi mismo poliza todo riesgo para los bienes inmuebles recibidos en comodato de los barrios kennedy y café madrid, y poliza de responsabilidad civil extracontractual para los cde progresa de kennedy café madrid</t>
  </si>
  <si>
    <t>CMC-21-001</t>
  </si>
  <si>
    <t>Contratar la compra de estanteria y mobiliario para el area  de archivo del instituto municipal de empleo y fomento empresarial del municipio de Bucaramanga - IMEBU.</t>
  </si>
  <si>
    <t>CMC-21-002</t>
  </si>
  <si>
    <t xml:space="preserve">Compra de carpas, sillas y mesas para fortalecer la estrategia "somos locales" en el marco de proyecto de reactivación económica en el municipio de Bucaramanga </t>
  </si>
  <si>
    <t>CMC-21-003</t>
  </si>
  <si>
    <t>Compraventa de elementos de oficina que garanticen el buen funcionamiento del instituto municipal de empleo y fomento empresarial del municipio de Bucaramanga - IMEBU</t>
  </si>
  <si>
    <t>CMC-21-005</t>
  </si>
  <si>
    <t>Compra de elementos de protección en el marco de la contingencia sanitaria generada por la covid-19, equipos de emergencias de seguridad y salud en el trabajo e insumos para el sistema de gestión ambiental para instituto municipal de empleo y fomento empresarial de Bucaramanga, en procura del cumplimiento a la normatividad del sistema de gestión de seguridad y salud en el trabajo y el sistema de gestión ambiental</t>
  </si>
  <si>
    <t>CMC-21-006</t>
  </si>
  <si>
    <t>Compra e instalación de cámaras de seguridad en las oficinas del instituto municipal de empleo y fomento empresarial del municipio de Bucaramanga - IMEBU</t>
  </si>
  <si>
    <t>CMC-21-007</t>
  </si>
  <si>
    <t>Adquisición de consola, cabinas activas, micrófonos y amplificadores para contribuir al fortalecimiento, desarrollo y promoción de todos los proyectos misionales del instituto municipal de empleo y fomento empresarial del municipio de Bucaramanga</t>
  </si>
  <si>
    <t>CMC-008-2021</t>
  </si>
  <si>
    <t>Adquisición de paquete turístico en aras de contribuir al bienestar de los funcionarios del IMEBU miembros del sunet</t>
  </si>
  <si>
    <t>CMC-21-010</t>
  </si>
  <si>
    <t>Adquisición de licencias que contribuyan al fortalecimiento de la plataforma tecnológica del instituto municipal de empleo y fomento empresarial del municipio de Bucaramanga – IMEBU</t>
  </si>
  <si>
    <t>CMC-21-011</t>
  </si>
  <si>
    <t xml:space="preserve">Prestar servicios de alquiler de transporte urbano y rural para el personal del equipo técnico y el traslado de carpas, sillas, mesas, sonido y demás, en el marco de la estrategia de reactivación económica del municipio de Bucaramanga </t>
  </si>
  <si>
    <t>CMC-21-12</t>
  </si>
  <si>
    <t>Contratar la prestacion de servicio de vigilancia y seguridad privada especializada para los escenarios deportivos e instalaciones del "INDERBU"</t>
  </si>
  <si>
    <t>001 - LIC - 2021</t>
  </si>
  <si>
    <t>Suministro de útiles de oficina y papelería para el desarrollo de los  programas de las diferentes dependencias del INDERBU</t>
  </si>
  <si>
    <t>001-SASI-2021</t>
  </si>
  <si>
    <t>Compra venta de instrumentos musicales para fortalecer el proyecto de música popular, que hace parte del programa descentralizado de la escuela municipal de artes de Bucaramanga, y el proyecto de conformación de la banda de música de la comuna 11 ganadora del programa presupuestos participativos</t>
  </si>
  <si>
    <t>IMCT-SI-005-2021</t>
  </si>
  <si>
    <t>Compra venta de equipos y elementos tecnológicos de cómputo, audio y vídeo, para suplir las necesidades de los diferentes programas del instituto municipal de cultura y turismo de Bucaramanga, de acuerdo a especificaciones técnicas, de conformidad con los siguientes lotes: lote 1: equipos y elementos de cómputo (hardware). Lote 2: equipos electrónicos de audio y vídeo.</t>
  </si>
  <si>
    <t>IMCT-SI-006-2021</t>
  </si>
  <si>
    <t>Suministro de insumos químicos y elementos de seguridad para el mantenimiento de las piscinas administradas por el instituto de la juventud, el deporte y la recreación de Bucaramanga – INDERBU.</t>
  </si>
  <si>
    <t>002-SASI-2021</t>
  </si>
  <si>
    <t>Suministro de materiales de ferretería para la realización de mantenimientos y adecuaciones menores de los escenarios y parques recreo-deportivos administrados por el instituto de la juventud, el deporte y la recreación de Bucaramanga –INDERBU.</t>
  </si>
  <si>
    <t>003-SASI-2021</t>
  </si>
  <si>
    <t>Suministro de elementos de aseo y cafetería para la sede administrativa del instituto, escenarios y parques deportivos y recreativos administrados por el INDERBU.</t>
  </si>
  <si>
    <t>004-SASI-2021</t>
  </si>
  <si>
    <t>Compra de material promocional a utilizar en desarrollo de las actividades programadas por el equipo de trabajo de hábitos y estilos de vida saludables, en cumplimiento del convenio coid-723 de 2020 suscrito entre el Ministerio del Deporte y el Instituto de la Juventud, El Deporte y la Recreación de Bucaramanga -INDERBU.</t>
  </si>
  <si>
    <t>IPMC-001-2021</t>
  </si>
  <si>
    <t>Compra de Insumos Quimicos para el funcionamiento y mantenimiento de las piscinas administradas por el instituto de la juventud, el deporte y la recreacion de Bucaramanga - INDERBU</t>
  </si>
  <si>
    <t>IPMC-002-2021</t>
  </si>
  <si>
    <t>Suministro de combustible (gasolina y acpm) y lubricantes para los equipos utilizados en el mantenimiento de los escenarios administrados por el INDERBU</t>
  </si>
  <si>
    <t>IPMC-003-2021</t>
  </si>
  <si>
    <t>Mantenimiento correctivo, reparacion v restructuracion de los equipos de sonido del instituto de la juventud el deporte y la recreacion de bucaramanga- INDERBU</t>
  </si>
  <si>
    <t>IPMC-004-2021</t>
  </si>
  <si>
    <t>"Prestación de servicios de diagramación, impresión y suministro de  implementos publicitarios en desarrollo de los procesos de formación del INDERBU".</t>
  </si>
  <si>
    <t>IPMC-005-2021</t>
  </si>
  <si>
    <t>Mantenimiento preventivo y correctivo de los aires acondicionados instalados en la sede administrativa del instituto de la juventud, el deporte y la recreación de Bucaramanga</t>
  </si>
  <si>
    <t>IPMC-007-2021</t>
  </si>
  <si>
    <t>Desarrollar proceso de capacitación, en áreas afines a la administración deportiva y procesos técnicos y tácticos de formación y entrenamiento deportivo para el fomento del deporte asociado en la ciudad de Bucaramanga.</t>
  </si>
  <si>
    <t>008-IPMC- 2021</t>
  </si>
  <si>
    <t>Mantenimiento de vallas institucionales del instituto de la juventud, el deporte y la recreación de Bucaramanga –inderbu, en desarrollo del proyecto fortalecimiento de las estrategias de hábitos y estilos de vida saludables</t>
  </si>
  <si>
    <t>010-IPMC- 2021</t>
  </si>
  <si>
    <t>Prestación del servicio de área protegida que comprende la atención médica y el traslado de pacientes que presenten emergencias y urgencias dentro de las instalaciones de los escenarios y parques deportivos administrados por el instituto de la juventud, recrean deporte</t>
  </si>
  <si>
    <t>011-IPMC-2021</t>
  </si>
  <si>
    <t>Compra de equipos e insumos de primeros auxilios para dotación de los escenarios y parques administrados por el instituto de la juventud, el deporte y la recreación de Bucaramanga –INDERBU</t>
  </si>
  <si>
    <t>012-IPMC-2021</t>
  </si>
  <si>
    <t xml:space="preserve">Compra de implementos, accesorios y artículos deportivos y recreativos a utilizar en las actividades de la semana de la juventud en el marco del proyecto fortalecimiento de espacios y mecanismos de prevención y participación para el desarrollo jurídico </t>
  </si>
  <si>
    <t>13-IPCM-2021</t>
  </si>
  <si>
    <t xml:space="preserve">Suministro de refrigerios para el desarrollo de reuniones con jóvenes y actores clave de la oferta institucional de juventud, en el marco del proyecto fortalecimiento de espacios y mecanismos de prevención y participación </t>
  </si>
  <si>
    <t>014-IPMC-2021</t>
  </si>
  <si>
    <t>Prestar los servicios en el desarrollo de las actividades medico laborales del programa de bienestar y estímulos dirigidas a los servidores públicos del instituto de la juventud, el deporte y la recreación de Bucaramanga - INDERBU</t>
  </si>
  <si>
    <t>15 - IPMC-2021</t>
  </si>
  <si>
    <t>Contratar la prestación de servicios y logística necesaria para ejecutar el programa de bienestar y estímulos, mediante el desarrollo de las actividades recreativas, deportivas y culturales, dirigida a los funcionarios públicos del instituto de la juventud, el deporte y la recreación de Bucaramanga – INDERBU</t>
  </si>
  <si>
    <t>16 - IPMC - 2021</t>
  </si>
  <si>
    <t>Mantenimiento de la planta eléctrica de emergencia y transferencia automática ubicada en el coliseo bicentenario Alejandro Galvis Ramírez</t>
  </si>
  <si>
    <t>17-IPMC-2021</t>
  </si>
  <si>
    <t>019 - IPMC - 2021</t>
  </si>
  <si>
    <t>Compra de material logístico a utilizar en desarrollo de las actividades programadas en el proyecto de fortalecimiento de las estrategias de hábitos y estilos de vida saludables del instituto de la juventud, el deporte y la recreación de Bucaramanga ”</t>
  </si>
  <si>
    <t>018-IPMC-2021</t>
  </si>
  <si>
    <t>Toma de muestras y análisis fisicoquímico de agua en las piscinas de los escenarios deportivos administradas por el instituto de la juventud, el deporte y la recreación de Bucaramanga - INDERBU</t>
  </si>
  <si>
    <t>020-IPMC-2021</t>
  </si>
  <si>
    <t>Mantenimiento de ascensores ubicados en los escenarios deportivos administrados por el instituto de la juventud, el deporte y la recreación de Bucaramanga INDERBU</t>
  </si>
  <si>
    <t>021-IPMC-2021</t>
  </si>
  <si>
    <t>“Prestación del servicio de área protegida que comprende la atención médica y el traslado de pacientes que presenten emergencias y urgencias dentro de las instalaciones de los escenarios y parques deportivos administrados por el instituto”</t>
  </si>
  <si>
    <t>22-IPMC-2021</t>
  </si>
  <si>
    <t>Mantenimiento preventivo y correctivo de electrobombas ubicados en los escenarios y parques deportivos administrados por el instituto de la juventud, el deporte y la recreación de Bucaramanga – INDERBU</t>
  </si>
  <si>
    <t>23-IPCM-2021</t>
  </si>
  <si>
    <t>Lavado y desinfección de tanques de almacenamiento de agua potable ubicados en los escenarios y parques deportivos administrados por el instituto de la juventud, el deporte y la recreación de Bucaramanga –INDERBU</t>
  </si>
  <si>
    <t>024-IPMC-2021</t>
  </si>
  <si>
    <t>Adquisición de pólizas que conforman el programa de seguros del instituto de la juventud, el deporte y la recreación de Bucaramanga INDERBU</t>
  </si>
  <si>
    <t>025-IPMC- 2021</t>
  </si>
  <si>
    <t>Selección del intermediario de seguros para asesorar el instituto de la juventud, el deporte y la recreación de Bucaramanga –INDERBU en el manejo del programa general de seguros</t>
  </si>
  <si>
    <t>001-CMA-2021</t>
  </si>
  <si>
    <t>INVISBU</t>
  </si>
  <si>
    <t>Suministro de combustibles (gasolina corriente), cambio de aceites, lubricantes y lavados para los vehículos y motocicleta</t>
  </si>
  <si>
    <t>MC–INV No. 001-2021</t>
  </si>
  <si>
    <t>Interventoría técnica, administrativa, financiera, ambiental, de seguridad y salud en el trabajo para la obra pública de mejoramiento de viviendas urbanas en cuatro barrios del municipio de bucaramanga.</t>
  </si>
  <si>
    <t>Mejoramiento de viviendas urbanas en cuatro barrios del municipio de Bucaramanga</t>
  </si>
  <si>
    <t xml:space="preserve">Licitación Pública </t>
  </si>
  <si>
    <t>Prestación de servicios funerarios para los servidores públicos del INVISBU.</t>
  </si>
  <si>
    <t>MC–INV No. 002-2021</t>
  </si>
  <si>
    <t>Servicio de mantenimiento integral preventivo y correctivo con suministro de repuestos, alistamiento de la revision tecnico mecanica, certificado tecnico mecanica y mano de obra para los vehículos</t>
  </si>
  <si>
    <t>MC–INV No. 003-2021</t>
  </si>
  <si>
    <t>Prestacion de servicios medicos de emergencia y urgencias a los funcionarios en las diferentes modalidades de trabajo, usuarios y visitantes durante la jornada laboral en las instalaciones del INVISBU.</t>
  </si>
  <si>
    <t>MC–INV No. 004-2021</t>
  </si>
  <si>
    <t>Contratar los seguros que amparen los intereses patrimoniales actuales y futuros, así como los bienes de propiedad del INVISBU, que estén bajo su responsabilidad y custodia y aquellos que sean adquiridos para desarrollar las funciones inherentes a su actividad y cualquier otra póliza de seguros que requiera la entidad en el desarrollo de su actividad</t>
  </si>
  <si>
    <t>SA-001-2021</t>
  </si>
  <si>
    <t>Suministro de elementos de aseo y cafetería para el funcionamiento de las dependencias del INVISBU.</t>
  </si>
  <si>
    <t>MC-05-2021</t>
  </si>
  <si>
    <t>Compra y suministro de recargas de cartuchos y toners para las diferentes impresoras en funcionamiento en las dependencias del INVISBU.</t>
  </si>
  <si>
    <t>MC-07-2021</t>
  </si>
  <si>
    <t>Adquisición de elementos de protección y bioseguridad para el instituto de vivienda de interés social y reforma urbana del municipio de Bucaramanga INVISBU</t>
  </si>
  <si>
    <t>MC-06-2021</t>
  </si>
  <si>
    <t>Contratar el servicio de hosting para el INVISBU , en el cual se pueda alojar la página web, las aplicaciones web y los correos electrónicos corporativos a través de una infraestructura de servidores virtuales y dedicados</t>
  </si>
  <si>
    <t>MC–INV No. 008-2021</t>
  </si>
  <si>
    <t>Adquisición de cinco (5) certificados de firma digital de función pública para los funcionarios del instituto de vivienda de interés social y reforma urbana del municipio de Bucaramanga</t>
  </si>
  <si>
    <t>MC–INV No. 009-2021</t>
  </si>
  <si>
    <t>Prestación de servicios de emplazamiento para el proceso de publicación de edictos para la liquidación de prestaciones sociales ante el fallecimiento de un servidor público de la planta de personal del instituto de vivienda de interés social y reforma urbana del municipio de Bucaramanga – INVISBU</t>
  </si>
  <si>
    <t>MC–INV No.009-2021</t>
  </si>
  <si>
    <t>Realizar un (01) avaluó corporativo requeridos por el instituto de vivienda de interés social y reforma urbana del municipio de Bucaramanga</t>
  </si>
  <si>
    <t>MC–INV No. 011-2021</t>
  </si>
  <si>
    <t>Mantenimiento rutinario y preventivo de los sistemas de bombeo, de la planta eléctrica de emergencia y las instalaciones de la centralidad comunitaria de la urbanización norte club tiburones del municipio de Bucaramanga.</t>
  </si>
  <si>
    <t>SA-02-2021</t>
  </si>
  <si>
    <t>MC – INV No. 012-2021</t>
  </si>
  <si>
    <t>Suministro de elementos y/o productos para el apoyo logístico en los eventos o proyectos que maneje el INVISBU</t>
  </si>
  <si>
    <t>MC–INV No. 013-2021</t>
  </si>
  <si>
    <t>Compra de cincuenta y cinco (55) licencias antivirus kaspersky endpoint security business- select con soporte, vigencia de 1 año. Para la protección de la plataforma informática del INVISBU</t>
  </si>
  <si>
    <t>MC – INV No. 014-2021</t>
  </si>
  <si>
    <t>Mantenimiento preventivo y correctivo de los aires acondicionados del instituto de vivienda de interés social y reforma urbana del municipio de Bucaramanga.</t>
  </si>
  <si>
    <t>MC – INV No. 015-2021</t>
  </si>
  <si>
    <t>Prestar el servicio de análisis y desarrollo de la fase i para el proceso de transición del protocolo de internet ipv4 al protocolo de internet ipv6 según lineamientos del ministerio de tecnologías y las comunicaciones de Colombia.</t>
  </si>
  <si>
    <t>MC-INV No. 017-2021</t>
  </si>
  <si>
    <t>Realizar el avaluó comercial requerido por el instituto de interés social y reforma urbana del municipio de Bucaramanga sobre el predio lote 3 con matrícula inmobiliaria n°300-381650 ubicado en el barrio café Madrid del municipio de Bucaramanga</t>
  </si>
  <si>
    <t>MC-INV No. 018-2021</t>
  </si>
  <si>
    <t>Prestar servicios de macaneo, limpieza y fumigación de lotes destinados para compensación forestal del INVISBU.</t>
  </si>
  <si>
    <t>MC-INV-021-2021</t>
  </si>
  <si>
    <t>Prestación de servicios para el avaluó comercial requerido por el instituto de vivienda de interés social y reforma urbana del municipio de Bucaramanga sobre el predio el naranjal ubicado en el municipio de melgar Tolima</t>
  </si>
  <si>
    <t>MC-INV-020-2021</t>
  </si>
  <si>
    <t>Realizar el avalúo comercial sobre una franja de terreno por donde pasa la servidumbre de las redes de alcantarillado pluvial y sanitario del proyecto norte club tiburones ii del municipio de Bucaramanga</t>
  </si>
  <si>
    <t>MC-INV-022-2021</t>
  </si>
  <si>
    <t>Prestación del servicio de vigilancia y seguridad privada en la modalidad de vigilancia fija con arma, para salvaguardar los bienes inmuebles denominados centralidad comunitaria, comercio, ludoteca y parque a cargo del instituto ubicados en el barrio regaderos norte del municipio de Bucaramanga</t>
  </si>
  <si>
    <t>MC-INV-023-2021</t>
  </si>
  <si>
    <t>Compra de licencias y equipos de cómputo para el buen funcionamiento del INVISBU</t>
  </si>
  <si>
    <t>SA-SI-03- 2021</t>
  </si>
  <si>
    <t>Compra de implementos, y artículos deportivos requeridos en la realización de actividades deportivas de los sectores socio comunitario, deporte asociado y juventud, que desarrolla la subdirección operativa del instituto de la juventud, el deporte y la recreación de Bucaramanga INDERBU</t>
  </si>
  <si>
    <t>005-SASI -2021</t>
  </si>
  <si>
    <t>Compra de material logístico a utilizar en el desarrollo de las actividades programadas en el proyecto fortalecimiento de las estrategias de hábitos y estilos de vida saludables del instituto de la juventud, el deporte y la recreación de Bucaramanga INDERBU.</t>
  </si>
  <si>
    <t>006-SASI-2021</t>
  </si>
  <si>
    <t>Prestación del servicio logístico y suministro de elementos necesarios para el desarrollo y ejecución de las actividades y eventos comunitarios del instituto de la juventud y del deporte y la recreación de Bucaramanga</t>
  </si>
  <si>
    <t>SASI-007-2021</t>
  </si>
  <si>
    <t/>
  </si>
  <si>
    <t>Estado</t>
  </si>
  <si>
    <t>Cerrado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</si>
</sst>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m/yyyy"/>
    <numFmt numFmtId="165" formatCode="_-[$$-409]* #,##0_ ;_-[$$-409]* \-#,##0\ ;_-[$$-409]* &quot;-&quot;??_ ;_-@_ "/>
    <numFmt numFmtId="166" formatCode="&quot;$&quot;#,##0"/>
    <numFmt numFmtId="167" formatCode="0.0%"/>
  </numFmts>
  <fonts count="16" x14ac:knownFonts="1">
    <font>
      <sz val="11"/>
      <color theme="1"/>
      <name val="Calibri"/>
      <scheme val="minor"/>
    </font>
    <font>
      <b/>
      <sz val="9"/>
      <color rgb="FF000000"/>
      <name val="Arial"/>
    </font>
    <font>
      <b/>
      <sz val="9"/>
      <color theme="1"/>
      <name val="Arial"/>
    </font>
    <font>
      <sz val="9"/>
      <color rgb="FF38761D"/>
      <name val="Arial"/>
    </font>
    <font>
      <u/>
      <sz val="9"/>
      <color rgb="FF38761D"/>
      <name val="Arial"/>
    </font>
    <font>
      <u/>
      <sz val="9"/>
      <color rgb="FF38761D"/>
      <name val="Arial"/>
    </font>
    <font>
      <u/>
      <sz val="9"/>
      <color rgb="FF1155CC"/>
      <name val="Arial"/>
    </font>
    <font>
      <sz val="9"/>
      <color rgb="FFFF0000"/>
      <name val="Arial"/>
    </font>
    <font>
      <sz val="9"/>
      <color theme="1"/>
      <name val="Arial"/>
    </font>
    <font>
      <u/>
      <sz val="9"/>
      <color rgb="FF1155CC"/>
      <name val="Arial"/>
    </font>
    <font>
      <u/>
      <sz val="9"/>
      <color rgb="FF38761D"/>
      <name val="Arial"/>
    </font>
    <font>
      <u/>
      <sz val="9"/>
      <color rgb="FF38761D"/>
      <name val="Arial"/>
    </font>
    <font>
      <sz val="9"/>
      <color rgb="FF274E13"/>
      <name val="Arial"/>
    </font>
    <font>
      <u/>
      <sz val="9"/>
      <color rgb="FF274E13"/>
      <name val="Arial"/>
    </font>
    <font>
      <sz val="11"/>
      <color rgb="FF38761D"/>
      <name val="Calibri"/>
      <scheme val="minor"/>
    </font>
    <font>
      <u/>
      <sz val="9"/>
      <color rgb="FF1155CC"/>
      <name val="Arial"/>
    </font>
  </fonts>
  <fills count="8">
    <fill>
      <patternFill patternType="none"/>
    </fill>
    <fill>
      <patternFill patternType="gray125"/>
    </fill>
    <fill>
      <patternFill patternType="solid">
        <fgColor rgb="FFD9D2E9"/>
        <bgColor rgb="FFD9D2E9"/>
      </patternFill>
    </fill>
    <fill>
      <patternFill patternType="solid">
        <fgColor rgb="FFD9EAD3"/>
        <bgColor rgb="FFD9EAD3"/>
      </patternFill>
    </fill>
    <fill>
      <patternFill patternType="solid">
        <fgColor rgb="FFFF0000"/>
        <bgColor rgb="FFFF0000"/>
      </patternFill>
    </fill>
    <fill>
      <patternFill patternType="solid">
        <fgColor theme="0"/>
        <bgColor theme="0"/>
      </patternFill>
    </fill>
    <fill>
      <patternFill patternType="solid">
        <fgColor rgb="FFFFFFFF"/>
        <bgColor rgb="FFFFFFFF"/>
      </patternFill>
    </fill>
    <fill>
      <patternFill patternType="solid">
        <fgColor theme="9"/>
        <bgColor theme="9"/>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ck">
        <color rgb="FF0563C1"/>
      </bottom>
      <diagonal/>
    </border>
  </borders>
  <cellStyleXfs count="1">
    <xf numFmtId="0" fontId="0" fillId="0" borderId="0"/>
  </cellStyleXfs>
  <cellXfs count="107">
    <xf numFmtId="0" fontId="0" fillId="0" borderId="0" xfId="0" applyFont="1" applyAlignment="1"/>
    <xf numFmtId="164"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65" fontId="1"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3"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165" fontId="3" fillId="0" borderId="1" xfId="0" applyNumberFormat="1" applyFont="1" applyBorder="1" applyAlignment="1">
      <alignment horizontal="right"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xf>
    <xf numFmtId="3" fontId="3" fillId="2" borderId="1" xfId="0" applyNumberFormat="1" applyFont="1" applyFill="1" applyBorder="1" applyAlignment="1">
      <alignment horizontal="center" vertical="center"/>
    </xf>
    <xf numFmtId="49" fontId="3" fillId="3" borderId="1" xfId="0" applyNumberFormat="1" applyFont="1" applyFill="1" applyBorder="1" applyAlignment="1">
      <alignment horizontal="center" vertical="center"/>
    </xf>
    <xf numFmtId="165" fontId="3" fillId="0" borderId="1" xfId="0" applyNumberFormat="1" applyFont="1" applyBorder="1" applyAlignment="1">
      <alignment horizontal="right" vertical="center" wrapText="1"/>
    </xf>
    <xf numFmtId="165" fontId="3" fillId="0" borderId="1" xfId="0" applyNumberFormat="1" applyFont="1" applyBorder="1" applyAlignment="1">
      <alignment horizontal="center" vertical="center" wrapText="1"/>
    </xf>
    <xf numFmtId="166" fontId="3" fillId="0" borderId="1" xfId="0" applyNumberFormat="1" applyFont="1" applyBorder="1" applyAlignment="1">
      <alignment horizontal="right" vertical="center" wrapText="1"/>
    </xf>
    <xf numFmtId="167" fontId="3" fillId="0" borderId="1" xfId="0" applyNumberFormat="1" applyFont="1" applyBorder="1" applyAlignment="1">
      <alignment vertical="center"/>
    </xf>
    <xf numFmtId="0" fontId="5" fillId="0" borderId="1" xfId="0" applyFont="1" applyBorder="1" applyAlignment="1">
      <alignment horizontal="center" vertical="center" wrapText="1"/>
    </xf>
    <xf numFmtId="0" fontId="3" fillId="0" borderId="1" xfId="0" applyFont="1" applyBorder="1" applyAlignment="1">
      <alignment horizontal="left" vertical="center" wrapText="1"/>
    </xf>
    <xf numFmtId="165" fontId="3" fillId="0" borderId="1" xfId="0" applyNumberFormat="1" applyFont="1" applyBorder="1" applyAlignment="1">
      <alignment horizontal="right" vertical="center"/>
    </xf>
    <xf numFmtId="3"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49" fontId="3" fillId="4" borderId="1" xfId="0" applyNumberFormat="1" applyFont="1" applyFill="1" applyBorder="1" applyAlignment="1">
      <alignment horizontal="center" vertical="center"/>
    </xf>
    <xf numFmtId="0" fontId="3" fillId="0" borderId="1" xfId="0" applyFont="1" applyBorder="1" applyAlignment="1">
      <alignment horizontal="left" vertical="center" wrapText="1"/>
    </xf>
    <xf numFmtId="165" fontId="3" fillId="0" borderId="1" xfId="0" applyNumberFormat="1" applyFont="1" applyBorder="1" applyAlignment="1">
      <alignment horizontal="right" vertical="center"/>
    </xf>
    <xf numFmtId="164"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3" fontId="3"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164" fontId="3" fillId="5" borderId="1" xfId="0" applyNumberFormat="1" applyFont="1" applyFill="1" applyBorder="1" applyAlignment="1">
      <alignment horizontal="center" vertical="center" wrapText="1"/>
    </xf>
    <xf numFmtId="0" fontId="8" fillId="0" borderId="1" xfId="0" applyFont="1" applyBorder="1" applyAlignment="1">
      <alignment horizontal="left" vertical="center" wrapText="1"/>
    </xf>
    <xf numFmtId="164"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165" fontId="8" fillId="0" borderId="1" xfId="0" applyNumberFormat="1" applyFont="1" applyBorder="1" applyAlignment="1">
      <alignment horizontal="center" vertical="center" wrapText="1"/>
    </xf>
    <xf numFmtId="166" fontId="8" fillId="0" borderId="1" xfId="0" applyNumberFormat="1" applyFont="1" applyBorder="1" applyAlignment="1">
      <alignment horizontal="right" vertical="center" wrapText="1"/>
    </xf>
    <xf numFmtId="167" fontId="8" fillId="0" borderId="1" xfId="0" applyNumberFormat="1" applyFont="1" applyBorder="1" applyAlignment="1">
      <alignment vertical="center"/>
    </xf>
    <xf numFmtId="0" fontId="8" fillId="0" borderId="1" xfId="0" applyFont="1" applyBorder="1" applyAlignment="1">
      <alignment horizontal="center" vertical="center"/>
    </xf>
    <xf numFmtId="164" fontId="3" fillId="0" borderId="1" xfId="0" applyNumberFormat="1" applyFont="1" applyBorder="1" applyAlignment="1">
      <alignment horizontal="center" vertical="center" wrapText="1"/>
    </xf>
    <xf numFmtId="165" fontId="7" fillId="0" borderId="1" xfId="0" applyNumberFormat="1" applyFont="1" applyBorder="1" applyAlignment="1">
      <alignment horizontal="right" vertical="center"/>
    </xf>
    <xf numFmtId="1" fontId="3" fillId="0" borderId="1"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0" fontId="9" fillId="5"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xf>
    <xf numFmtId="1" fontId="3" fillId="0" borderId="1" xfId="0" applyNumberFormat="1" applyFont="1" applyBorder="1" applyAlignment="1">
      <alignment horizontal="center" vertical="center"/>
    </xf>
    <xf numFmtId="1" fontId="3" fillId="0" borderId="1" xfId="0" applyNumberFormat="1" applyFont="1" applyBorder="1" applyAlignment="1">
      <alignment horizontal="center" vertical="center"/>
    </xf>
    <xf numFmtId="164" fontId="8" fillId="0" borderId="1" xfId="0" applyNumberFormat="1" applyFont="1" applyBorder="1" applyAlignment="1">
      <alignment horizontal="center" vertical="center" wrapText="1"/>
    </xf>
    <xf numFmtId="165" fontId="3" fillId="0" borderId="1" xfId="0" applyNumberFormat="1" applyFont="1" applyBorder="1" applyAlignment="1">
      <alignment horizontal="center" vertical="center"/>
    </xf>
    <xf numFmtId="0" fontId="7" fillId="0" borderId="1" xfId="0" applyFont="1" applyBorder="1" applyAlignment="1">
      <alignment horizontal="center" vertical="center"/>
    </xf>
    <xf numFmtId="165" fontId="3" fillId="4"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164" fontId="3" fillId="5" borderId="1" xfId="0" applyNumberFormat="1" applyFont="1" applyFill="1" applyBorder="1" applyAlignment="1">
      <alignment horizontal="center" vertical="center"/>
    </xf>
    <xf numFmtId="0" fontId="10" fillId="6" borderId="1" xfId="0" applyFont="1" applyFill="1" applyBorder="1" applyAlignment="1">
      <alignment horizontal="center" vertical="center" wrapText="1"/>
    </xf>
    <xf numFmtId="164" fontId="3" fillId="5" borderId="1" xfId="0" applyNumberFormat="1" applyFont="1" applyFill="1" applyBorder="1" applyAlignment="1">
      <alignment horizontal="center" vertical="center" wrapText="1"/>
    </xf>
    <xf numFmtId="0" fontId="3" fillId="6"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165" fontId="3" fillId="0" borderId="1" xfId="0" applyNumberFormat="1" applyFont="1" applyBorder="1" applyAlignment="1">
      <alignment horizontal="center" vertical="center" wrapText="1"/>
    </xf>
    <xf numFmtId="164" fontId="12" fillId="0" borderId="1" xfId="0" applyNumberFormat="1" applyFont="1" applyBorder="1" applyAlignment="1">
      <alignment horizontal="center" vertical="center" wrapText="1"/>
    </xf>
    <xf numFmtId="0" fontId="12" fillId="0" borderId="1" xfId="0" applyFont="1" applyBorder="1" applyAlignment="1">
      <alignment horizontal="left" vertical="center" wrapText="1"/>
    </xf>
    <xf numFmtId="165" fontId="12" fillId="0" borderId="1" xfId="0" applyNumberFormat="1" applyFont="1" applyBorder="1" applyAlignment="1">
      <alignment horizontal="right" vertical="center"/>
    </xf>
    <xf numFmtId="0" fontId="13" fillId="0" borderId="1" xfId="0" applyFont="1" applyBorder="1" applyAlignment="1">
      <alignment horizontal="center" vertical="center" wrapText="1"/>
    </xf>
    <xf numFmtId="164" fontId="12"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center" vertical="center"/>
    </xf>
    <xf numFmtId="3" fontId="12" fillId="2" borderId="1" xfId="0" applyNumberFormat="1" applyFont="1" applyFill="1" applyBorder="1" applyAlignment="1">
      <alignment horizontal="center" vertical="center"/>
    </xf>
    <xf numFmtId="49" fontId="12" fillId="3" borderId="1" xfId="0" applyNumberFormat="1" applyFont="1" applyFill="1" applyBorder="1" applyAlignment="1">
      <alignment horizontal="center" vertical="center"/>
    </xf>
    <xf numFmtId="165" fontId="12" fillId="0" borderId="1" xfId="0" applyNumberFormat="1" applyFont="1" applyBorder="1" applyAlignment="1">
      <alignment horizontal="right" vertical="center"/>
    </xf>
    <xf numFmtId="165" fontId="12" fillId="0" borderId="1" xfId="0" applyNumberFormat="1" applyFont="1" applyBorder="1" applyAlignment="1">
      <alignment horizontal="center" vertical="center" wrapText="1"/>
    </xf>
    <xf numFmtId="166" fontId="12" fillId="0" borderId="1" xfId="0" applyNumberFormat="1" applyFont="1" applyBorder="1" applyAlignment="1">
      <alignment horizontal="right" vertical="center" wrapText="1"/>
    </xf>
    <xf numFmtId="167" fontId="12" fillId="0" borderId="1" xfId="0" applyNumberFormat="1" applyFont="1" applyBorder="1" applyAlignment="1">
      <alignment vertical="center"/>
    </xf>
    <xf numFmtId="166" fontId="3" fillId="0" borderId="1" xfId="0" applyNumberFormat="1" applyFont="1" applyBorder="1" applyAlignment="1">
      <alignment horizontal="right" vertical="center" wrapText="1"/>
    </xf>
    <xf numFmtId="49" fontId="3" fillId="4" borderId="1" xfId="0" applyNumberFormat="1" applyFont="1" applyFill="1" applyBorder="1" applyAlignment="1">
      <alignment horizontal="center" vertical="center" wrapText="1"/>
    </xf>
    <xf numFmtId="165" fontId="3" fillId="5" borderId="1" xfId="0" applyNumberFormat="1" applyFont="1" applyFill="1" applyBorder="1" applyAlignment="1">
      <alignment horizontal="center" vertical="center" wrapText="1"/>
    </xf>
    <xf numFmtId="3" fontId="3" fillId="4" borderId="1" xfId="0" applyNumberFormat="1" applyFont="1" applyFill="1" applyBorder="1" applyAlignment="1">
      <alignment horizontal="center" vertical="center"/>
    </xf>
    <xf numFmtId="164" fontId="3" fillId="4" borderId="1" xfId="0" applyNumberFormat="1" applyFont="1" applyFill="1" applyBorder="1" applyAlignment="1">
      <alignment horizontal="center" vertical="center" wrapText="1"/>
    </xf>
    <xf numFmtId="0" fontId="8" fillId="0" borderId="1" xfId="0" applyFont="1" applyBorder="1" applyAlignment="1">
      <alignment horizontal="left" vertical="center" wrapText="1"/>
    </xf>
    <xf numFmtId="165" fontId="8" fillId="0" borderId="1" xfId="0" applyNumberFormat="1" applyFont="1" applyBorder="1" applyAlignment="1">
      <alignment horizontal="right" vertical="center"/>
    </xf>
    <xf numFmtId="0" fontId="8" fillId="0" borderId="1" xfId="0" applyFont="1" applyBorder="1" applyAlignment="1">
      <alignment horizontal="center" vertical="center" wrapText="1"/>
    </xf>
    <xf numFmtId="3" fontId="8" fillId="2" borderId="1" xfId="0" applyNumberFormat="1" applyFont="1" applyFill="1" applyBorder="1" applyAlignment="1">
      <alignment horizontal="center" vertical="center"/>
    </xf>
    <xf numFmtId="49" fontId="8" fillId="3" borderId="1" xfId="0" applyNumberFormat="1" applyFont="1" applyFill="1" applyBorder="1" applyAlignment="1">
      <alignment horizontal="center" vertical="center"/>
    </xf>
    <xf numFmtId="165" fontId="8" fillId="0" borderId="1" xfId="0" applyNumberFormat="1" applyFont="1" applyBorder="1" applyAlignment="1">
      <alignment horizontal="center" vertical="center" wrapText="1"/>
    </xf>
    <xf numFmtId="164" fontId="14" fillId="0" borderId="1" xfId="0" applyNumberFormat="1" applyFont="1" applyBorder="1"/>
    <xf numFmtId="49" fontId="3" fillId="7" borderId="1" xfId="0" applyNumberFormat="1" applyFont="1" applyFill="1" applyBorder="1" applyAlignment="1">
      <alignment horizontal="center" vertical="center" wrapText="1"/>
    </xf>
    <xf numFmtId="165" fontId="8" fillId="0" borderId="1" xfId="0" applyNumberFormat="1" applyFont="1" applyBorder="1" applyAlignment="1">
      <alignment horizontal="right" vertical="center"/>
    </xf>
    <xf numFmtId="0" fontId="8" fillId="2" borderId="1" xfId="0" applyFont="1" applyFill="1" applyBorder="1" applyAlignment="1">
      <alignment horizontal="center" vertical="center"/>
    </xf>
    <xf numFmtId="165" fontId="8" fillId="0" borderId="1" xfId="0" applyNumberFormat="1" applyFont="1" applyBorder="1" applyAlignment="1">
      <alignment horizontal="right"/>
    </xf>
    <xf numFmtId="164" fontId="8" fillId="0" borderId="2" xfId="0" applyNumberFormat="1" applyFont="1" applyBorder="1" applyAlignment="1">
      <alignment horizontal="center" vertical="center" wrapText="1"/>
    </xf>
    <xf numFmtId="0" fontId="3" fillId="0" borderId="2" xfId="0" applyFont="1" applyBorder="1" applyAlignment="1">
      <alignment horizontal="left" vertical="center" wrapText="1"/>
    </xf>
    <xf numFmtId="0" fontId="8" fillId="0" borderId="2" xfId="0" applyFont="1" applyBorder="1" applyAlignment="1">
      <alignment horizontal="left" vertical="center" wrapText="1"/>
    </xf>
    <xf numFmtId="165" fontId="8" fillId="0" borderId="2" xfId="0" applyNumberFormat="1" applyFont="1" applyBorder="1" applyAlignment="1">
      <alignment horizontal="right" vertical="center"/>
    </xf>
    <xf numFmtId="0" fontId="15" fillId="0" borderId="2" xfId="0" applyFont="1" applyBorder="1" applyAlignment="1">
      <alignment horizontal="center" vertical="center" wrapText="1"/>
    </xf>
    <xf numFmtId="0" fontId="8" fillId="0" borderId="2" xfId="0" applyFont="1" applyBorder="1" applyAlignment="1">
      <alignment horizontal="center" vertical="center" wrapText="1"/>
    </xf>
    <xf numFmtId="0" fontId="3" fillId="0" borderId="2" xfId="0" applyFont="1" applyBorder="1" applyAlignment="1">
      <alignment horizontal="center" vertical="center" wrapText="1"/>
    </xf>
    <xf numFmtId="0" fontId="8" fillId="0" borderId="2" xfId="0" applyFont="1" applyBorder="1" applyAlignment="1">
      <alignment horizontal="center" vertical="center"/>
    </xf>
    <xf numFmtId="0" fontId="8" fillId="2" borderId="2" xfId="0" applyFont="1" applyFill="1" applyBorder="1" applyAlignment="1">
      <alignment horizontal="center" vertical="center"/>
    </xf>
    <xf numFmtId="49" fontId="3" fillId="4" borderId="2" xfId="0" applyNumberFormat="1" applyFont="1" applyFill="1" applyBorder="1" applyAlignment="1">
      <alignment horizontal="center" vertical="center"/>
    </xf>
    <xf numFmtId="165" fontId="8" fillId="0" borderId="2" xfId="0" applyNumberFormat="1" applyFont="1" applyBorder="1" applyAlignment="1">
      <alignment horizontal="right"/>
    </xf>
    <xf numFmtId="165" fontId="8" fillId="0" borderId="2" xfId="0" applyNumberFormat="1" applyFont="1" applyBorder="1" applyAlignment="1">
      <alignment horizontal="center" vertical="center" wrapText="1"/>
    </xf>
    <xf numFmtId="165" fontId="3" fillId="0" borderId="2" xfId="0" applyNumberFormat="1" applyFont="1" applyBorder="1" applyAlignment="1">
      <alignment horizontal="center" vertical="center" wrapText="1"/>
    </xf>
    <xf numFmtId="166" fontId="8" fillId="0" borderId="2" xfId="0" applyNumberFormat="1" applyFont="1" applyBorder="1" applyAlignment="1">
      <alignment horizontal="right" vertical="center" wrapText="1"/>
    </xf>
    <xf numFmtId="167" fontId="8" fillId="0" borderId="2" xfId="0" applyNumberFormat="1"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lombiacompra.gov.co/tienda-virtual-del-estado-colombiano/ordenes-compra/78432" TargetMode="External"/><Relationship Id="rId21" Type="http://schemas.openxmlformats.org/officeDocument/2006/relationships/hyperlink" Target="https://www.contratos.gov.co/consultas/detalleProceso.do?numConstancia=21-13-11993294&amp;g-recaptcha-response=03AGdBq27LreOAUOgLklNo1dNSm8JiNcFJvN1QlgMoF8Rgclzkd0ohHLIbUwBWwimBfESfIAmjcdK-IBBJf-4l3A9XVdm4SpoS3kZcygRRIY2XndB0xRiY1aNzSqmpy51j7kKriAfkJH8o8vpRXtRKR25_kOxvTfwGaqjXLHlv7yhQc86XCd2GH3R4UR8ALaOb4hVZWaMO892Oo7oF2MyMnUuPtvsprMYAWkWJWOu8xesuQd1Xr1MoO82DntPw7vvfYAJSg7m2FChc9JD3yJMYzCiAEwkil9QVIsKRBL5TKxAYNVZNaD141-RI6KMgVkFM34jmUTZhgDOpqfwJK1Yc6Gj9HMlBK2UHUX0kOB-AGo2vslA8guEJWdDvdAJ2J_KMvSuASmlMsS9j2guBJrfvWKy0JMF03QAVKacNfddVBTlxM-tI6l2T41IirUoxTW-whS6SBxcVy8DdtdQFD8B1_vdZ-nImqYbQBw" TargetMode="External"/><Relationship Id="rId42" Type="http://schemas.openxmlformats.org/officeDocument/2006/relationships/hyperlink" Target="https://community.secop.gov.co/Public/Tendering/OpportunityDetail/Index?noticeUID=CO1.NTC.2379914&amp;isFromPublicArea=True&amp;isModal=true&amp;asPopupView=true" TargetMode="External"/><Relationship Id="rId63" Type="http://schemas.openxmlformats.org/officeDocument/2006/relationships/hyperlink" Target="https://www.contratos.gov.co/consultas/detalleProceso.do?numConstancia=21-13-12062870&amp;g-recaptcha-response=03AGdBq27CR8tuW-_6Xj5jqtc8bQhb-jpTxgUg5ylN3eugKcAz48WfMy7HAkAvuqh-OldY0JgEzdOuBFROdGvUgQaB6q9WbxHdC-0MVfwM2cbpJdJ9nM8j7UibGEKXRUSq4koqVITyeO6b_BAHS6FpgztvkbNqRFK9XqQTgNDkU1ioQP0T4oL3x5ndMNvaIJYl57mGqx6j3FnuA5-sJUt1IW0-Ujppenj3uCvsxsEwTA-j22yJ88FJALboOmlvfftWGysf-F27EGNO_PM5F-rEFCETC0htMjY9QItH7zG6JyiLoENaXsl00HbweLbbPe9lRfi7rXl0G0o2rWW-CYxmyVnQW3RMPCMgeL97zMwpfhA4SeyicDnXRdtbFi_4bRcePSnJ4WWik35u-mOIYUOUXC850YKyJ8uu52-2u7HSLIsPy6uPjDKNUooFUnqgiPqiVXHuO9Sd6_hgC9SR0vGFk4Ngd8JCrcygdQ" TargetMode="External"/><Relationship Id="rId84" Type="http://schemas.openxmlformats.org/officeDocument/2006/relationships/hyperlink" Target="https://community.secop.gov.co/Public/Tendering/OpportunityDetail/Index?noticeUID=CO1.NTC.2365087&amp;isFromPublicArea=True&amp;isModal=true&amp;asPopupView=true" TargetMode="External"/><Relationship Id="rId138" Type="http://schemas.openxmlformats.org/officeDocument/2006/relationships/hyperlink" Target="https://community.secop.gov.co/Public/Tendering/OpportunityDetail/Index?noticeUID=CO1.NTC.2252731&amp;isFromPublicArea=True&amp;isModal=true&amp;asPopupView=true" TargetMode="External"/><Relationship Id="rId159" Type="http://schemas.openxmlformats.org/officeDocument/2006/relationships/hyperlink" Target="https://community.secop.gov.co/Public/Tendering/OpportunityDetail/Index?noticeUID=CO1.NTC.2098368&amp;isFromPublicArea=True&amp;isModal=true&amp;asPopupView=true" TargetMode="External"/><Relationship Id="rId170" Type="http://schemas.openxmlformats.org/officeDocument/2006/relationships/hyperlink" Target="https://community.secop.gov.co/Public/Tendering/OpportunityDetail/Index?noticeUID=CO1.NTC.2330045&amp;isFromPublicArea=True&amp;isModal=true&amp;asPopupView=true" TargetMode="External"/><Relationship Id="rId191" Type="http://schemas.openxmlformats.org/officeDocument/2006/relationships/hyperlink" Target="https://community.secop.gov.co/Public/Tendering/OpportunityDetail/Index?noticeUID=CO1.NTC.2296801&amp;isFromPublicArea=True&amp;isModal=true&amp;asPopupView=true" TargetMode="External"/><Relationship Id="rId205" Type="http://schemas.openxmlformats.org/officeDocument/2006/relationships/hyperlink" Target="https://www.contratos.gov.co/consultas/detalleProceso.do?numConstancia=21-13-12089809" TargetMode="External"/><Relationship Id="rId107" Type="http://schemas.openxmlformats.org/officeDocument/2006/relationships/hyperlink" Target="https://community.secop.gov.co/Public/Tendering/OpportunityDetail/Index?noticeUID=CO1.NTC.2378650&amp;isFromPublicArea=True&amp;isModal=true&amp;asPopupView=true" TargetMode="External"/><Relationship Id="rId11" Type="http://schemas.openxmlformats.org/officeDocument/2006/relationships/hyperlink" Target="https://www.contratos.gov.co/consultas/detalleProceso.do?numConstancia=21-13-11585871" TargetMode="External"/><Relationship Id="rId32" Type="http://schemas.openxmlformats.org/officeDocument/2006/relationships/hyperlink" Target="https://www.contratos.gov.co/consultas/detalleProceso.do?numConstancia=21-9-472182" TargetMode="External"/><Relationship Id="rId53" Type="http://schemas.openxmlformats.org/officeDocument/2006/relationships/hyperlink" Target="https://www.contratos.gov.co/consultas/detalleProceso.do?numConstancia=21-13-11822641" TargetMode="External"/><Relationship Id="rId74" Type="http://schemas.openxmlformats.org/officeDocument/2006/relationships/hyperlink" Target="https://community.secop.gov.co/Public/Tendering/OpportunityDetail/Index?noticeUID=CO1.NTC.2219573&amp;isFromPublicArea=True&amp;isModal=true&amp;asPopupView=true" TargetMode="External"/><Relationship Id="rId128" Type="http://schemas.openxmlformats.org/officeDocument/2006/relationships/hyperlink" Target="https://community.secop.gov.co/Public/Tendering/OpportunityDetail/Index?noticeUID=CO1.NTC.2095813&amp;isFromPublicArea=True&amp;isModal=true&amp;asPopupView=true" TargetMode="External"/><Relationship Id="rId149" Type="http://schemas.openxmlformats.org/officeDocument/2006/relationships/hyperlink" Target="https://community.secop.gov.co/Public/Tendering/OpportunityDetail/Index?noticeUID=CO1.NTC.2421628&amp;isFromPublicArea=True&amp;isModal=true&amp;asPopupView=true" TargetMode="External"/><Relationship Id="rId5" Type="http://schemas.openxmlformats.org/officeDocument/2006/relationships/hyperlink" Target="https://colombiacompra.gov.co/tienda-virtual-del-estado-colombiano/ordenes-compra/65742" TargetMode="External"/><Relationship Id="rId95" Type="http://schemas.openxmlformats.org/officeDocument/2006/relationships/hyperlink" Target="https://community.secop.gov.co/Public/Tendering/OpportunityDetail/Index?noticeUID=CO1.NTC.2319056&amp;isFromPublicArea=True&amp;isModal=true&amp;asPopupView=true" TargetMode="External"/><Relationship Id="rId160" Type="http://schemas.openxmlformats.org/officeDocument/2006/relationships/hyperlink" Target="https://community.secop.gov.co/Public/Tendering/OpportunityDetail/Index?noticeUID=CO1.NTC.2168428&amp;isFromPublicArea=True&amp;isModal=true&amp;asPopupView=true" TargetMode="External"/><Relationship Id="rId181" Type="http://schemas.openxmlformats.org/officeDocument/2006/relationships/hyperlink" Target="https://community.secop.gov.co/Public/Tendering/OpportunityDetail/Index?noticeUID=CO1.NTC.2211207&amp;isFromPublicArea=True&amp;isModal=true&amp;asPopupView=true" TargetMode="External"/><Relationship Id="rId216" Type="http://schemas.openxmlformats.org/officeDocument/2006/relationships/hyperlink" Target="https://community.secop.gov.co/Public/Tendering/OpportunityDetail/Index?noticeUID=CO1.NTC.2327736&amp;isFromPublicArea=True&amp;isModal=true&amp;asPopupView=true" TargetMode="External"/><Relationship Id="rId22" Type="http://schemas.openxmlformats.org/officeDocument/2006/relationships/hyperlink" Target="https://www.contratos.gov.co/consultas/detalleProceso.do?numConstancia=21-13-12050234&amp;g-recaptcha-response=03AGdBq24sWRkLwbWiBfCXugZS3ZC3aYy8WxYTXNv03ByjNGS1slQ_DyViM6VeuzNyPDWWcDe6mqj0vXN09jI4kcK6Lmyd3hu8YtlNRLbbusOxzkJ-IkqnzFhpMWPoOQ-KhZXggnKXXuPCpGpO0H0jP0hDBKOKBIh16--QjAM3vkLXbUx7OVdJJb936dsvEXDhQ_atmTrGhMbIp9BURcH-tE_V-gJ7UU-iAZJK5X84tR-Iwwdt0GGCpn42KnHS7ozCLT9-3wQ_KuNGlmaXPlx8JB-lETUyuW-4FCC2J474AAnKkhax37rM5RDo8vZGsB3hGH4_J-HsioXAcebPt8YS26zlKke5t_zRX-kc5oehXE0trIov081-3dSiZ-FzPIDbP9GXfDQNKm1iYoIJS60z4fyc7zNww5z6BrTD4BI3zBKRoXBpnST-aYFDybXrZNJxaJgec41SzIOsBCvsurkE5gF8WbX_2Fsujg" TargetMode="External"/><Relationship Id="rId43" Type="http://schemas.openxmlformats.org/officeDocument/2006/relationships/hyperlink" Target="https://community.secop.gov.co/Public/Tendering/OpportunityDetail/Index?noticeUID=CO1.NTC.2367712&amp;isFromPublicArea=True&amp;isModal=true&amp;asPopupView=true" TargetMode="External"/><Relationship Id="rId64" Type="http://schemas.openxmlformats.org/officeDocument/2006/relationships/hyperlink" Target="https://www.contratos.gov.co/consultas/detalleProceso.do?numConstancia=21-13-12072530" TargetMode="External"/><Relationship Id="rId118" Type="http://schemas.openxmlformats.org/officeDocument/2006/relationships/hyperlink" Target="https://community.secop.gov.co/Public/Tendering/OpportunityDetail/Index?noticeUID=CO1.NTC.2232306&amp;isFromPublicArea=True&amp;isModal=true&amp;asPopupView=true" TargetMode="External"/><Relationship Id="rId139" Type="http://schemas.openxmlformats.org/officeDocument/2006/relationships/hyperlink" Target="https://community.secop.gov.co/Public/Tendering/OpportunityDetail/Index?noticeUID=CO1.NTC.2255126&amp;isFromPublicArea=True&amp;isModal=true&amp;asPopupView=true" TargetMode="External"/><Relationship Id="rId85" Type="http://schemas.openxmlformats.org/officeDocument/2006/relationships/hyperlink" Target="https://community.secop.gov.co/Public/Tendering/OpportunityDetail/Index?noticeUID=CO1.NTC.2437263&amp;isFromPublicArea=True&amp;isModal=true&amp;asPopupView=true" TargetMode="External"/><Relationship Id="rId150" Type="http://schemas.openxmlformats.org/officeDocument/2006/relationships/hyperlink" Target="https://community.secop.gov.co/Public/Tendering/OpportunityDetail/Index?noticeUID=CO1.NTC.2111661&amp;isFromPublicArea=True&amp;isModal=true&amp;asPopupView=true" TargetMode="External"/><Relationship Id="rId171" Type="http://schemas.openxmlformats.org/officeDocument/2006/relationships/hyperlink" Target="https://community.secop.gov.co/Public/Tendering/OpportunityDetail/Index?noticeUID=CO1.NTC.2169748&amp;isFromPublicArea=True&amp;isModal=true&amp;asPopupView=true" TargetMode="External"/><Relationship Id="rId192" Type="http://schemas.openxmlformats.org/officeDocument/2006/relationships/hyperlink" Target="https://community.secop.gov.co/Public/Tendering/OpportunityDetail/Index?noticeUID=CO1.NTC.2301717&amp;isFromPublicArea=True&amp;isModal=true&amp;asPopupView=true" TargetMode="External"/><Relationship Id="rId206" Type="http://schemas.openxmlformats.org/officeDocument/2006/relationships/hyperlink" Target="https://www.contratos.gov.co/consultas/detalleProceso.do?numConstancia=21-13-12090146" TargetMode="External"/><Relationship Id="rId12" Type="http://schemas.openxmlformats.org/officeDocument/2006/relationships/hyperlink" Target="https://www.contratos.gov.co/consultas/detalleProceso.do?numConstancia=21-13-11657070" TargetMode="External"/><Relationship Id="rId33" Type="http://schemas.openxmlformats.org/officeDocument/2006/relationships/hyperlink" Target="https://www.contratos.gov.co/consultas/detalleProceso.do?numConstancia=21-9-473265&amp;g-recaptcha-response=03AGdBq24NcuoUlrBOPw9smX2E4uN4vqmiOEf5VqfdfhkrQEO5m-p1u_6i4gx9gB1LitYR7U9Q71NVutjTg9smdygtIt9011ifIoC8cpOo5qBnEi-ThKnMQQoW_m0jAkaARtpD6ATZkMyR8Eet-nBlgF8yS2wMCk-kl0ak0Gup-Uol06LIjR8bi5rhsWDaoIFo_dcwtohamaXfxIhZVtjJhTqvWZ4oYWtuORAjPznTx6sFwpsdDuTZLsn2jVfE8H2LnYSrdsZzDB8m8fiIfJCV2sb-T0E6Q0JW7efeOPnKXjdtCrCAROl1Jq42ScpZSHs-n4Bp_ImxLUq6ONytzPEvgDCoclLHD_hf0F0qDkMUReWlKb45XPY0sujX_z0rx6T-bEgQelG6741blR6ixgu4iozioB2FzyYuYzVayfeYOJ4HaAo-yxoPYHIgRU5ckp2rOwElsJD1Cp0FbXjmd2G79ckovsFMhv0hS34CDgfcFGmJ9v1YLKI4dJU" TargetMode="External"/><Relationship Id="rId108" Type="http://schemas.openxmlformats.org/officeDocument/2006/relationships/hyperlink" Target="https://community.secop.gov.co/Public/Tendering/OpportunityDetail/Index?noticeUID=CO1.NTC.2272561&amp;isFromPublicArea=True&amp;isModal=true&amp;asPopupView=true" TargetMode="External"/><Relationship Id="rId129" Type="http://schemas.openxmlformats.org/officeDocument/2006/relationships/hyperlink" Target="https://community.secop.gov.co/Public/Tendering/OpportunityDetail/Index?noticeUID=CO1.NTC.2115212&amp;isFromPublicArea=True&amp;isModal=true&amp;asPopupView=true" TargetMode="External"/><Relationship Id="rId54" Type="http://schemas.openxmlformats.org/officeDocument/2006/relationships/hyperlink" Target="https://www.contratos.gov.co/consultas/detalleProceso.do?numConstancia=21-13-11828257" TargetMode="External"/><Relationship Id="rId75" Type="http://schemas.openxmlformats.org/officeDocument/2006/relationships/hyperlink" Target="https://community.secop.gov.co/Public/Tendering/OpportunityDetail/Index?noticeUID=CO1.NTC.2233501&amp;isFromPublicArea=True&amp;isModal=true&amp;asPopupView=true" TargetMode="External"/><Relationship Id="rId96" Type="http://schemas.openxmlformats.org/officeDocument/2006/relationships/hyperlink" Target="https://community.secop.gov.co/Public/Tendering/OpportunityDetail/Index?noticeUID=CO1.NTC.2332917&amp;isFromPublicArea=True&amp;isModal=true&amp;asPopupView=true" TargetMode="External"/><Relationship Id="rId140" Type="http://schemas.openxmlformats.org/officeDocument/2006/relationships/hyperlink" Target="https://community.secop.gov.co/Public/Tendering/OpportunityDetail/Index?noticeUID=CO1.NTC.2305079&amp;isFromPublicArea=True&amp;isModal=true&amp;asPopupView=true" TargetMode="External"/><Relationship Id="rId161" Type="http://schemas.openxmlformats.org/officeDocument/2006/relationships/hyperlink" Target="https://community.secop.gov.co/Public/Tendering/OpportunityDetail/Index?noticeUID=CO1.NTC.2264498&amp;isFromPublicArea=True&amp;isModal=true&amp;asPopupView=true" TargetMode="External"/><Relationship Id="rId182" Type="http://schemas.openxmlformats.org/officeDocument/2006/relationships/hyperlink" Target="https://community.secop.gov.co/Public/Tendering/OpportunityDetail/Index?noticeUID=CO1.NTC.2234929&amp;isFromPublicArea=True&amp;isModal=true&amp;asPopupView=true" TargetMode="External"/><Relationship Id="rId217" Type="http://schemas.openxmlformats.org/officeDocument/2006/relationships/hyperlink" Target="https://community.secop.gov.co/Public/Tendering/OpportunityDetail/Index?noticeUID=CO1.NTC.2329664&amp;isFromPublicArea=True&amp;isModal=true&amp;asPopupView=true" TargetMode="External"/><Relationship Id="rId6" Type="http://schemas.openxmlformats.org/officeDocument/2006/relationships/hyperlink" Target="https://colombiacompra.gov.co/tienda-virtual-del-estado-colombiano/ordenes-compra/71082" TargetMode="External"/><Relationship Id="rId23" Type="http://schemas.openxmlformats.org/officeDocument/2006/relationships/hyperlink" Target="https://www.contratos.gov.co/consultas/detalleProceso.do?numConstancia=21-13-12078631" TargetMode="External"/><Relationship Id="rId119" Type="http://schemas.openxmlformats.org/officeDocument/2006/relationships/hyperlink" Target="https://community.secop.gov.co/Public/Tendering/OpportunityDetail/Index?noticeUID=CO1.NTC.2232306&amp;isFromPublicArea=True&amp;isModal=true&amp;asPopupView=true" TargetMode="External"/><Relationship Id="rId44" Type="http://schemas.openxmlformats.org/officeDocument/2006/relationships/hyperlink" Target="https://community.secop.gov.co/Public/Tendering/OpportunityDetail/Index?noticeUID=CO1.NTC.2415481&amp;isFromPublicArea=True&amp;isModal=true&amp;asPopupView=true" TargetMode="External"/><Relationship Id="rId65" Type="http://schemas.openxmlformats.org/officeDocument/2006/relationships/hyperlink" Target="https://community.secop.gov.co/Public/Tendering/OpportunityDetail/Index?noticeUID=CO1.NTC.2131830&amp;isFromPublicArea=True&amp;isModal=true&amp;asPopupView=true" TargetMode="External"/><Relationship Id="rId86" Type="http://schemas.openxmlformats.org/officeDocument/2006/relationships/hyperlink" Target="https://community.secop.gov.co/Public/Tendering/OpportunityDetail/Index?noticeUID=CO1.NTC.2442263&amp;isFromPublicArea=True&amp;isModal=true&amp;asPopupView=true" TargetMode="External"/><Relationship Id="rId130" Type="http://schemas.openxmlformats.org/officeDocument/2006/relationships/hyperlink" Target="https://community.secop.gov.co/Public/Tendering/OpportunityDetail/Index?noticeUID=CO1.NTC.2143481&amp;isFromPublicArea=True&amp;isModal=true&amp;asPopupView=true" TargetMode="External"/><Relationship Id="rId151" Type="http://schemas.openxmlformats.org/officeDocument/2006/relationships/hyperlink" Target="https://community.secop.gov.co/Public/Tendering/OpportunityDetail/Index?noticeUID=CO1.NTC.2138033&amp;isFromPublicArea=True&amp;isModal=true&amp;asPopupView=true" TargetMode="External"/><Relationship Id="rId172" Type="http://schemas.openxmlformats.org/officeDocument/2006/relationships/hyperlink" Target="https://community.secop.gov.co/Public/Tendering/OpportunityDetail/Index?noticeUID=CO1.NTC.2185849&amp;isFromPublicArea=True&amp;isModal=true&amp;asPopupView=true" TargetMode="External"/><Relationship Id="rId193" Type="http://schemas.openxmlformats.org/officeDocument/2006/relationships/hyperlink" Target="https://community.secop.gov.co/Public/Tendering/OpportunityDetail/Index?noticeUID=CO1.NTC.2301400&amp;isFromPublicArea=True&amp;isModal=true&amp;asPopupView=true" TargetMode="External"/><Relationship Id="rId207" Type="http://schemas.openxmlformats.org/officeDocument/2006/relationships/hyperlink" Target="https://www.contratos.gov.co/consultas/detalleProceso.do?numConstancia=21-13-12089852" TargetMode="External"/><Relationship Id="rId13" Type="http://schemas.openxmlformats.org/officeDocument/2006/relationships/hyperlink" Target="https://www.contratos.gov.co/consultas/detalleProceso.do?numConstancia=21-13-11677977" TargetMode="External"/><Relationship Id="rId109" Type="http://schemas.openxmlformats.org/officeDocument/2006/relationships/hyperlink" Target="https://colombiacompra.gov.co/tienda-virtual-del-estado-colombiano/ordenes-compra/70882" TargetMode="External"/><Relationship Id="rId34" Type="http://schemas.openxmlformats.org/officeDocument/2006/relationships/hyperlink" Target="https://community.secop.gov.co/Public/Tendering/OpportunityDetail/Index?noticeUID=CO1.NTC.2149624&amp;isFromPublicArea=True&amp;isModal=true&amp;asPopupView=true" TargetMode="External"/><Relationship Id="rId55" Type="http://schemas.openxmlformats.org/officeDocument/2006/relationships/hyperlink" Target="https://www.contratos.gov.co/consultas/detalleProceso.do?numConstancia=21-13-11855945&amp;g-recaptcha-response=03AGdBq25-DZ9tUNPAVlWgwAPGCm547RgXKqpBbWzrxv7lGvOebtcFgOK9BB_85_q6-Za_KHfRqVWaeU_RD_uN0B8GwTEHJLoonPw2THPxojodxi97Dpvwghk0ngGv6t36nLSNlzQkV_UHyYKULq-PmkptDeHJeHpxbsX_PjmZqXCtbt_r1disKQbAny6RiTWjL_R7zsTENoatCSU4yvrnDT1iOUm07_gm3XKwLcoMHlP6OIOooFJ_um_zs6MpAyWYJrmjoLmNTuePzORTK3lcwRmrBCfvDr6GQL3e44keMRqL5jX85UuM2guk3etUJSlaIH231RUAk6cYF-EXjEoqaHOjd5HvqR2UEgJZkITOd3dOUYeZy3av4yGWYF0vqa-M9uwSKuL0h15T4iVdAR1BL0jsfJBmnyxwiiGG7dfVwuXtVH9xenQFW_pupmmqU497seIGSwZI4YM2yUHj6U8VhOxrNdTeVWKaCA" TargetMode="External"/><Relationship Id="rId76" Type="http://schemas.openxmlformats.org/officeDocument/2006/relationships/hyperlink" Target="https://community.secop.gov.co/Public/Tendering/OpportunityDetail/Index?noticeUID=CO1.NTC.2283123&amp;isFromPublicArea=True&amp;isModal=true&amp;asPopupView=true" TargetMode="External"/><Relationship Id="rId97" Type="http://schemas.openxmlformats.org/officeDocument/2006/relationships/hyperlink" Target="https://community.secop.gov.co/Public/Tendering/OpportunityDetail/Index?noticeUID=CO1.NTC.2332917&amp;isFromPublicArea=True&amp;isModal=true&amp;asPopupView=true" TargetMode="External"/><Relationship Id="rId120" Type="http://schemas.openxmlformats.org/officeDocument/2006/relationships/hyperlink" Target="https://community.secop.gov.co/Public/Tendering/OpportunityDetail/Index?noticeUID=CO1.NTC.1995546&amp;isFromPublicArea=True&amp;isModal=False" TargetMode="External"/><Relationship Id="rId141" Type="http://schemas.openxmlformats.org/officeDocument/2006/relationships/hyperlink" Target="https://community.secop.gov.co/Public/Tendering/OpportunityDetail/Index?noticeUID=CO1.NTC.2283379&amp;isFromPublicArea=True&amp;isModal=true&amp;asPopupView=true" TargetMode="External"/><Relationship Id="rId7" Type="http://schemas.openxmlformats.org/officeDocument/2006/relationships/hyperlink" Target="https://colombiacompra.gov.co/tienda-virtual-del-estado-colombiano/ordenes-compra/71083" TargetMode="External"/><Relationship Id="rId162" Type="http://schemas.openxmlformats.org/officeDocument/2006/relationships/hyperlink" Target="https://community.secop.gov.co/Public/Tendering/OpportunityDetail/Index?noticeUID=CO1.NTC.2304905&amp;isFromPublicArea=True&amp;isModal=true&amp;asPopupView=true" TargetMode="External"/><Relationship Id="rId183" Type="http://schemas.openxmlformats.org/officeDocument/2006/relationships/hyperlink" Target="https://community.secop.gov.co/Public/Tendering/OpportunityDetail/Index?noticeUID=CO1.NTC.2244817&amp;isFromPublicArea=True&amp;isModal=true&amp;asPopupView=true" TargetMode="External"/><Relationship Id="rId218" Type="http://schemas.openxmlformats.org/officeDocument/2006/relationships/hyperlink" Target="https://community.secop.gov.co/Public/Tendering/OpportunityDetail/Index?noticeUID=CO1.NTC.2335487&amp;isFromPublicArea=True&amp;isModal=true&amp;asPopupView=true" TargetMode="External"/><Relationship Id="rId24" Type="http://schemas.openxmlformats.org/officeDocument/2006/relationships/hyperlink" Target="https://www.contratos.gov.co/consultas/detalleProceso.do?numConstancia=21-13-12087973" TargetMode="External"/><Relationship Id="rId45" Type="http://schemas.openxmlformats.org/officeDocument/2006/relationships/hyperlink" Target="https://community.secop.gov.co/Public/Tendering/OpportunityDetail/Index?noticeUID=CO1.NTC.2437501&amp;isFromPublicArea=True&amp;isModal=true&amp;asPopupView=true" TargetMode="External"/><Relationship Id="rId66" Type="http://schemas.openxmlformats.org/officeDocument/2006/relationships/hyperlink" Target="https://community.secop.gov.co/Public/Tendering/OpportunityDetail/Index?noticeUID=CO1.NTC.2145981&amp;isFromPublicArea=True&amp;isModal=true&amp;asPopupView=true" TargetMode="External"/><Relationship Id="rId87" Type="http://schemas.openxmlformats.org/officeDocument/2006/relationships/hyperlink" Target="https://community.secop.gov.co/Public/Tendering/OpportunityDetail/Index?noticeUID=CO1.NTC.2449584&amp;isFromPublicArea=True&amp;isModal=true&amp;asPopupView=true" TargetMode="External"/><Relationship Id="rId110" Type="http://schemas.openxmlformats.org/officeDocument/2006/relationships/hyperlink" Target="https://colombiacompra.gov.co/tienda-virtual-del-estado-colombiano/ordenes-compra/77224" TargetMode="External"/><Relationship Id="rId131" Type="http://schemas.openxmlformats.org/officeDocument/2006/relationships/hyperlink" Target="https://community.secop.gov.co/Public/Tendering/OpportunityDetail/Index?noticeUID=CO1.NTC.2175022&amp;isFromPublicArea=True&amp;isModal=true&amp;asPopupView=true" TargetMode="External"/><Relationship Id="rId152" Type="http://schemas.openxmlformats.org/officeDocument/2006/relationships/hyperlink" Target="https://community.secop.gov.co/Public/Tendering/OpportunityDetail/Index?noticeUID=CO1.NTC.2175063&amp;isFromPublicArea=True&amp;isModal=true&amp;asPopupView=true" TargetMode="External"/><Relationship Id="rId173" Type="http://schemas.openxmlformats.org/officeDocument/2006/relationships/hyperlink" Target="https://community.secop.gov.co/Public/Tendering/OpportunityDetail/Index?noticeUID=CO1.NTC.2185592&amp;isFromPublicArea=True&amp;isModal=true&amp;asPopupView=true" TargetMode="External"/><Relationship Id="rId194" Type="http://schemas.openxmlformats.org/officeDocument/2006/relationships/hyperlink" Target="https://community.secop.gov.co/Public/Tendering/OpportunityDetail/Index?noticeUID=CO1.NTC.2313613&amp;isFromPublicArea=True&amp;isModal=true&amp;asPopupView=true" TargetMode="External"/><Relationship Id="rId208" Type="http://schemas.openxmlformats.org/officeDocument/2006/relationships/hyperlink" Target="https://community.secop.gov.co/Public/Tendering/OpportunityDetail/Index?noticeUID=CO1.NTC.2160873&amp;isFromPublicArea=True&amp;isModal=true&amp;asPopupView=true" TargetMode="External"/><Relationship Id="rId14" Type="http://schemas.openxmlformats.org/officeDocument/2006/relationships/hyperlink" Target="https://www.contratos.gov.co/consultas/detalleProceso.do?numConstancia=21-13-11795946" TargetMode="External"/><Relationship Id="rId35" Type="http://schemas.openxmlformats.org/officeDocument/2006/relationships/hyperlink" Target="https://community.secop.gov.co/Public/Tendering/OpportunityDetail/Index?noticeUID=CO1.NTC.2245156&amp;isFromPublicArea=True&amp;isModal=true&amp;asPopupView=true" TargetMode="External"/><Relationship Id="rId56" Type="http://schemas.openxmlformats.org/officeDocument/2006/relationships/hyperlink" Target="https://www.contratos.gov.co/consultas/detalleProceso.do?numConstancia=21-13-11860705&amp;g-recaptcha-response=03AGdBq27w0yTzRjQE0GCin50COY8u7HALfQ5pFaoF1s75IDr-Fvfis3JJ24L5wf9LeKIz3cwsTQnhMRD8vnIrNKFu0Ev_r7sOOoeUacgBWgE2MRyzGdatmHpt5uRewlGDZby2HPTfYLiJ3u_w-g3dkuipdYjuoiFMgn50nbKWQhPt1P5RxE58OPBJMVwAdL_1hdoUVegVxQdVO4geDHzB4jKVXoD-W3VhZ8eTevtdQfmlJLF0lzXqRBf88CKLPaBHqiS_-Yyl_-1qXcpeOUkH5qD0Y1TujLcfode-ZkLZkI9BzOeRz87qwJI9b3T6jfvynp0NReIBbmr4hQgHIrRfCXmAL0AL9g9PA1dJfgK4qqH9nXbiRFYYjj3oJOF4XFespMX_Ds8Z-3bDqZPuVH-gWC36wfxqZEGGGn-YplRRY3Bakh28CNaCb8GxPIl1oLCiAFCMRTDNibXFmF1vVtzEXZtKcRhzZAPcUAb4R0lcTO7fyQHLc96h-Xk" TargetMode="External"/><Relationship Id="rId77" Type="http://schemas.openxmlformats.org/officeDocument/2006/relationships/hyperlink" Target="https://community.secop.gov.co/Public/Tendering/OpportunityDetail/Index?noticeUID=CO1.NTC.2283813&amp;isFromPublicArea=True&amp;isModal=true&amp;asPopupView=true" TargetMode="External"/><Relationship Id="rId100" Type="http://schemas.openxmlformats.org/officeDocument/2006/relationships/hyperlink" Target="https://community.secop.gov.co/Public/Tendering/OpportunityDetail/Index?noticeUID=CO1.NTC.2332917&amp;isFromPublicArea=True&amp;isModal=true&amp;asPopupView=true" TargetMode="External"/><Relationship Id="rId8" Type="http://schemas.openxmlformats.org/officeDocument/2006/relationships/hyperlink" Target="https://colombiacompra.gov.co/tienda-virtual-del-estado-colombiano/ordenes-compra/78904" TargetMode="External"/><Relationship Id="rId98" Type="http://schemas.openxmlformats.org/officeDocument/2006/relationships/hyperlink" Target="https://community.secop.gov.co/Public/Tendering/OpportunityDetail/Index?noticeUID=CO1.NTC.2332917&amp;isFromPublicArea=True&amp;isModal=true&amp;asPopupView=true" TargetMode="External"/><Relationship Id="rId121" Type="http://schemas.openxmlformats.org/officeDocument/2006/relationships/hyperlink" Target="https://www.contratos.gov.co/consultas/detalleProceso.do?numConstancia=21-13-11646357" TargetMode="External"/><Relationship Id="rId142" Type="http://schemas.openxmlformats.org/officeDocument/2006/relationships/hyperlink" Target="https://community.secop.gov.co/Public/Tendering/OpportunityDetail/Index?noticeUID=CO1.NTC.2313825&amp;isFromPublicArea=True&amp;isModal=true&amp;asPopupView=true" TargetMode="External"/><Relationship Id="rId163" Type="http://schemas.openxmlformats.org/officeDocument/2006/relationships/hyperlink" Target="https://community.secop.gov.co/Public/Tendering/OpportunityDetail/Index?noticeUID=CO1.NTC.2327971&amp;isFromPublicArea=True&amp;isModal=true&amp;asPopupView=true" TargetMode="External"/><Relationship Id="rId184" Type="http://schemas.openxmlformats.org/officeDocument/2006/relationships/hyperlink" Target="https://community.secop.gov.co/Public/Tendering/OpportunityDetail/Index?noticeUID=CO1.NTC.2256628&amp;isFromPublicArea=True&amp;isModal=true&amp;asPopupView=true" TargetMode="External"/><Relationship Id="rId219" Type="http://schemas.openxmlformats.org/officeDocument/2006/relationships/hyperlink" Target="https://community.secop.gov.co/Public/Tendering/OpportunityDetail/Index?noticeUID=CO1.NTC.2377602&amp;isFromPublicArea=True&amp;isModal=true&amp;asPopupView=true" TargetMode="External"/><Relationship Id="rId3" Type="http://schemas.openxmlformats.org/officeDocument/2006/relationships/hyperlink" Target="https://colombiacompra.gov.co/tienda-virtual-del-estado-colombiano/ordenes-compra/64326" TargetMode="External"/><Relationship Id="rId214" Type="http://schemas.openxmlformats.org/officeDocument/2006/relationships/hyperlink" Target="https://community.secop.gov.co/Public/Tendering/OpportunityDetail/Index?noticeUID=CO1.NTC.2253642&amp;isFromPublicArea=True&amp;isModal=true&amp;asPopupView=true" TargetMode="External"/><Relationship Id="rId25" Type="http://schemas.openxmlformats.org/officeDocument/2006/relationships/hyperlink" Target="https://community.secop.gov.co/Public/Tendering/OpportunityDetail/Index?noticeUID=CO1.NTC.2251697&amp;isFromPublicArea=True&amp;isModal=true&amp;asPopupView=true" TargetMode="External"/><Relationship Id="rId46" Type="http://schemas.openxmlformats.org/officeDocument/2006/relationships/hyperlink" Target="https://colombiacompra.gov.co/tienda-virtual-del-estado-colombiano/ordenes-compra/72059" TargetMode="External"/><Relationship Id="rId67" Type="http://schemas.openxmlformats.org/officeDocument/2006/relationships/hyperlink" Target="https://community.secop.gov.co/Public/Tendering/OpportunityDetail/Index?noticeUID=CO1.NTC.2155480&amp;isFromPublicArea=True&amp;isModal=true&amp;asPopupView=true" TargetMode="External"/><Relationship Id="rId116" Type="http://schemas.openxmlformats.org/officeDocument/2006/relationships/hyperlink" Target="https://colombiacompra.gov.co/tienda-virtual-del-estado-colombiano/ordenes-compra/78431" TargetMode="External"/><Relationship Id="rId137" Type="http://schemas.openxmlformats.org/officeDocument/2006/relationships/hyperlink" Target="https://community.secop.gov.co/Public/Tendering/OpportunityDetail/Index?noticeUID=CO1.NTC.2248618&amp;isFromPublicArea=True&amp;isModal=true&amp;asPopupView=true" TargetMode="External"/><Relationship Id="rId158" Type="http://schemas.openxmlformats.org/officeDocument/2006/relationships/hyperlink" Target="https://community.secop.gov.co/Public/Tendering/OpportunityDetail/Index?noticeUID=CO1.NTC.2098368&amp;isFromPublicArea=True&amp;isModal=true&amp;asPopupView=true" TargetMode="External"/><Relationship Id="rId20" Type="http://schemas.openxmlformats.org/officeDocument/2006/relationships/hyperlink" Target="https://www.contratos.gov.co/consultas/detalleProceso.do?numConstancia=21-13-11970580&amp;g-recaptcha-response=03AGdBq268Djdu9mpTv4Q85f_mbC_8I_SLDUa5YDTRH508rjFFpzgMxdAYTRu92cnVq0CgYG3iukGqYKv3NhTeii1jzSrhAgCDhgoudiwMKbEi_Y9x0BLJS-m48LKY4XCFIhImBGUYekrWLSi2rLJ5Enst1ANqSytVNVk2uhvgUAIEVQqX3sxiY87JM-_1RukWpFbhEGq0BSXsQ9X410UEAKB8oWTJRk8wkKcfxEaKemcWbkBtN9nFEDzmE-CcUhA9_L9dCchvI7wL_MgRs962TW0HyaXKIpsnNaJ6ZVWQ9WEdQgQZ3aNLqIoR1CuqejedM4QmX6HtqzTtbK8NiXk2XgPYLYqpikH5HbDV9PSip1gOtQuIOhF-A7484RUOJUJuBCrDZzMC8xIH3wANGfYNc1KpXgvoThLqGzTyiIWtTOnaPTWZAU7c8u2Rlw56z_Ekh0jGDDnqC75kUKVaI63BprywgaPaWjKYVjm25WDWX0EPlAIhuo_W1_c" TargetMode="External"/><Relationship Id="rId41" Type="http://schemas.openxmlformats.org/officeDocument/2006/relationships/hyperlink" Target="https://community.secop.gov.co/Public/Tendering/OpportunityDetail/Index?noticeUID=CO1.NTC.2229259&amp;isFromPublicArea=True&amp;isModal=true&amp;asPopupView=true" TargetMode="External"/><Relationship Id="rId62" Type="http://schemas.openxmlformats.org/officeDocument/2006/relationships/hyperlink" Target="https://www.contratos.gov.co/consultas/detalleProceso.do?numConstancia=21-13-12034744&amp;g-recaptcha-response=03AGdBq26MRxNqMZYgXM06835P44lpbuvpXE_39XjZoovBGBJRBxpYbreFKdJFbhEFMe9l6mSMziolAzI5scyvkgJEK9hhOp6hNgrjk8tu8IDbrH89jSlHCBPZ7StBZYxdyejVt-8qpnNG3w2ydhxG1sjq08VmnByT3UMUb7swz9c9nMQ3Sk4VRMiy3arJMH3Uxlt7zVIj8wSZvlgGQaFlzDmioZn2U-BYR0wSWH0fQzenYWB62rglMEcw6Htk7Jz0nKrQoH1zXZmBEIQwzIJSR-yczuKWt8UBRk0ourKTDg81VF41rTFzCHhObJh7kU9JRMos43sEtgWkM1gF2yX6lvoEXyNv4bg9JIzPrisOMFhHs1wbgORp9958qaJZpnFGa2Zskj1dyEaRuIhYfzC-DxBu4ayOTVSvrUPIp7PRXzI7hwLqM0EXs344zMm0BT45toJUxDv2m3odKZ65Jc4pJ-qH0Ydr19AP0eSVW4iVknaFeS4cWbseSBM" TargetMode="External"/><Relationship Id="rId83" Type="http://schemas.openxmlformats.org/officeDocument/2006/relationships/hyperlink" Target="https://community.secop.gov.co/Public/Tendering/OpportunityDetail/Index?noticeUID=CO1.NTC.2363899&amp;isFromPublicArea=True&amp;isModal=true&amp;asPopupView=true" TargetMode="External"/><Relationship Id="rId88" Type="http://schemas.openxmlformats.org/officeDocument/2006/relationships/hyperlink" Target="https://community.secop.gov.co/Public/Tendering/OpportunityDetail/Index?noticeUID=CO1.NTC.2450000&amp;isFromPublicArea=True&amp;isModal=true&amp;asPopupView=true" TargetMode="External"/><Relationship Id="rId111" Type="http://schemas.openxmlformats.org/officeDocument/2006/relationships/hyperlink" Target="https://colombiacompra.gov.co/tienda-virtual-del-estado-colombiano/ordenes-compra/77417" TargetMode="External"/><Relationship Id="rId132" Type="http://schemas.openxmlformats.org/officeDocument/2006/relationships/hyperlink" Target="https://community.secop.gov.co/Public/Tendering/OpportunityDetail/Index?noticeUID=CO1.NTC.2173809&amp;isFromPublicArea=True&amp;isModal=true&amp;asPopupView=true" TargetMode="External"/><Relationship Id="rId153" Type="http://schemas.openxmlformats.org/officeDocument/2006/relationships/hyperlink" Target="https://community.secop.gov.co/Public/Tendering/OpportunityDetail/Index?noticeUID=CO1.NTC.2175063&amp;isFromPublicArea=True&amp;isModal=true&amp;asPopupView=true" TargetMode="External"/><Relationship Id="rId174" Type="http://schemas.openxmlformats.org/officeDocument/2006/relationships/hyperlink" Target="https://www.contratos.gov.co/consultas/detalleProceso.do?numConstancia=21-13-11920598&amp;g-recaptcha-response=03AGdBq25iGLdp45-R_E7ZCqXsWmzqtLY1eY9Xac9kCY_MfI1glKsLZpMKUVe6DyGB89iyitzaTvUvbG1JJq_thzjskjH-6IfVshrIC9r59WsXpc_tOjousYbYPZqK7LitFkY9pWMPMxsjLSCdVYs-tKZniQQKSIQ4eUeSotX07oi2aYQhXe0lOQYS8BkR55GXEUcULO6VV2ZqSM6SivBisMuS-VDKiv5geqWnNxWvmvdNKWSkhx-DZZiM5IGRs5tkML-9bqGZknVJjw1egYmzJf4Zgy73uyFcKnphqz3kFyZfIzt5gLDbdIKM1D2pzM-vPh8PLivpJLlXxRTBzCdFQDnURqAUno88U8Dt7vnFmd8wrwpPspDSV6CC1jTML2wrph3AyPC0L5f5fjMtmLqCsEUk9OUShAIGDgVJqsNsGVbj67bmH6amp9WmnebPz1D5GTLPY1evTLKBCh1hB6lRYivMzfIUF0-n1bfVntD1IJmR2GSfC-4IY84" TargetMode="External"/><Relationship Id="rId179" Type="http://schemas.openxmlformats.org/officeDocument/2006/relationships/hyperlink" Target="https://community.secop.gov.co/Public/Tendering/OpportunityDetail/Index?noticeUID=CO1.NTC.2118833&amp;isFromPublicArea=True&amp;isModal=true&amp;asPopupView=true" TargetMode="External"/><Relationship Id="rId195" Type="http://schemas.openxmlformats.org/officeDocument/2006/relationships/hyperlink" Target="https://community.secop.gov.co/Public/Tendering/OpportunityDetail/Index?noticeUID=CO1.NTC.2321751&amp;isFromPublicArea=True&amp;isModal=true&amp;asPopupView=true" TargetMode="External"/><Relationship Id="rId209" Type="http://schemas.openxmlformats.org/officeDocument/2006/relationships/hyperlink" Target="https://community.secop.gov.co/Public/Tendering/OpportunityDetail/Index?noticeUID=CO1.NTC.2182697&amp;isFromPublicArea=True&amp;isModal=true&amp;asPopupView=true" TargetMode="External"/><Relationship Id="rId190" Type="http://schemas.openxmlformats.org/officeDocument/2006/relationships/hyperlink" Target="https://community.secop.gov.co/Public/Tendering/OpportunityDetail/Index?noticeUID=CO1.NTC.2291014&amp;isFromPublicArea=True&amp;isModal=true&amp;asPopupView=true" TargetMode="External"/><Relationship Id="rId204" Type="http://schemas.openxmlformats.org/officeDocument/2006/relationships/hyperlink" Target="https://www.contratos.gov.co/consultas/detalleProceso.do?numConstancia=21-11-11831332" TargetMode="External"/><Relationship Id="rId220" Type="http://schemas.openxmlformats.org/officeDocument/2006/relationships/hyperlink" Target="https://community.secop.gov.co/Public/Tendering/OpportunityDetail/Index?noticeUID=CO1.NTC.2377601&amp;isFromPublicArea=True&amp;isModal=true&amp;asPopupView=true" TargetMode="External"/><Relationship Id="rId225" Type="http://schemas.openxmlformats.org/officeDocument/2006/relationships/hyperlink" Target="https://community.secop.gov.co/Public/Tendering/OpportunityDetail/Index?noticeUID=CO1.NTC.2383211&amp;isFromPublicArea=True&amp;isModal=true&amp;asPopupView=true" TargetMode="External"/><Relationship Id="rId15" Type="http://schemas.openxmlformats.org/officeDocument/2006/relationships/hyperlink" Target="https://www.contratos.gov.co/consultas/detalleProceso.do?numConstancia=21-13-11856608&amp;g-recaptcha-response=03AGdBq25274Qqo7AjjEnnUyAbc2nXzU9PlV57nb8bEXBIkba3CA2hxo1T1qSOklrr-3szEBKaszKJzaBU4uhQ1PZPlxt4lUe7A1w3SfRRoDSsWtSMiuH91XiqSMYGQTIrhz16DNva03y0MfEHJIpuxm7P1MiKTWpsLuveuisObsSPZL3sEXm0PMQvKO-uYfnYUG_9JIcWhLwmjQaqogfbT8fndZj26fCvtfEbQu9vlWguu7bvksh5yBKLup9MhhdcP2EBKwt-m1n7Z6EjiZzQkIGuF2_tG40_D1hX76GN9Nf37tstjXpdsD0j-uo4ik8kx7NkoA3qbExaL5E-FUl-pLOcazvSk6iZwA1mMkn4u7UFtlzpiAQOSoVhxTCSe6yvFMWlOdfr4Libv6p6FSG7O_DeD1fUiqqzc4jJsxR9ZhDV0PUL83ETibqz_JeYYUyp8YIAleK3McFJxLsNwBAPT3sZFI99Rk54W8EtOCyNsFZyFnCTR5bTnCA" TargetMode="External"/><Relationship Id="rId36" Type="http://schemas.openxmlformats.org/officeDocument/2006/relationships/hyperlink" Target="https://community.secop.gov.co/Public/Tendering/OpportunityDetail/Index?noticeUID=CO1.NTC.2262531&amp;isFromPublicArea=True&amp;isModal=true&amp;asPopupView=true" TargetMode="External"/><Relationship Id="rId57" Type="http://schemas.openxmlformats.org/officeDocument/2006/relationships/hyperlink" Target="https://www.contratos.gov.co/consultas/detalleProceso.do?numConstancia=21-13-11865366&amp;g-recaptcha-response=03AGdBq27TS7wecOve9XqAGvdOgt-x2iKPnd2nNRIsrk_8knpLMYtWwbXUAfAReEf3B4jC6qgjX5ILevNTe7GnMebmk_xXGiLHkhDgrToLQZCQdX7gCTgn0e5Hs3i7GdBP9q5pRDI9wocvHYThp4JJ7-mrG3JF21SHHyAiPVFIm81ln3Iwzf0K-5nW89VRxCrKwxKq7GQul1VpvLODiMsYyuRyGHl50mXJ9q3EIaU5xRdcNi0ea8tCYCD8wwxqxBhMCeu-pD5ogV3vtktsD6KbcCvZ-8HirnW2yiB6fW3Kk6OoXxyNErgBJKEq83PlylQc9sVtqWk04ro1WH4SC1JHY6GZXJuLh7DyKAwFIDyJMCWvnehRybZs_ZRPm3oxfOsL8d9dxJh9kUXTqdk26Sn_4Y5hNrfK64JTmgs-Urslwz3GbYIdDYMewgICzXoaSXXcKGvIgeG3C1DfECOr78cB90SulCBfRDl6s1mbMpTUt4sDSdno_76825M" TargetMode="External"/><Relationship Id="rId106" Type="http://schemas.openxmlformats.org/officeDocument/2006/relationships/hyperlink" Target="https://www.contratos.gov.co/consultas/detalleProceso.do?numConstancia=21-11-11822430" TargetMode="External"/><Relationship Id="rId127" Type="http://schemas.openxmlformats.org/officeDocument/2006/relationships/hyperlink" Target="https://community.secop.gov.co/Public/Tendering/OpportunityDetail/Index?noticeUID=CO1.NTC.2082765&amp;isFromPublicArea=True&amp;isModal=true&amp;asPopupView=true" TargetMode="External"/><Relationship Id="rId10" Type="http://schemas.openxmlformats.org/officeDocument/2006/relationships/hyperlink" Target="https://www.contratos.gov.co/consultas/detalleProceso.do?numConstancia=21-15-11800479" TargetMode="External"/><Relationship Id="rId31" Type="http://schemas.openxmlformats.org/officeDocument/2006/relationships/hyperlink" Target="https://www.contratos.gov.co/consultas/detalleProceso.do?numConstancia=21-9-472135" TargetMode="External"/><Relationship Id="rId52" Type="http://schemas.openxmlformats.org/officeDocument/2006/relationships/hyperlink" Target="https://www.contratos.gov.co/consultas/detalleProceso.do?numConstancia=21-13-11822222" TargetMode="External"/><Relationship Id="rId73" Type="http://schemas.openxmlformats.org/officeDocument/2006/relationships/hyperlink" Target="https://community.secop.gov.co/Public/Tendering/OpportunityDetail/Index?noticeUID=CO1.NTC.2212193&amp;isFromPublicArea=True&amp;isModal=true&amp;asPopupView=true" TargetMode="External"/><Relationship Id="rId78" Type="http://schemas.openxmlformats.org/officeDocument/2006/relationships/hyperlink" Target="https://community.secop.gov.co/Public/Tendering/OpportunityDetail/Index?noticeUID=CO1.NTC.2289310&amp;isFromPublicArea=True&amp;isModal=true&amp;asPopupView=true" TargetMode="External"/><Relationship Id="rId94" Type="http://schemas.openxmlformats.org/officeDocument/2006/relationships/hyperlink" Target="https://www.contratos.gov.co/consultas/detalleProceso.do?numConstancia=21-9-473944&amp;g-recaptcha-response=03AGdBq27ZXQvbwYGFvUYza6MgjaGxewEgex4g1Ahe4ZvzhnJZtgYEgPFG6nG2kMq77nN9DaJKm3PEIggLnWoTT3u__Vchw7pUb7BTlIulQcpwxMSwGmVlpFJSOEGWferHncI_106mp7Tk3efUNKlr-ZUeGTwHO6auwDRqu_XNOsUUo8xrdwUkzWpJKhbcRvmZZ-DR6YJidoCkBUZ-vpcGXhPkLgCfhBWA_OxAruKxXteRG5NRd2q1hs6REauGlRfji177fUOoiWJN5UK-VfJX8jAUgGG8yzAD9kibczUa6fL1Fegpob1ZKKpA6Lh7J3Bg1xJZ0ztjVuzq3u6DzY8IwKtuxThILbh6j-_WmHExdszNJxRpFgPR4Lt5J8sCe6YlNhiQrOxAqL96qEZUNkxzT9apd2zGOGsvVpsFwotqvca3seU75vFqfnvvrTFr4p0nTHcFgZaTn62brI83TomaS7D_54OoY4-6Tg" TargetMode="External"/><Relationship Id="rId99" Type="http://schemas.openxmlformats.org/officeDocument/2006/relationships/hyperlink" Target="https://community.secop.gov.co/Public/Tendering/OpportunityDetail/Index?noticeUID=CO1.NTC.2332917&amp;isFromPublicArea=True&amp;isModal=true&amp;asPopupView=true" TargetMode="External"/><Relationship Id="rId101" Type="http://schemas.openxmlformats.org/officeDocument/2006/relationships/hyperlink" Target="https://community.secop.gov.co/Public/Tendering/OpportunityDetail/Index?noticeUID=CO1.NTC.2332917&amp;isFromPublicArea=True&amp;isModal=true&amp;asPopupView=true" TargetMode="External"/><Relationship Id="rId122" Type="http://schemas.openxmlformats.org/officeDocument/2006/relationships/hyperlink" Target="https://community.secop.gov.co/Public/Tendering/OpportunityDetail/Index?noticeUID=CO1.NTC.1932922&amp;isFromPublicArea=True&amp;isModal=true&amp;asPopupView=true" TargetMode="External"/><Relationship Id="rId143" Type="http://schemas.openxmlformats.org/officeDocument/2006/relationships/hyperlink" Target="https://community.secop.gov.co/Public/Tendering/OpportunityDetail/Index?noticeUID=CO1.NTC.2316529&amp;isFromPublicArea=True&amp;isModal=true&amp;asPopupView=true" TargetMode="External"/><Relationship Id="rId148" Type="http://schemas.openxmlformats.org/officeDocument/2006/relationships/hyperlink" Target="https://community.secop.gov.co/Public/Tendering/OpportunityDetail/Index?noticeUID=CO1.NTC.2317803&amp;isFromPublicArea=True&amp;isModal=true&amp;asPopupView=true" TargetMode="External"/><Relationship Id="rId164" Type="http://schemas.openxmlformats.org/officeDocument/2006/relationships/hyperlink" Target="https://community.secop.gov.co/Public/Tendering/OpportunityDetail/Index?noticeUID=CO1.NTC.2342565&amp;isFromPublicArea=True&amp;isModal=true&amp;asPopupView=true" TargetMode="External"/><Relationship Id="rId169" Type="http://schemas.openxmlformats.org/officeDocument/2006/relationships/hyperlink" Target="https://community.secop.gov.co/Public/Tendering/OpportunityDetail/Index?noticeUID=CO1.NTC.2330045&amp;isFromPublicArea=True&amp;isModal=true&amp;asPopupView=true" TargetMode="External"/><Relationship Id="rId185" Type="http://schemas.openxmlformats.org/officeDocument/2006/relationships/hyperlink" Target="https://community.secop.gov.co/Public/Tendering/OpportunityDetail/Index?noticeUID=CO1.NTC.2262746&amp;isFromPublicArea=True&amp;isModal=true&amp;asPopupView=true" TargetMode="External"/><Relationship Id="rId4" Type="http://schemas.openxmlformats.org/officeDocument/2006/relationships/hyperlink" Target="https://colombiacompra.gov.co/tienda-virtual-del-estado-colombiano/ordenes-compra/64327" TargetMode="External"/><Relationship Id="rId9" Type="http://schemas.openxmlformats.org/officeDocument/2006/relationships/hyperlink" Target="https://colombiacompra.gov.co/tienda-virtual-del-estado-colombiano/ordenes-compra/73075" TargetMode="External"/><Relationship Id="rId180" Type="http://schemas.openxmlformats.org/officeDocument/2006/relationships/hyperlink" Target="https://community.secop.gov.co/Public/Tendering/OpportunityDetail/Index?noticeUID=CO1.NTC.2171519&amp;isFromPublicArea=True&amp;isModal=true&amp;asPopupView=true" TargetMode="External"/><Relationship Id="rId210" Type="http://schemas.openxmlformats.org/officeDocument/2006/relationships/hyperlink" Target="https://community.secop.gov.co/Public/Tendering/OpportunityDetail/Index?noticeUID=CO1.NTC.2182935&amp;isFromPublicArea=True&amp;isModal=true&amp;asPopupView=true" TargetMode="External"/><Relationship Id="rId215" Type="http://schemas.openxmlformats.org/officeDocument/2006/relationships/hyperlink" Target="https://community.secop.gov.co/Public/Tendering/OpportunityDetail/Index?noticeUID=CO1.NTC.2327712&amp;isFromPublicArea=True&amp;isModal=true&amp;asPopupView=true" TargetMode="External"/><Relationship Id="rId26" Type="http://schemas.openxmlformats.org/officeDocument/2006/relationships/hyperlink" Target="https://community.secop.gov.co/Public/Tendering/OpportunityDetail/Index?noticeUID=CO1.NTC.2304481&amp;isFromPublicArea=True&amp;isModal=true&amp;asPopupView=true" TargetMode="External"/><Relationship Id="rId47" Type="http://schemas.openxmlformats.org/officeDocument/2006/relationships/hyperlink" Target="https://www.contratos.gov.co/consultas/detalleProceso.do?numConstancia=21-1-214352" TargetMode="External"/><Relationship Id="rId68" Type="http://schemas.openxmlformats.org/officeDocument/2006/relationships/hyperlink" Target="https://community.secop.gov.co/Public/Tendering/OpportunityDetail/Index?noticeUID=CO1.NTC.2156893&amp;isFromPublicArea=True&amp;isModal=true&amp;asPopupView=true" TargetMode="External"/><Relationship Id="rId89" Type="http://schemas.openxmlformats.org/officeDocument/2006/relationships/hyperlink" Target="https://www.contratos.gov.co/consultas/detalleProceso.do?numConstancia=21-9-471233&amp;g-recaptcha-response=03AGdBq27EReBZ_-BSs-cJslD-J_ruqasJtDKKB8HBShg6fURI83fiHqxRt3v0_Peqck7tGA3xxfORN0sPrv-wkx14aPKjuMFXwsihBKR1KuRLi-JeBdvRI406atY4U5A0AaTcEZ0-nRn58SqFu0JkUa3kRg3tfxY0iLC8kg_dHpCs9gK5D0xam-0NMcX5RA2lCPYZ93zYZweC0kEgiR3eVYiNlXiHPRLFbmTLvCEPiqXWumDQbVhjMrc3jTs7kTtrlKSvhBaPb-6MS4lX8mq7SpDfydGHh2FCaEG7Ai_py15iICmWETtZQRDtjSVQmdz0xg4W28xgsM4FF7h7uRmqC67R69UkVtJfpe0KVCsrAMl6guzSVJsSG_pAF9TjOys6SAAbv1W9gr-wc-knRxNf_yyKUFpCDQeeYTxiQAytLxV8N02luXx1AVKQ60omOV2gfSM4q7TP-2Ekry2n-5QnwSseIB_CklWpLv9c4caZfo-2olis0wxtgjc" TargetMode="External"/><Relationship Id="rId112" Type="http://schemas.openxmlformats.org/officeDocument/2006/relationships/hyperlink" Target="https://colombiacompra.gov.co/tienda-virtual-del-estado-colombiano/ordenes-compra/77768" TargetMode="External"/><Relationship Id="rId133" Type="http://schemas.openxmlformats.org/officeDocument/2006/relationships/hyperlink" Target="https://community.secop.gov.co/Public/Tendering/OpportunityDetail/Index?noticeUID=CO1.NTC.2174964&amp;isFromPublicArea=True&amp;isModal=true&amp;asPopupView=true" TargetMode="External"/><Relationship Id="rId154" Type="http://schemas.openxmlformats.org/officeDocument/2006/relationships/hyperlink" Target="https://community.secop.gov.co/Public/Tendering/OpportunityDetail/Index?noticeUID=CO1.NTC.2265414&amp;isFromPublicArea=True&amp;isModal=true&amp;asPopupView=true" TargetMode="External"/><Relationship Id="rId175" Type="http://schemas.openxmlformats.org/officeDocument/2006/relationships/hyperlink" Target="https://www.contratos.gov.co/consultas/detalleProceso.do?numConstancia=21-13-11978391&amp;g-recaptcha-response=03AGdBq265_EgYEfMmWsovdVX2HD9VeGGWV7gSdG3WF134531fcmFBwDYQEmzrY-5pngPdJgfaqKeJagiiJ_Evfpry2H-xcJxdP2i6T9v9vhi0m3nVkdYeKBpjGh9X_133lSinw7oCdM4yPbZX4GhHUnHdaeJYIp-X0LYKzqR6RqA-IpFwtoI78BcDh8LJrbFQ-A_fJGP_bzqZhiiFrUxVE_jhi0jTLCB8e8YQ44_WF6W42buBO1Ilw5ELFe0I18eDztFUjfSHRiHkPEdeevF5UwXRK8TsnHQXVBUSwj7Eg57Lt6IZ0yJAe7eQLkpqUhjHdNTUC2GdwNYfg_QgaolBnn_fCtXpGpOKeAwqDY-P08_aVSH3YSiKdsEuqTH3K1R5stpT1EatN5KUtB_tHmB-O1VpbrNNh2MCLJ0BLqe9CkjC3RRLzlnVetn5vzYzbvPjs0w3YMV5c3RYMRS6a8K5PLEVyMUFzQTBOg" TargetMode="External"/><Relationship Id="rId196" Type="http://schemas.openxmlformats.org/officeDocument/2006/relationships/hyperlink" Target="https://community.secop.gov.co/Public/Tendering/OpportunityDetail/Index?noticeUID=CO1.NTC.2346934&amp;isFromPublicArea=True&amp;isModal=true&amp;asPopupView=true" TargetMode="External"/><Relationship Id="rId200" Type="http://schemas.openxmlformats.org/officeDocument/2006/relationships/hyperlink" Target="https://community.secop.gov.co/Public/Tendering/OpportunityDetail/Index?noticeUID=CO1.NTC.2430572&amp;isFromPublicArea=True&amp;isModal=true&amp;asPopupView=true" TargetMode="External"/><Relationship Id="rId16" Type="http://schemas.openxmlformats.org/officeDocument/2006/relationships/hyperlink" Target="https://www.contratos.gov.co/consultas/detalleProceso.do?numConstancia=21-13-11867080&amp;g-recaptcha-response=03AGdBq27KJITF1Ply4lhBwi3ipWlT8QuBc5Im7ShfGD-PDuSJtn7nyyGmFfDZsnB-l5Q_lgoQHfoAzEz6DuF4wBGtU9o96z1dqCwOl4SWmRNymbixmUjw_vmD8t12uZFxcQxVgqqmcgqtLNv8vHTBFh5Nt2FcfInokzmhA3c8OK_YkoveANx8dBKlaZyESHPrPqfsocwqRKHxTRynYe4MllclcSGzy4TPIZXEOsyGwsQrMsu5CZZkl7uH_8U9qQO8dUZpqgvxFOJV_Qa0W5bVlTr_N5hYHsYBnZmL5pEKNbbQV_cNX2JR8vQm5srkEhMONmq1RVTS6kGClxbFvpMzv8INI6taB0Rm2os3cwnnCg_L5e7iUbzjZrp5IRRMImKPGzSL4QAn5hMLMLdOe3khzRteuyAdrLjxEPRoQ5N7tILGavqPO_HiOtcQU2RkrEuzTpPdrPLKw3o_eoEEt_mp61RaVMl4MtAU5ZRBtYJ8tmGkC_TaZQgWHgk" TargetMode="External"/><Relationship Id="rId221" Type="http://schemas.openxmlformats.org/officeDocument/2006/relationships/hyperlink" Target="https://community.secop.gov.co/Public/Tendering/OpportunityDetail/Index?noticeUID=CO1.NTC.2378714&amp;isFromPublicArea=True&amp;isModal=true&amp;asPopupView=true" TargetMode="External"/><Relationship Id="rId37" Type="http://schemas.openxmlformats.org/officeDocument/2006/relationships/hyperlink" Target="https://community.secop.gov.co/Public/Tendering/OpportunityDetail/Index?noticeUID=CO1.NTC.2217345&amp;isFromPublicArea=True&amp;isModal=true&amp;asPopupView=true" TargetMode="External"/><Relationship Id="rId58" Type="http://schemas.openxmlformats.org/officeDocument/2006/relationships/hyperlink" Target="https://www.contratos.gov.co/consultas/detalleProceso.do?numConstancia=21-13-11932295&amp;g-recaptcha-response=03AGdBq24tR5x_L4ylGPo5d_-3LQ4YC1EgO4bpUssWyqUGkEN4YrGx2LIYbILwZ2V25MFFW5d8xyFkMOvhMurexg0RStkJSbYsKAlk6tWRd2KNXMf7NAGK7hoylwGp-CBHz4NPoPJYuMCgH2JK5ddZbZi8yFd2C1vVyFeGpoCRvfFePcV0EbHNY2Brez7zaqPymOD3jIHkfKIXozMM9yg1fEQtB5zGFEJO0fucMst6msb5EBtzkX7TVFKH6mdROzynoF5n_SkHzZvjUGofiVyhNOa3E8Be_RZkZRVE3yf2uncBxu6xuwebmjtk7v9esb9ktEvvv1jAZBRi3e24xvNRT6rUJTDGJ4fOdKteAur47i0MWo2Hm2ZJEegJjzYC8BXCkXdjD_E6DaDzyCFCn1xDfOG8MtQNjXy8cOnNJszUsXQR9YpzbKeqIpvLfKLSvrt0VVS0Skce4EJjHuWHvO9f6U7HAtp1d168-Q" TargetMode="External"/><Relationship Id="rId79" Type="http://schemas.openxmlformats.org/officeDocument/2006/relationships/hyperlink" Target="https://community.secop.gov.co/Public/Tendering/OpportunityDetail/Index?noticeUID=CO1.NTC.2294839&amp;isFromPublicArea=True&amp;isModal=true&amp;asPopupView=true" TargetMode="External"/><Relationship Id="rId102" Type="http://schemas.openxmlformats.org/officeDocument/2006/relationships/hyperlink" Target="https://community.secop.gov.co/Public/Tendering/OpportunityDetail/Index?noticeUID=CO1.NTC.2147171&amp;isFromPublicArea=True&amp;isModal=true&amp;asPopupView=true" TargetMode="External"/><Relationship Id="rId123" Type="http://schemas.openxmlformats.org/officeDocument/2006/relationships/hyperlink" Target="https://community.secop.gov.co/Public/Tendering/OpportunityDetail/Index?noticeUID=CO1.NTC.1938054&amp;isFromPublicArea=True&amp;isModal=true&amp;asPopupView=true" TargetMode="External"/><Relationship Id="rId144" Type="http://schemas.openxmlformats.org/officeDocument/2006/relationships/hyperlink" Target="https://community.secop.gov.co/Public/Tendering/OpportunityDetail/Index?noticeUID=CO1.NTC.2349714&amp;isFromPublicArea=True&amp;isModal=true&amp;asPopupView=true" TargetMode="External"/><Relationship Id="rId90" Type="http://schemas.openxmlformats.org/officeDocument/2006/relationships/hyperlink" Target="https://www.contratos.gov.co/consultas/detalleProceso.do?numConstancia=21-9-472034" TargetMode="External"/><Relationship Id="rId165" Type="http://schemas.openxmlformats.org/officeDocument/2006/relationships/hyperlink" Target="https://community.secop.gov.co/Public/Tendering/OpportunityDetail/Index?noticeUID=CO1.NTC.2374724&amp;isFromPublicArea=True&amp;isModal=true&amp;asPopupView=true" TargetMode="External"/><Relationship Id="rId186" Type="http://schemas.openxmlformats.org/officeDocument/2006/relationships/hyperlink" Target="https://community.secop.gov.co/Public/Tendering/OpportunityDetail/Index?noticeUID=CO1.NTC.2265355&amp;isFromPublicArea=True&amp;isModal=true&amp;asPopupView=true" TargetMode="External"/><Relationship Id="rId211" Type="http://schemas.openxmlformats.org/officeDocument/2006/relationships/hyperlink" Target="https://community.secop.gov.co/Public/Tendering/OpportunityDetail/Index?noticeUID=CO1.NTC.2185911&amp;isFromPublicArea=True&amp;isModal=true&amp;asPopupView=true" TargetMode="External"/><Relationship Id="rId27" Type="http://schemas.openxmlformats.org/officeDocument/2006/relationships/hyperlink" Target="https://www.contratos.gov.co/consultas/detalleProceso.do?numConstancia=21-11-11821148" TargetMode="External"/><Relationship Id="rId48" Type="http://schemas.openxmlformats.org/officeDocument/2006/relationships/hyperlink" Target="https://www.contratos.gov.co/consultas/detalleProceso.do?numConstancia=21-1-217252" TargetMode="External"/><Relationship Id="rId69" Type="http://schemas.openxmlformats.org/officeDocument/2006/relationships/hyperlink" Target="https://community.secop.gov.co/Public/Tendering/OpportunityDetail/Index?noticeUID=CO1.NTC.2159473&amp;isFromPublicArea=True&amp;isModal=true&amp;asPopupView=true" TargetMode="External"/><Relationship Id="rId113" Type="http://schemas.openxmlformats.org/officeDocument/2006/relationships/hyperlink" Target="https://colombiacompra.gov.co/tienda-virtual-del-estado-colombiano/ordenes-compra/78068" TargetMode="External"/><Relationship Id="rId134" Type="http://schemas.openxmlformats.org/officeDocument/2006/relationships/hyperlink" Target="https://community.secop.gov.co/Public/Tendering/OpportunityDetail/Index?noticeUID=CO1.NTC.2174013&amp;isFromPublicArea=True&amp;isModal=true&amp;asPopupView=true" TargetMode="External"/><Relationship Id="rId80" Type="http://schemas.openxmlformats.org/officeDocument/2006/relationships/hyperlink" Target="https://community.secop.gov.co/Public/Tendering/OpportunityDetail/Index?noticeUID=CO1.NTC.2330799&amp;isFromPublicArea=True&amp;isModal=true&amp;asPopupView=true" TargetMode="External"/><Relationship Id="rId155" Type="http://schemas.openxmlformats.org/officeDocument/2006/relationships/hyperlink" Target="https://www.contratos.gov.co/consultas/detalleProceso.do?numConstancia=21-13-11787526" TargetMode="External"/><Relationship Id="rId176" Type="http://schemas.openxmlformats.org/officeDocument/2006/relationships/hyperlink" Target="https://www.contratos.gov.co/consultas/detalleProceso.do?numConstancia=21-13-12013346&amp;g-recaptcha-response=03AGdBq24kni1opx92IXZmRbPqFta1j2e8Gt6R07_NuAVCX9gntTWev65o_rCHt3BnlwCAiVa9Rw45Efua2QtCjsLxj5h-eLUtKlcSK3ou_EhVJZ2x4lqciS-lFnq3u7SeGiJD6fC0TtkAH8rDVVWA_Mfk1Ah7vu8DVHZ0ctXebrobZ6ad0MjfN-2ad-uXDk-YP2C-MBdMFNNeQanejnuzrdhqKG5kfx3I0u2s08_knmER4kQfRF_6i-NLShhceUba8SR-A_oaTyVLEIeCYuiqah9HOvv5Zp9l1NZUrFQ7jWeC2XM47kf8dHrsmAHA-QnKtiRuMnpRQSMTZEV57FzB-YG-gL6R7YJjtLhiuBpwCZO3FWBGSITG9i5V1l5SZW2pUL_Z2v54IEcDQn0IMFTLmEOGiaAwR-sU5AzCjnF0Hthhkdnx96koDBIis9SIBrC02I-t80K85SWJMTtScfcWEU80MB4C-UBHyQ" TargetMode="External"/><Relationship Id="rId197" Type="http://schemas.openxmlformats.org/officeDocument/2006/relationships/hyperlink" Target="https://www.contratos.gov.co/consultas/detalleProceso.do?numConstancia=21-15-12375229" TargetMode="External"/><Relationship Id="rId201" Type="http://schemas.openxmlformats.org/officeDocument/2006/relationships/hyperlink" Target="https://www.contratos.gov.co/consultas/detalleProceso.do?numConstancia=21-13-11688859" TargetMode="External"/><Relationship Id="rId222" Type="http://schemas.openxmlformats.org/officeDocument/2006/relationships/hyperlink" Target="https://community.secop.gov.co/Public/Tendering/OpportunityDetail/Index?noticeUID=CO1.NTC.2401710&amp;isFromPublicArea=True&amp;isModal=true&amp;asPopupView=true" TargetMode="External"/><Relationship Id="rId17" Type="http://schemas.openxmlformats.org/officeDocument/2006/relationships/hyperlink" Target="https://www.contratos.gov.co/consultas/detalleProceso.do?numConstancia=21-13-11914090&amp;g-recaptcha-response=03AGdBq24Bju44PbY-7VFzgg9Wcl4klu5Rz04shJdJs1ufP_ATKmxayB3Ou3XnX2jY0Z7WJccM3b5CpXT_EGrWlJbiCtXTiHKxqqkoKt0oBhK_8Nc87991bqyEuCR1EokhKfH4mAf2viDocBpp1IHAU2Ly4Ght3VxqAXwUmwij6SCY1wxoqS2cAjeBp3opiwd6ymE466HMzmU5Vu9m0iduGtIeElNQ3S-hmR7liMS3HMI5VmyMEgYM92VhfDAFo7cPX9u8d1raAuJoB8RF9v7EIBw_EPgiehGk4G5hyAO78IYiisquwmmevpLRHqXXgrpoIpDjYZzy3tQ22ygfSxHAV_ICK1HQUDY7-ZEmcsOwIWoehQebEUhhYNqLn0u4drp8whbI4mLKt7o8OM7SIodYpsZmy34EDLfL4vtiaEtV5DLST_H2CM1DaTc7JXpa5EcLiCKzfgw-uOTOuCuNA7z4RW2NCBGuiW5spuw6FGzDss64TSfEZ8XF8D4" TargetMode="External"/><Relationship Id="rId38" Type="http://schemas.openxmlformats.org/officeDocument/2006/relationships/hyperlink" Target="https://www.contratos.gov.co/consultas/detalleProceso.do?numConstancia=21-15-11641135" TargetMode="External"/><Relationship Id="rId59" Type="http://schemas.openxmlformats.org/officeDocument/2006/relationships/hyperlink" Target="https://www.contratos.gov.co/consultas/detalleProceso.do?numConstancia=21-13-11979220&amp;g-recaptcha-response=03AGdBq267sYbWmrWst5o2SQ_XnTER42A_ucr_ghPo5fnz1VoFBgDHSwkRzg9DARjuzCOQ50UFKcEOtLBKgS8V0DwTSTSawlRfm9uPrJHzANsfCg_fk0Z7SYVfcFffpPQF1SYvmPF67-IfLrJLe79r376kjrIl1hbjJ7vPxEqfFfuqDN6VlVJ_h8mtdsbJCz5xP-AjYllQjHHrlO_e9-LvSRIbiETLIvREQCYfRYSrFzS6IDT8dQ1ruEkQbLVK4a2zqLDBerUgaY4s_bgcJlyHh-qksZbKuIoDAULj16PrlFqACgEPnpAUe1v6OT8ILkVH7sNbMBm3MG5qnNbNO4OGTSRJU3WwQz5JZvvyIzK2KA85I3ySIzc8lr3l0Pzc3sLiehTsGVLCrCg5hiHLRhKLORDQr_IStk1SdaY8JqXNC0oFI7O-m_1mMDr9nzrAYR4D3Zp83Bd_7IA9PQQ5FHxtdO7WyeIOMJYbHA" TargetMode="External"/><Relationship Id="rId103" Type="http://schemas.openxmlformats.org/officeDocument/2006/relationships/hyperlink" Target="https://community.secop.gov.co/Public/Tendering/OpportunityDetail/Index?noticeUID=CO1.NTC.2135265&amp;isFromPublicArea=True&amp;isModal=true&amp;asPopupView=true" TargetMode="External"/><Relationship Id="rId124" Type="http://schemas.openxmlformats.org/officeDocument/2006/relationships/hyperlink" Target="https://community.secop.gov.co/Public/Tendering/OpportunityDetail/Index?noticeUID=CO1.NTC.1988679&amp;isFromPublicArea=True&amp;isModal=False" TargetMode="External"/><Relationship Id="rId70" Type="http://schemas.openxmlformats.org/officeDocument/2006/relationships/hyperlink" Target="https://community.secop.gov.co/Public/Tendering/OpportunityDetail/Index?noticeUID=CO1.NTC.2173255&amp;isFromPublicArea=True&amp;isModal=true&amp;asPopupView=true" TargetMode="External"/><Relationship Id="rId91" Type="http://schemas.openxmlformats.org/officeDocument/2006/relationships/hyperlink" Target="https://www.contratos.gov.co/consultas/detalleProceso.do?numConstancia=21-9-473462&amp;g-recaptcha-response=03AGdBq25cpjghBC4bIkzZnCxGEKrmusB3EWnJIahhovOB4BS0D6Jac3S4F1WQQEAN1dfECQCeHnpItx6_xzZrh66itDQeUoIk00BrFpYWhkovZ4j640aPdx7MLUAhHjNfjYQp9iM3xIcZANhVZ_a6TQNo3JMJb3-7E9cVwlB2W6xXoV4O5Mvi_jXox6KkS8m4KyFOqowFk5Eutw3sIAAnv2xOVakbJLnmkBgNPrESXOPikzac4iCsIUCTeA_bA0XGqsFBniVtaey3v2Q6qRTUGF7DnMvBLiIm484QL6RgdyXnzCy3ucjlXFikGHOwMTpN_W9ekURfKJ-CYm0_vBiOl4DtjxE5hSkHLnKJ1EAbjPCTNvcn8prv-hp375UaIynkFom77ChtkzV69eZAhyiHYl34zE9ei1pOq--nNi9TPRTZTJHJXNL4dwQ2Ps1YGN6xnRbqsdpLuRP8WHs-VA1hKL4usqa_Lfb5cQ" TargetMode="External"/><Relationship Id="rId145" Type="http://schemas.openxmlformats.org/officeDocument/2006/relationships/hyperlink" Target="https://community.secop.gov.co/Public/Tendering/OpportunityDetail/Index?noticeUID=CO1.NTC.2361102&amp;isFromPublicArea=True&amp;isModal=true&amp;asPopupView=true" TargetMode="External"/><Relationship Id="rId166" Type="http://schemas.openxmlformats.org/officeDocument/2006/relationships/hyperlink" Target="https://www.contratos.gov.co/consultas/detalleProceso.do?numConstancia=21-1-214532&amp;g-recaptcha-response=03AGdBq25fl-CUMqCLp7kVB_wcZ9V2HdaK7V4yfOtMsJQyYBvBDgvxJfoZgT38Yn0-8D53s3NisEkJ59B_-LAl-fBuPsqW0gtGDJl7c-UXRYVr9nLw0gkQcGBi3k8kFG-Nk_3VU1VxfK2B7PwwoV-oNZ9c1iWp9t0c1gM9YBfwCiSlUmxO_PJP4MmpYgYsToaBtv5aeBnt8fcZ9i0WwO6ma9QgwLQlx1al5bsEmYLrCh8nTr-0sI-w8zL3Qk1r2dSk_f8qMpLD_yE-mUvoWdHkyg8qY2xNpyeXG4eXQ8Y3HaxvXO9g5bpli7DOoADG02T7zV45GUncCh3udnpar4H9u6x1FrzXyx-DGhyXD9ad3WM3QUCNyoqhJVcuoKl2Z4UogTaC2pubOshrMMe6XA8UQOZFtD_Exp8Vp0SyZ_xdxKK-evXO8RR6Yp5TFHiv9tDdjCjn-rk9NdX6EIOw1cmIrwfmOcS7Kq2lAA" TargetMode="External"/><Relationship Id="rId187" Type="http://schemas.openxmlformats.org/officeDocument/2006/relationships/hyperlink" Target="https://community.secop.gov.co/Public/Tendering/OpportunityDetail/Index?noticeUID=CO1.NTC.2277025&amp;isFromPublicArea=True&amp;isModal=true&amp;asPopupView=true" TargetMode="External"/><Relationship Id="rId1" Type="http://schemas.openxmlformats.org/officeDocument/2006/relationships/hyperlink" Target="https://colombiacompra.gov.co/tienda-virtual-del-estado-colombiano/ordenes-compra/63946" TargetMode="External"/><Relationship Id="rId212" Type="http://schemas.openxmlformats.org/officeDocument/2006/relationships/hyperlink" Target="https://community.secop.gov.co/Public/Tendering/OpportunityDetail/Index?noticeUID=CO1.NTC.2205171&amp;isFromPublicArea=True&amp;isModal=true&amp;asPopupView=true" TargetMode="External"/><Relationship Id="rId28" Type="http://schemas.openxmlformats.org/officeDocument/2006/relationships/hyperlink" Target="https://www.contratos.gov.co/consultas/detalleProceso.do?numConstancia=21-11-11821148" TargetMode="External"/><Relationship Id="rId49" Type="http://schemas.openxmlformats.org/officeDocument/2006/relationships/hyperlink" Target="https://www.contratos.gov.co/consultas/detalleProceso.do?numConstancia=21-13-11618836" TargetMode="External"/><Relationship Id="rId114" Type="http://schemas.openxmlformats.org/officeDocument/2006/relationships/hyperlink" Target="https://colombiacompra.gov.co/tienda-virtual-del-estado-colombiano/ordenes-compra/78429" TargetMode="External"/><Relationship Id="rId60" Type="http://schemas.openxmlformats.org/officeDocument/2006/relationships/hyperlink" Target="https://www.contratos.gov.co/consultas/detalleProceso.do?numConstancia=21-13-12010982&amp;g-recaptcha-response=03AGdBq27NfFf7T7lwea2RdbJIiOZilQPs59eLRTAXEI1Z30StMlfkwsJKs4gDdqbvEnVFqcnhp_FcEXqboI0LUyztvsdzN2bWpsBmti_ileQjpEM8ky0HJdkXKgbbkXVNwQhrhkR82D243HfPrsAN59ZEnNlng7UC4pJIHTJenlN8uxaNr6qxqwb35DN_R545rUA4svRvv5NNn41KhnSAhhtE4g3B17RZZEEjgOuM0ZP24pGP9qBvvJE16ViXxpYUPwmdfajP7lD63xXLjFL7zrzoLO-rvl-P81c0zrP5cuZKQ5mgSsmdHXT7QESLsMf1D6bNUfSHsnJk3wn07pRkdyxJ6Lla69Jgc3d_KnHA6aPNZE-Dci3hftRmT1irKWqNpCKVB7KOez0Kiad-53tgsaLOjcM_C0F8RbxUNJb2PwJwIM1qEOiullJ7yoXFEfXkOuoiJ8pzS1yawSCkc8oK38smAkyfZKlFXA" TargetMode="External"/><Relationship Id="rId81" Type="http://schemas.openxmlformats.org/officeDocument/2006/relationships/hyperlink" Target="https://community.secop.gov.co/Public/Tendering/OpportunityDetail/Index?noticeUID=CO1.NTC.2345776&amp;isFromPublicArea=True&amp;isModal=true&amp;asPopupView=true" TargetMode="External"/><Relationship Id="rId135" Type="http://schemas.openxmlformats.org/officeDocument/2006/relationships/hyperlink" Target="https://community.secop.gov.co/Public/Tendering/OpportunityDetail/Index?noticeUID=CO1.NTC.2205730&amp;isFromPublicArea=True&amp;isModal=true&amp;asPopupView=true" TargetMode="External"/><Relationship Id="rId156" Type="http://schemas.openxmlformats.org/officeDocument/2006/relationships/hyperlink" Target="https://www.contratos.gov.co/consultas/detalleProceso.do?numConstancia=21-13-11859554&amp;g-recaptcha-response=03AGdBq27u7G_Npo8ba7MqKYHpEFkLym1HpQs6tnYmzxkogVAgbI__ah4dxWcyWg_3xMa0BcBWLrn7bUbtP4yFvx4rAjPAc0jcnNQNE27P8HJd93KaPxJsNeQGP8i8S7v_jiuc6Ruk36Ukh-VT1OtViudrfXevApUpPTXx6JQaRiiLupAaABTyKSboA43vIWfO99kswMXn2qmS8q_bkWXBsIvTZqlERMlS2YlfQvFJ0qcNCSKIAx3pMGuQeaZ5Xbd861xq0ZzVpS-duvCA0U_9IRPk2Kn4rZUwYQuqiOzZuNLJibU3OXD3rE0cKmTp1KXCRgNV_fE2lXe96_jmTQGW664OGq9LLGpHnlj2hg7v2SFQaHbTtXiwUe4C-ZubbIbp2WG_NgtepBO_cMl05XntK10COco_SfMvW-bkrLnjBnon9QnozANCg-zD_V21upSD0HVhUP-Msz261t27iBxHUsYqTJjnPBRszoJfwHZZumSH-bj-Fr7LuCE" TargetMode="External"/><Relationship Id="rId177" Type="http://schemas.openxmlformats.org/officeDocument/2006/relationships/hyperlink" Target="https://www.contratos.gov.co/consultas/detalleProceso.do?numConstancia=21-13-12019670&amp;g-recaptcha-response=03AGdBq276k9TIjAdk2yagqCmZGUdGw3sOH2-duxz2qHHL6_k_ETGtpdOiGk-EdFm_TKs7GJdhIVvHjA7SQEAxS5mdPBbLwq-Y3zI8KA3cZwTvURxc4WJppKs81kHRDFmF7vGJmoBl_s8UWWQbLYrS5U-gyk1_cM8n1zDYfktDJkXPR_Fixey6xsd4ZfjANcOKojwXG9ugQ6V5I2ayOgIj7ooaX8c5xF-X8ML7CiumhMhHN0ZKPmtMwPO_h228_kvWLsTcHnnWzBYIMwkYBkUl9SaWY-WlcCKk04-HpZqMvkVWAOXQQa7ManegRO9c-kfsUJwRKvb5IDpwgTKTlbN33va1nYvp9tUMoudLrf56_rbgIn37b-DGcg9Hig70M1fA5irnJ6J0WFQh3R1h_9znDT9XMDrK4Gmfip6Kh-t7gZ05JEO1pxL3oVpG0ldVm0JtC8aZEqFKtUlERObE47s4PBJj2eyOvgiNw4kcGTHIyEcqwN_esE_guIw" TargetMode="External"/><Relationship Id="rId198" Type="http://schemas.openxmlformats.org/officeDocument/2006/relationships/hyperlink" Target="https://www.contratos.gov.co/consultas/detalleProceso.do?numConstancia=21-13-11688792" TargetMode="External"/><Relationship Id="rId202" Type="http://schemas.openxmlformats.org/officeDocument/2006/relationships/hyperlink" Target="https://www.contratos.gov.co/consultas/detalleProceso.do?numConstancia=21-13-11781757" TargetMode="External"/><Relationship Id="rId223" Type="http://schemas.openxmlformats.org/officeDocument/2006/relationships/hyperlink" Target="https://community.secop.gov.co/Public/Tendering/OpportunityDetail/Index?noticeUID=CO1.NTC.2265374&amp;isFromPublicArea=True&amp;isModal=true&amp;asPopupView=true" TargetMode="External"/><Relationship Id="rId18" Type="http://schemas.openxmlformats.org/officeDocument/2006/relationships/hyperlink" Target="https://www.contratos.gov.co/consultas/detalleProceso.do?numConstancia=21-13-11958533&amp;g-recaptcha-response=03AGdBq27viB7R70WXWq4wBz3uI5iAbRKIvMRNFnWK3__JjyztPSJygsGk_S6nYn3KYpjVA4sIvvX8qe4YkSgxnYtArXsSGvbgZ0H2i03VfxOYlnBNuRiV8uROE7bphppyRyJtEdW0psbq7v9sbitPEBH7mdCYtLyOf9dYFnUMD3uWU9lEqsD_vhdvPktgoDp3p9vhe30jHqWC10o3Fw4tLJM6ZrgsR4z1JCZXy12ynYRNBTiBfClZhkIyUK62CO0b6C-iM_wClfOHZ_0Mh_ozryB-an7zzhsvs8YRgHemYNjfTyIfO8NWZbIQQx8svPV2OC-SkIHZKUo_AUEG2y0_G1T93cwMxi_s6q0D-hblTMvbTcYMvIQfl0MWwKXpW3J7GCVHt5ry0Z1xwMMI1U8sYL84dxxuBarxXFM8wVaUTBC7dW7p_V6-_kV0-qbRuQl3YOcttJAk31h-PZwZ5Zlz-zQmh31jMwq4pA" TargetMode="External"/><Relationship Id="rId39" Type="http://schemas.openxmlformats.org/officeDocument/2006/relationships/hyperlink" Target="https://www.contratos.gov.co/consultas/detalleProceso.do?numConstancia=21-11-11778272" TargetMode="External"/><Relationship Id="rId50" Type="http://schemas.openxmlformats.org/officeDocument/2006/relationships/hyperlink" Target="https://www.contratos.gov.co/consultas/detalleProceso.do?numConstancia=21-13-11784010" TargetMode="External"/><Relationship Id="rId104" Type="http://schemas.openxmlformats.org/officeDocument/2006/relationships/hyperlink" Target="https://community.secop.gov.co/Public/Tendering/OpportunityDetail/Index?noticeUID=CO1.NTC.2149508&amp;isFromPublicArea=True&amp;isModal=true&amp;asPopupView=true" TargetMode="External"/><Relationship Id="rId125" Type="http://schemas.openxmlformats.org/officeDocument/2006/relationships/hyperlink" Target="https://community.secop.gov.co/Public/Tendering/OpportunityDetail/Index?noticeUID=CO1.NTC.1988692&amp;isFromPublicArea=True&amp;isModal=False" TargetMode="External"/><Relationship Id="rId146" Type="http://schemas.openxmlformats.org/officeDocument/2006/relationships/hyperlink" Target="https://community.secop.gov.co/Public/Tendering/OpportunityDetail/Index?noticeUID=CO1.NTC.2376095&amp;isFromPublicArea=True&amp;isModal=true&amp;asPopupView=true" TargetMode="External"/><Relationship Id="rId167" Type="http://schemas.openxmlformats.org/officeDocument/2006/relationships/hyperlink" Target="https://www.contratos.gov.co/consultas/detalleProceso.do?numConstancia=21-9-474278" TargetMode="External"/><Relationship Id="rId188" Type="http://schemas.openxmlformats.org/officeDocument/2006/relationships/hyperlink" Target="https://community.secop.gov.co/Public/Tendering/OpportunityDetail/Index?noticeUID=CO1.NTC.2289810&amp;isFromPublicArea=True&amp;isModal=true&amp;asPopupView=true" TargetMode="External"/><Relationship Id="rId71" Type="http://schemas.openxmlformats.org/officeDocument/2006/relationships/hyperlink" Target="https://community.secop.gov.co/Public/Tendering/OpportunityDetail/Index?noticeUID=CO1.NTC.2181045&amp;isFromPublicArea=True&amp;isModal=true&amp;asPopupView=true" TargetMode="External"/><Relationship Id="rId92" Type="http://schemas.openxmlformats.org/officeDocument/2006/relationships/hyperlink" Target="https://www.contratos.gov.co/consultas/detalleProceso.do?numConstancia=21-9-473512&amp;g-recaptcha-response=03AGdBq26WT6lt_l9fkRCI2gHf61VZ1rtE-FezTzcWg8aCJZPO0kcSOeD0jhekYNpEDUG9QmCTZdr1LrgU9BrpHmIliBrXC8IoLDqsXlEbnsBek4gJ0Cc-cYDeykbx8dzJFFkaUSndUG3rjZG2RLeej4B3scA6umRggKCiPY_kn3az92xRDovLuo_y66XOlxwjEU8oSYrhuI1rH_RT3HBhwUsWGfguYXbA_ipwGqfZexOmSWtNCkHk_2kRJzsD80QLjHCbeq744GJxu_GFWyt_Qyo4i_pC8y5dxIoY3JKbumgx8k976odrF0Wken6F9CPU3IoMmxfzjFM8q5TVyI785CIwRGdxQUHZoO_tNst_TSCf3z_S0-qxR3pGgqbbhndXKPMN8OhCfB-9wjTRvgzJ1932qSOHFWqomwtMR4US8c28GtibJdLdH5ufinFcami_Lc1MPYmLZhNKpZaECco4TPbvFxL__iDHFA" TargetMode="External"/><Relationship Id="rId213" Type="http://schemas.openxmlformats.org/officeDocument/2006/relationships/hyperlink" Target="https://community.secop.gov.co/Public/Tendering/OpportunityDetail/Index?noticeUID=CO1.NTC.2223909&amp;isFromPublicArea=True&amp;isModal=true&amp;asPopupView=true" TargetMode="External"/><Relationship Id="rId2" Type="http://schemas.openxmlformats.org/officeDocument/2006/relationships/hyperlink" Target="https://colombiacompra.gov.co/tienda-virtual-del-estado-colombiano/ordenes-compra/64325" TargetMode="External"/><Relationship Id="rId29" Type="http://schemas.openxmlformats.org/officeDocument/2006/relationships/hyperlink" Target="https://www.contratos.gov.co/consultas/detalleProceso.do?numConstancia=21-11-11909995&amp;g-recaptcha-response=03AGdBq26B5IjPsM4TzVv-67IqGxio7wy7U-4kH4r0vkso8IQANH3cDROPwkmZKGMUPbniFY7pZEXBzdmxTfwXZ7xQNzI-nLGyBCZtZE1bD3d-4isUye-CVI-h9eYueCgEZQEPo3MXiLeZQKKvSMb8eWK-po1WRQZJflpyeKe17H1f3U0KdySs5jz7hgEm_x1n_MF4yKa4c742MCnFZB-K7LMSuIZJ9B31ExrLUk3dlkf58RUIfJTlgqV8pYGLPt-ArwhrJzhfNu7GLMvpjQpdui2xpmHJ6PEObagsiCsi-S1JtyTecSUlGa-TsWwcSTsP1wmXfqL3AeDUmhqwGMySOrwUgRLRhB6pZ4n4c9b0OdAPMwCQS06a3xNu7cbLbAzGVbqY2weJO0_A9SHJOAr50og7X9lt6K651pl8A8BxrE1_PH82C24HP6H8dtGqJUcK65WWCzgiH8xKL80TjQgX7_Vb_II4DYFAAoLGz1AQ-atomyQ0HyDerG8" TargetMode="External"/><Relationship Id="rId40" Type="http://schemas.openxmlformats.org/officeDocument/2006/relationships/hyperlink" Target="https://www.contratos.gov.co/consultas/detalleProceso.do?numConstancia=21-13-11649187" TargetMode="External"/><Relationship Id="rId115" Type="http://schemas.openxmlformats.org/officeDocument/2006/relationships/hyperlink" Target="https://colombiacompra.gov.co/tienda-virtual-del-estado-colombiano/ordenes-compra/78430" TargetMode="External"/><Relationship Id="rId136" Type="http://schemas.openxmlformats.org/officeDocument/2006/relationships/hyperlink" Target="https://community.secop.gov.co/Public/Tendering/OpportunityDetail/Index?noticeUID=CO1.NTC.2228039&amp;isFromPublicArea=True&amp;isModal=true&amp;asPopupView=true" TargetMode="External"/><Relationship Id="rId157" Type="http://schemas.openxmlformats.org/officeDocument/2006/relationships/hyperlink" Target="https://www.contratos.gov.co/consultas/detalleProceso.do?numConstancia=21-13-12087180" TargetMode="External"/><Relationship Id="rId178" Type="http://schemas.openxmlformats.org/officeDocument/2006/relationships/hyperlink" Target="https://www.contratos.gov.co/consultas/detalleProceso.do?numConstancia=21-13-12039350&amp;g-recaptcha-response=03AGdBq24BOPmfBgtKUOs7IJto55_2XFgQs8BYQb3cJMu0OmqIQ05Vy5UzeZne-3scJgDuwMsAlftyZ_brmnknBkLJfDWTyAkDr7vuu__d1zNUBP6yDy8s1AM-sYuGT2v_nqEkxcdgjSLB5Yrj5uwFLQZ1th5NB5AO9rlnJMS4LiQu4luxNNzZ3l9XswEPzHuDTnVMGkJw11qWBf_NofgFr9faUMHG51JdFPHb1DVZhtJXiLtV_BEjBL3VdPDang1u58mk95movvwdjheS80mLGfi0JP7CAwmJSFnf4LhSn8x1Jtb9f8_WIsP7r8kbvm53IPSIfRqK4BMEBbZePCG2Rz-NaS08QkyiKQxB3vnSP_dvWx2wsg8PA6iOFaBwNKUSBuWw7M6t4bcLE_gCeQWHeQkGgT90edWViDh7d5YDKNEq064foZJw4lH67PfHYg44KmQ3RPZxllLQU3AP8RFROIBTGNcvjFoNlg" TargetMode="External"/><Relationship Id="rId61" Type="http://schemas.openxmlformats.org/officeDocument/2006/relationships/hyperlink" Target="https://www.contratos.gov.co/consultas/detalleProceso.do?numConstancia=21-13-12020095&amp;g-recaptcha-response=03AGdBq243Exwa5gJpk9WozwMROVudEWTFOatsq12uwgZR2AGL8AQVP23uTMPgfT9do0_Yr15I9tcPFXoZYh-nC54AWtzdRvzUd0u38joHZhuiUlq1rbHUobhlzRmfaLuuOOQluirRXhiisOxTLDCYbIkfQJg7zOgcn8RsQLOOHvMYdtAR_SSdYjR8bhSp_9im0u-ssqkCc82vnAKu8do0muPHHH5qa1aW-vtLfiMDtr1g2Z_2-3S1aOy_GpQgIriPTreqJXQI3vPmQuNM5_msYzO-oaGVxBSKwRE4m-mouuNyYEuuqZxgQO-ebEiGnjBez8-kFaS8KBF4OI4SKCVU0CRVrqt3YBMefbNHSnbt4UMq8KoUcNGoGDwLlOk4Lf3spp5wor1Z1kEJmcOWEQFYlRRje7UmSPAmr07JyJNC5bo_AcfklSTt6DOPTQiq265B24FQhjOPc-A_6oYGfhTHwHt6MQELLIlJXg" TargetMode="External"/><Relationship Id="rId82" Type="http://schemas.openxmlformats.org/officeDocument/2006/relationships/hyperlink" Target="https://community.secop.gov.co/Public/Tendering/OpportunityDetail/Index?noticeUID=CO1.NTC.2348249&amp;isFromPublicArea=True&amp;isModal=true&amp;asPopupView=true" TargetMode="External"/><Relationship Id="rId199" Type="http://schemas.openxmlformats.org/officeDocument/2006/relationships/hyperlink" Target="https://community.secop.gov.co/Public/Tendering/OpportunityDetail/Index?noticeUID=CO1.NTC.2458797&amp;isFromPublicArea=True&amp;isModal=true&amp;asPopupView=true" TargetMode="External"/><Relationship Id="rId203" Type="http://schemas.openxmlformats.org/officeDocument/2006/relationships/hyperlink" Target="https://www.contratos.gov.co/consultas/detalleProceso.do?numConstancia=21-13-11781891" TargetMode="External"/><Relationship Id="rId19" Type="http://schemas.openxmlformats.org/officeDocument/2006/relationships/hyperlink" Target="https://www.contratos.gov.co/consultas/detalleProceso.do?numConstancia=21-13-11965052&amp;g-recaptcha-response=03AGdBq276O5BrZCNH96ZlGeJFJbKYsfAvz4Au8I8UlSEfSJtLKPA5MyX8rU2-Mt8nR749XN0P3c1-yVkMfiEb3XJoAwS0RVT52aC0ehmCs6kO7uB_jO9ear4izTlTQWdZc9eklaPmS7lSi9zN1nSk9c7McNLFxBI-ckUC30Ys8PHbHNZzuFKeY3QqOwmTzI_HO69ZurBa0WfH8M2djFci0tP8GpBicwia4WhOr7oCXD0TjEpW-_KJhWZCliYWTmivjahg4yjaIVqlmiusPoZWIKAgfhrynmRO0gD49gvGfYg9Hc7ZSU3P86AomFSXcBWWJ1V4z_eAA0doySloBvwOtmOm3hRcDwoAbkYNF7Ju0KADkLubAMb8iSVGtohvBgc8TGJB0TiqXdvP-AkRozQjoCjoDrMuBJNmAqhr69WP-vyVl92AG7bpP_9AvkmPJ2seG0lcA3ybf7LgQmNIMAjfduQlb3e6sBTOTA" TargetMode="External"/><Relationship Id="rId224" Type="http://schemas.openxmlformats.org/officeDocument/2006/relationships/hyperlink" Target="https://community.secop.gov.co/Public/Tendering/OpportunityDetail/Index?noticeUID=CO1.NTC.2383992&amp;isFromPublicArea=True&amp;isModal=true&amp;asPopupView=true" TargetMode="External"/><Relationship Id="rId30" Type="http://schemas.openxmlformats.org/officeDocument/2006/relationships/hyperlink" Target="https://community.secop.gov.co/Public/Tendering/OpportunityDetail/Index?noticeUID=CO1.NTC.2270664&amp;isFromPublicArea=True&amp;isModal=true&amp;asPopupView=true" TargetMode="External"/><Relationship Id="rId105" Type="http://schemas.openxmlformats.org/officeDocument/2006/relationships/hyperlink" Target="https://community.secop.gov.co/Public/Tendering/OpportunityDetail/Index?noticeUID=CO1.NTC.2232214&amp;isFromPublicArea=True&amp;isModal=true&amp;asPopupView=true" TargetMode="External"/><Relationship Id="rId126" Type="http://schemas.openxmlformats.org/officeDocument/2006/relationships/hyperlink" Target="https://community.secop.gov.co/Public/Tendering/OpportunityDetail/Index?noticeUID=CO1.NTC.2049950&amp;isFromPublicArea=True&amp;isModal=true&amp;asPopupView=true" TargetMode="External"/><Relationship Id="rId147" Type="http://schemas.openxmlformats.org/officeDocument/2006/relationships/hyperlink" Target="https://community.secop.gov.co/Public/Tendering/OpportunityDetail/Index?noticeUID=CO1.NTC.2379914&amp;isFromPublicArea=True&amp;isModal=true&amp;asPopupView=true" TargetMode="External"/><Relationship Id="rId168" Type="http://schemas.openxmlformats.org/officeDocument/2006/relationships/hyperlink" Target="https://community.secop.gov.co/Public/Tendering/OpportunityDetail/Index?noticeUID=CO1.NTC.2327403&amp;isFromPublicArea=True&amp;isModal=true&amp;asPopupView=true" TargetMode="External"/><Relationship Id="rId51" Type="http://schemas.openxmlformats.org/officeDocument/2006/relationships/hyperlink" Target="https://www.contratos.gov.co/consultas/detalleProceso.do?numConstancia=21-13-11805406" TargetMode="External"/><Relationship Id="rId72" Type="http://schemas.openxmlformats.org/officeDocument/2006/relationships/hyperlink" Target="https://community.secop.gov.co/Public/Tendering/OpportunityDetail/Index?noticeUID=CO1.NTC.2192950&amp;isFromPublicArea=True&amp;isModal=true&amp;asPopupView=true" TargetMode="External"/><Relationship Id="rId93" Type="http://schemas.openxmlformats.org/officeDocument/2006/relationships/hyperlink" Target="https://www.contratos.gov.co/consultas/detalleProceso.do?numConstancia=21-9-473810&amp;g-recaptcha-response=03AGdBq26NvHN7QtELKDBSQiuBUndXax18dXKvKT0aGob0xXqU5yJlqPOvIdats27I1gWekQCeXJ_Qlp_QF1HVVLvwsVgNQsSpJpoLRXDijOYjXpYaUWuJNYEXnktOwo04Tos0AD3_2cUkrqyeUWIJkZu2uFu_o1GKOeL5Iudw4_gtRPvO6vf6cslGWhyZmpMOm8vI1sSfdUkjrp77g9sw8Bx5W7XoPifKE4WTSKud_xUc4wf9gzXyD6KTi7i0MJawBw8lzxuZifI3InSj12_LGKA7dDXZCxtprdPlY2iDhZh5jCX5XkZzeZCNsF_VZpBANHJHT8lG96S1S4pRNJJAR2UizUtskmOkUDFQsGufqUeBS68ypQUWqd8ZWyhYYjqYe_ZqdCyUB8SLoepTwObtp2wzQEYx6bZ76RmlfrMs8VHV_6ENMFuJWgCNrSnVaHdrRdskuE6iy7TI1yDykNihvLQvnZgzoL50QQ" TargetMode="External"/><Relationship Id="rId189" Type="http://schemas.openxmlformats.org/officeDocument/2006/relationships/hyperlink" Target="https://community.secop.gov.co/Public/Tendering/OpportunityDetail/Index?noticeUID=CO1.NTC.2290716&amp;isFromPublicArea=True&amp;isModal=true&amp;asPopupView=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34"/>
  <sheetViews>
    <sheetView tabSelected="1" workbookViewId="0">
      <selection activeCell="C238" sqref="C238"/>
    </sheetView>
  </sheetViews>
  <sheetFormatPr baseColWidth="10" defaultColWidth="14.42578125" defaultRowHeight="15" customHeight="1" x14ac:dyDescent="0.25"/>
  <cols>
    <col min="1" max="1" width="15.85546875" customWidth="1"/>
    <col min="2" max="2" width="22" customWidth="1"/>
    <col min="3" max="3" width="46.7109375" customWidth="1"/>
    <col min="4" max="4" width="16.28515625" customWidth="1"/>
    <col min="5" max="5" width="21" customWidth="1"/>
    <col min="6" max="7" width="22.7109375" customWidth="1"/>
    <col min="8" max="10" width="11.5703125" customWidth="1"/>
    <col min="11" max="11" width="10.42578125" customWidth="1"/>
    <col min="12" max="12" width="21.42578125" customWidth="1"/>
    <col min="13" max="13" width="16.85546875" customWidth="1"/>
    <col min="14" max="16" width="15.7109375" customWidth="1"/>
    <col min="17" max="17" width="12.7109375" customWidth="1"/>
    <col min="18" max="18" width="15" customWidth="1"/>
  </cols>
  <sheetData>
    <row r="1" spans="1:18" ht="11.25" customHeight="1" x14ac:dyDescent="0.25">
      <c r="A1" s="1" t="s">
        <v>0</v>
      </c>
      <c r="B1" s="2" t="s">
        <v>1</v>
      </c>
      <c r="C1" s="2" t="s">
        <v>2</v>
      </c>
      <c r="D1" s="3" t="s">
        <v>3</v>
      </c>
      <c r="E1" s="2" t="s">
        <v>4</v>
      </c>
      <c r="F1" s="2" t="s">
        <v>5</v>
      </c>
      <c r="G1" s="6" t="s">
        <v>444</v>
      </c>
      <c r="H1" s="1" t="s">
        <v>6</v>
      </c>
      <c r="I1" s="4" t="s">
        <v>7</v>
      </c>
      <c r="J1" s="2" t="s">
        <v>8</v>
      </c>
      <c r="K1" s="5" t="s">
        <v>9</v>
      </c>
      <c r="L1" s="6" t="s">
        <v>10</v>
      </c>
      <c r="M1" s="3" t="s">
        <v>11</v>
      </c>
      <c r="N1" s="3" t="s">
        <v>12</v>
      </c>
      <c r="O1" s="3" t="s">
        <v>13</v>
      </c>
      <c r="P1" s="3" t="s">
        <v>14</v>
      </c>
      <c r="Q1" s="6" t="s">
        <v>15</v>
      </c>
      <c r="R1" s="6" t="s">
        <v>16</v>
      </c>
    </row>
    <row r="2" spans="1:18" ht="11.25" customHeight="1" x14ac:dyDescent="0.25">
      <c r="A2" s="7">
        <v>44236</v>
      </c>
      <c r="B2" s="20" t="s">
        <v>36</v>
      </c>
      <c r="C2" s="20" t="s">
        <v>33</v>
      </c>
      <c r="D2" s="15">
        <v>32266508</v>
      </c>
      <c r="E2" s="47">
        <v>63946</v>
      </c>
      <c r="F2" s="10" t="s">
        <v>25</v>
      </c>
      <c r="G2" s="25"/>
      <c r="H2" s="31"/>
      <c r="I2" s="11"/>
      <c r="J2" s="11"/>
      <c r="K2" s="23"/>
      <c r="L2" s="14" t="s">
        <v>18</v>
      </c>
      <c r="M2" s="53">
        <v>32266508</v>
      </c>
      <c r="N2" s="16"/>
      <c r="O2" s="16" t="s">
        <v>19</v>
      </c>
      <c r="P2" s="17">
        <f t="shared" ref="P2:P38" si="0">IF(L2="Contratado",M2-D2,IF(L2="Adjudicado",M2-D2,0))</f>
        <v>0</v>
      </c>
      <c r="Q2" s="18">
        <v>0</v>
      </c>
      <c r="R2" s="11" t="s">
        <v>25</v>
      </c>
    </row>
    <row r="3" spans="1:18" ht="11.25" customHeight="1" x14ac:dyDescent="0.25">
      <c r="A3" s="7">
        <v>44244</v>
      </c>
      <c r="B3" s="20" t="s">
        <v>36</v>
      </c>
      <c r="C3" s="20" t="s">
        <v>24</v>
      </c>
      <c r="D3" s="15">
        <v>5461800</v>
      </c>
      <c r="E3" s="9">
        <v>64325</v>
      </c>
      <c r="F3" s="10" t="s">
        <v>25</v>
      </c>
      <c r="G3" s="25"/>
      <c r="H3" s="31"/>
      <c r="I3" s="11"/>
      <c r="J3" s="11"/>
      <c r="K3" s="23"/>
      <c r="L3" s="14" t="s">
        <v>18</v>
      </c>
      <c r="M3" s="53">
        <v>5461800</v>
      </c>
      <c r="N3" s="16"/>
      <c r="O3" s="55" t="s">
        <v>21</v>
      </c>
      <c r="P3" s="17">
        <f t="shared" si="0"/>
        <v>0</v>
      </c>
      <c r="Q3" s="18">
        <v>0</v>
      </c>
      <c r="R3" s="11" t="s">
        <v>25</v>
      </c>
    </row>
    <row r="4" spans="1:18" ht="11.25" customHeight="1" x14ac:dyDescent="0.25">
      <c r="A4" s="7">
        <v>44244</v>
      </c>
      <c r="B4" s="20" t="s">
        <v>36</v>
      </c>
      <c r="C4" s="20" t="s">
        <v>24</v>
      </c>
      <c r="D4" s="15">
        <v>620000</v>
      </c>
      <c r="E4" s="9">
        <v>64326</v>
      </c>
      <c r="F4" s="10" t="s">
        <v>25</v>
      </c>
      <c r="G4" s="25"/>
      <c r="H4" s="31"/>
      <c r="I4" s="11"/>
      <c r="J4" s="11"/>
      <c r="K4" s="23"/>
      <c r="L4" s="14" t="s">
        <v>18</v>
      </c>
      <c r="M4" s="53">
        <v>620000</v>
      </c>
      <c r="N4" s="16"/>
      <c r="O4" s="55" t="s">
        <v>21</v>
      </c>
      <c r="P4" s="17">
        <f t="shared" si="0"/>
        <v>0</v>
      </c>
      <c r="Q4" s="18">
        <v>0</v>
      </c>
      <c r="R4" s="11" t="s">
        <v>25</v>
      </c>
    </row>
    <row r="5" spans="1:18" ht="11.25" customHeight="1" x14ac:dyDescent="0.25">
      <c r="A5" s="7">
        <v>44244</v>
      </c>
      <c r="B5" s="20" t="s">
        <v>36</v>
      </c>
      <c r="C5" s="20" t="s">
        <v>24</v>
      </c>
      <c r="D5" s="15">
        <v>3136088</v>
      </c>
      <c r="E5" s="9">
        <v>64327</v>
      </c>
      <c r="F5" s="10" t="s">
        <v>25</v>
      </c>
      <c r="G5" s="25"/>
      <c r="H5" s="31"/>
      <c r="I5" s="11"/>
      <c r="J5" s="11"/>
      <c r="K5" s="23"/>
      <c r="L5" s="14" t="s">
        <v>18</v>
      </c>
      <c r="M5" s="53">
        <v>3136088</v>
      </c>
      <c r="N5" s="16"/>
      <c r="O5" s="55" t="s">
        <v>21</v>
      </c>
      <c r="P5" s="17">
        <f t="shared" si="0"/>
        <v>0</v>
      </c>
      <c r="Q5" s="18">
        <v>0</v>
      </c>
      <c r="R5" s="11" t="s">
        <v>25</v>
      </c>
    </row>
    <row r="6" spans="1:18" ht="11.25" customHeight="1" x14ac:dyDescent="0.25">
      <c r="A6" s="7">
        <v>44272</v>
      </c>
      <c r="B6" s="20" t="s">
        <v>36</v>
      </c>
      <c r="C6" s="20" t="s">
        <v>24</v>
      </c>
      <c r="D6" s="15">
        <v>4850000</v>
      </c>
      <c r="E6" s="9">
        <v>65742</v>
      </c>
      <c r="F6" s="10" t="s">
        <v>25</v>
      </c>
      <c r="G6" s="25"/>
      <c r="H6" s="31"/>
      <c r="I6" s="11"/>
      <c r="J6" s="11"/>
      <c r="K6" s="23"/>
      <c r="L6" s="14" t="s">
        <v>18</v>
      </c>
      <c r="M6" s="53">
        <v>4850000</v>
      </c>
      <c r="N6" s="16"/>
      <c r="O6" s="55" t="s">
        <v>21</v>
      </c>
      <c r="P6" s="17">
        <f t="shared" si="0"/>
        <v>0</v>
      </c>
      <c r="Q6" s="18">
        <v>0</v>
      </c>
      <c r="R6" s="11" t="s">
        <v>25</v>
      </c>
    </row>
    <row r="7" spans="1:18" ht="11.25" customHeight="1" x14ac:dyDescent="0.25">
      <c r="A7" s="7">
        <v>44365</v>
      </c>
      <c r="B7" s="20" t="s">
        <v>36</v>
      </c>
      <c r="C7" s="20" t="s">
        <v>31</v>
      </c>
      <c r="D7" s="15">
        <v>12351260</v>
      </c>
      <c r="E7" s="9">
        <v>71082</v>
      </c>
      <c r="F7" s="10" t="s">
        <v>25</v>
      </c>
      <c r="G7" s="25"/>
      <c r="H7" s="31"/>
      <c r="I7" s="11"/>
      <c r="J7" s="11"/>
      <c r="K7" s="23"/>
      <c r="L7" s="14" t="s">
        <v>18</v>
      </c>
      <c r="M7" s="53">
        <v>12351260</v>
      </c>
      <c r="N7" s="16"/>
      <c r="O7" s="55" t="s">
        <v>21</v>
      </c>
      <c r="P7" s="17">
        <f t="shared" si="0"/>
        <v>0</v>
      </c>
      <c r="Q7" s="18">
        <v>0</v>
      </c>
      <c r="R7" s="11" t="s">
        <v>25</v>
      </c>
    </row>
    <row r="8" spans="1:18" ht="11.25" customHeight="1" x14ac:dyDescent="0.25">
      <c r="A8" s="7">
        <v>44365</v>
      </c>
      <c r="B8" s="20" t="s">
        <v>36</v>
      </c>
      <c r="C8" s="20" t="s">
        <v>31</v>
      </c>
      <c r="D8" s="15">
        <v>71967</v>
      </c>
      <c r="E8" s="9">
        <v>71083</v>
      </c>
      <c r="F8" s="10" t="s">
        <v>25</v>
      </c>
      <c r="G8" s="25"/>
      <c r="H8" s="31"/>
      <c r="I8" s="11"/>
      <c r="J8" s="11"/>
      <c r="K8" s="23"/>
      <c r="L8" s="14" t="s">
        <v>18</v>
      </c>
      <c r="M8" s="53">
        <v>71967</v>
      </c>
      <c r="N8" s="16"/>
      <c r="O8" s="55" t="s">
        <v>21</v>
      </c>
      <c r="P8" s="17">
        <f t="shared" si="0"/>
        <v>0</v>
      </c>
      <c r="Q8" s="18">
        <v>0</v>
      </c>
      <c r="R8" s="11" t="s">
        <v>25</v>
      </c>
    </row>
    <row r="9" spans="1:18" ht="11.25" customHeight="1" x14ac:dyDescent="0.25">
      <c r="A9" s="7">
        <v>44503</v>
      </c>
      <c r="B9" s="20" t="s">
        <v>36</v>
      </c>
      <c r="C9" s="20" t="s">
        <v>34</v>
      </c>
      <c r="D9" s="15">
        <v>4220737</v>
      </c>
      <c r="E9" s="26">
        <v>78904</v>
      </c>
      <c r="F9" s="10" t="s">
        <v>25</v>
      </c>
      <c r="G9" s="25"/>
      <c r="H9" s="31"/>
      <c r="I9" s="11"/>
      <c r="J9" s="11"/>
      <c r="K9" s="23"/>
      <c r="L9" s="14" t="s">
        <v>18</v>
      </c>
      <c r="M9" s="53">
        <f>D9</f>
        <v>4220737</v>
      </c>
      <c r="N9" s="16"/>
      <c r="O9" s="55" t="s">
        <v>21</v>
      </c>
      <c r="P9" s="17">
        <f t="shared" si="0"/>
        <v>0</v>
      </c>
      <c r="Q9" s="18">
        <v>0</v>
      </c>
      <c r="R9" s="10" t="s">
        <v>25</v>
      </c>
    </row>
    <row r="10" spans="1:18" ht="11.25" customHeight="1" x14ac:dyDescent="0.25">
      <c r="A10" s="7">
        <v>44403</v>
      </c>
      <c r="B10" s="20" t="s">
        <v>36</v>
      </c>
      <c r="C10" s="20" t="s">
        <v>31</v>
      </c>
      <c r="D10" s="15">
        <v>12092080</v>
      </c>
      <c r="E10" s="9">
        <v>73075</v>
      </c>
      <c r="F10" s="10" t="s">
        <v>25</v>
      </c>
      <c r="G10" s="25"/>
      <c r="H10" s="31"/>
      <c r="I10" s="11"/>
      <c r="J10" s="11"/>
      <c r="K10" s="23"/>
      <c r="L10" s="14" t="s">
        <v>18</v>
      </c>
      <c r="M10" s="53">
        <v>12092080</v>
      </c>
      <c r="N10" s="16"/>
      <c r="O10" s="55" t="s">
        <v>21</v>
      </c>
      <c r="P10" s="17">
        <f t="shared" si="0"/>
        <v>0</v>
      </c>
      <c r="Q10" s="18">
        <v>0</v>
      </c>
      <c r="R10" s="11" t="s">
        <v>25</v>
      </c>
    </row>
    <row r="11" spans="1:18" ht="11.25" customHeight="1" x14ac:dyDescent="0.25">
      <c r="A11" s="7">
        <v>44272</v>
      </c>
      <c r="B11" s="20" t="s">
        <v>36</v>
      </c>
      <c r="C11" s="28" t="s">
        <v>37</v>
      </c>
      <c r="D11" s="8">
        <v>0</v>
      </c>
      <c r="E11" s="9" t="s">
        <v>38</v>
      </c>
      <c r="F11" s="25" t="s">
        <v>26</v>
      </c>
      <c r="G11" s="25"/>
      <c r="H11" s="31"/>
      <c r="I11" s="11">
        <v>2</v>
      </c>
      <c r="J11" s="11">
        <v>2</v>
      </c>
      <c r="K11" s="23">
        <v>2</v>
      </c>
      <c r="L11" s="14" t="s">
        <v>18</v>
      </c>
      <c r="M11" s="53">
        <v>0</v>
      </c>
      <c r="N11" s="16"/>
      <c r="O11" s="16" t="s">
        <v>19</v>
      </c>
      <c r="P11" s="17">
        <f t="shared" si="0"/>
        <v>0</v>
      </c>
      <c r="Q11" s="18" t="s">
        <v>443</v>
      </c>
      <c r="R11" s="11" t="s">
        <v>27</v>
      </c>
    </row>
    <row r="12" spans="1:18" ht="11.25" customHeight="1" x14ac:dyDescent="0.25">
      <c r="A12" s="7">
        <v>44224</v>
      </c>
      <c r="B12" s="20" t="s">
        <v>36</v>
      </c>
      <c r="C12" s="28" t="s">
        <v>39</v>
      </c>
      <c r="D12" s="8">
        <v>22768365</v>
      </c>
      <c r="E12" s="19" t="s">
        <v>40</v>
      </c>
      <c r="F12" s="11" t="s">
        <v>22</v>
      </c>
      <c r="G12" s="12" t="s">
        <v>445</v>
      </c>
      <c r="H12" s="24"/>
      <c r="I12" s="10">
        <v>6</v>
      </c>
      <c r="J12" s="25"/>
      <c r="K12" s="33"/>
      <c r="L12" s="34" t="s">
        <v>18</v>
      </c>
      <c r="M12" s="8">
        <v>22593860</v>
      </c>
      <c r="N12" s="16">
        <v>9037544</v>
      </c>
      <c r="O12" s="16" t="s">
        <v>19</v>
      </c>
      <c r="P12" s="17">
        <f t="shared" si="0"/>
        <v>-174505</v>
      </c>
      <c r="Q12" s="18">
        <v>-7.6643623729999999E-3</v>
      </c>
      <c r="R12" s="11" t="s">
        <v>27</v>
      </c>
    </row>
    <row r="13" spans="1:18" ht="11.25" customHeight="1" x14ac:dyDescent="0.25">
      <c r="A13" s="7">
        <v>44237</v>
      </c>
      <c r="B13" s="20" t="s">
        <v>36</v>
      </c>
      <c r="C13" s="28" t="s">
        <v>41</v>
      </c>
      <c r="D13" s="8">
        <v>9553482</v>
      </c>
      <c r="E13" s="19" t="s">
        <v>42</v>
      </c>
      <c r="F13" s="11" t="s">
        <v>22</v>
      </c>
      <c r="G13" s="12" t="s">
        <v>445</v>
      </c>
      <c r="H13" s="24"/>
      <c r="I13" s="11">
        <v>12</v>
      </c>
      <c r="J13" s="12"/>
      <c r="K13" s="13"/>
      <c r="L13" s="14" t="s">
        <v>18</v>
      </c>
      <c r="M13" s="29">
        <v>5443109</v>
      </c>
      <c r="N13" s="16"/>
      <c r="O13" s="16" t="s">
        <v>19</v>
      </c>
      <c r="P13" s="17">
        <f t="shared" si="0"/>
        <v>-4110373</v>
      </c>
      <c r="Q13" s="18">
        <v>-0.43024867789999999</v>
      </c>
      <c r="R13" s="11" t="s">
        <v>27</v>
      </c>
    </row>
    <row r="14" spans="1:18" ht="11.25" customHeight="1" x14ac:dyDescent="0.25">
      <c r="A14" s="7">
        <v>44243</v>
      </c>
      <c r="B14" s="20" t="s">
        <v>36</v>
      </c>
      <c r="C14" s="28" t="s">
        <v>43</v>
      </c>
      <c r="D14" s="8">
        <v>14222780</v>
      </c>
      <c r="E14" s="19" t="s">
        <v>44</v>
      </c>
      <c r="F14" s="11" t="s">
        <v>22</v>
      </c>
      <c r="G14" s="12" t="s">
        <v>445</v>
      </c>
      <c r="H14" s="24"/>
      <c r="I14" s="11">
        <v>5</v>
      </c>
      <c r="J14" s="11"/>
      <c r="K14" s="22"/>
      <c r="L14" s="14" t="s">
        <v>18</v>
      </c>
      <c r="M14" s="8">
        <v>14222780</v>
      </c>
      <c r="N14" s="16"/>
      <c r="O14" s="16" t="s">
        <v>19</v>
      </c>
      <c r="P14" s="17">
        <f t="shared" si="0"/>
        <v>0</v>
      </c>
      <c r="Q14" s="18">
        <v>0</v>
      </c>
      <c r="R14" s="11" t="s">
        <v>27</v>
      </c>
    </row>
    <row r="15" spans="1:18" ht="11.25" customHeight="1" x14ac:dyDescent="0.25">
      <c r="A15" s="7">
        <v>44271</v>
      </c>
      <c r="B15" s="20" t="s">
        <v>36</v>
      </c>
      <c r="C15" s="28" t="s">
        <v>45</v>
      </c>
      <c r="D15" s="29">
        <v>17542033</v>
      </c>
      <c r="E15" s="19" t="s">
        <v>46</v>
      </c>
      <c r="F15" s="11" t="s">
        <v>22</v>
      </c>
      <c r="G15" s="12" t="s">
        <v>445</v>
      </c>
      <c r="H15" s="24"/>
      <c r="I15" s="11">
        <v>11</v>
      </c>
      <c r="J15" s="12"/>
      <c r="K15" s="13"/>
      <c r="L15" s="34" t="s">
        <v>18</v>
      </c>
      <c r="M15" s="8">
        <v>9234400</v>
      </c>
      <c r="N15" s="16"/>
      <c r="O15" s="16" t="s">
        <v>19</v>
      </c>
      <c r="P15" s="17">
        <f t="shared" si="0"/>
        <v>-8307633</v>
      </c>
      <c r="Q15" s="18">
        <v>-0.47358439009999997</v>
      </c>
      <c r="R15" s="11" t="s">
        <v>27</v>
      </c>
    </row>
    <row r="16" spans="1:18" ht="11.25" customHeight="1" x14ac:dyDescent="0.25">
      <c r="A16" s="7">
        <v>44292</v>
      </c>
      <c r="B16" s="20" t="s">
        <v>36</v>
      </c>
      <c r="C16" s="56" t="s">
        <v>47</v>
      </c>
      <c r="D16" s="15">
        <v>14928901</v>
      </c>
      <c r="E16" s="9" t="s">
        <v>48</v>
      </c>
      <c r="F16" s="11" t="s">
        <v>22</v>
      </c>
      <c r="G16" s="12" t="s">
        <v>445</v>
      </c>
      <c r="H16" s="57"/>
      <c r="I16" s="11">
        <v>2</v>
      </c>
      <c r="J16" s="11"/>
      <c r="K16" s="22"/>
      <c r="L16" s="14" t="s">
        <v>18</v>
      </c>
      <c r="M16" s="53">
        <v>14791799</v>
      </c>
      <c r="N16" s="16"/>
      <c r="O16" s="16" t="s">
        <v>19</v>
      </c>
      <c r="P16" s="17">
        <f t="shared" si="0"/>
        <v>-137102</v>
      </c>
      <c r="Q16" s="18">
        <v>-9.1836632849999992E-3</v>
      </c>
      <c r="R16" s="11" t="s">
        <v>27</v>
      </c>
    </row>
    <row r="17" spans="1:18" ht="11.25" customHeight="1" x14ac:dyDescent="0.25">
      <c r="A17" s="7">
        <v>44294</v>
      </c>
      <c r="B17" s="20" t="s">
        <v>36</v>
      </c>
      <c r="C17" s="20" t="s">
        <v>49</v>
      </c>
      <c r="D17" s="15">
        <v>25419984</v>
      </c>
      <c r="E17" s="9" t="s">
        <v>50</v>
      </c>
      <c r="F17" s="11" t="s">
        <v>22</v>
      </c>
      <c r="G17" s="12" t="s">
        <v>445</v>
      </c>
      <c r="H17" s="57"/>
      <c r="I17" s="11">
        <v>4</v>
      </c>
      <c r="J17" s="11"/>
      <c r="K17" s="22"/>
      <c r="L17" s="14" t="s">
        <v>18</v>
      </c>
      <c r="M17" s="53">
        <v>20834288</v>
      </c>
      <c r="N17" s="16"/>
      <c r="O17" s="16" t="s">
        <v>19</v>
      </c>
      <c r="P17" s="17">
        <f t="shared" si="0"/>
        <v>-4585696</v>
      </c>
      <c r="Q17" s="18">
        <v>-0.1803972811</v>
      </c>
      <c r="R17" s="11" t="s">
        <v>27</v>
      </c>
    </row>
    <row r="18" spans="1:18" ht="11.25" customHeight="1" x14ac:dyDescent="0.25">
      <c r="A18" s="7">
        <v>44312</v>
      </c>
      <c r="B18" s="20" t="s">
        <v>36</v>
      </c>
      <c r="C18" s="20" t="s">
        <v>51</v>
      </c>
      <c r="D18" s="15">
        <v>11908860</v>
      </c>
      <c r="E18" s="9" t="s">
        <v>52</v>
      </c>
      <c r="F18" s="11" t="s">
        <v>22</v>
      </c>
      <c r="G18" s="12" t="s">
        <v>445</v>
      </c>
      <c r="H18" s="35"/>
      <c r="I18" s="11">
        <v>8</v>
      </c>
      <c r="J18" s="11"/>
      <c r="K18" s="23"/>
      <c r="L18" s="14" t="s">
        <v>18</v>
      </c>
      <c r="M18" s="53">
        <v>6025500</v>
      </c>
      <c r="N18" s="16"/>
      <c r="O18" s="16" t="s">
        <v>19</v>
      </c>
      <c r="P18" s="17">
        <f t="shared" si="0"/>
        <v>-5883360</v>
      </c>
      <c r="Q18" s="18">
        <v>-0.49403217440000002</v>
      </c>
      <c r="R18" s="11" t="s">
        <v>27</v>
      </c>
    </row>
    <row r="19" spans="1:18" ht="11.25" customHeight="1" x14ac:dyDescent="0.25">
      <c r="A19" s="7">
        <v>44326</v>
      </c>
      <c r="B19" s="20" t="s">
        <v>36</v>
      </c>
      <c r="C19" s="20" t="s">
        <v>53</v>
      </c>
      <c r="D19" s="15">
        <v>19650687</v>
      </c>
      <c r="E19" s="9" t="s">
        <v>54</v>
      </c>
      <c r="F19" s="11" t="s">
        <v>22</v>
      </c>
      <c r="G19" s="12" t="s">
        <v>445</v>
      </c>
      <c r="H19" s="35"/>
      <c r="I19" s="11">
        <v>4</v>
      </c>
      <c r="J19" s="11"/>
      <c r="K19" s="32"/>
      <c r="L19" s="14" t="s">
        <v>18</v>
      </c>
      <c r="M19" s="53">
        <v>14306000</v>
      </c>
      <c r="N19" s="16"/>
      <c r="O19" s="16" t="s">
        <v>19</v>
      </c>
      <c r="P19" s="17">
        <f t="shared" si="0"/>
        <v>-5344687</v>
      </c>
      <c r="Q19" s="18">
        <v>-0.27198474030000003</v>
      </c>
      <c r="R19" s="11" t="s">
        <v>27</v>
      </c>
    </row>
    <row r="20" spans="1:18" ht="11.25" customHeight="1" x14ac:dyDescent="0.25">
      <c r="A20" s="7">
        <v>44328</v>
      </c>
      <c r="B20" s="20" t="s">
        <v>36</v>
      </c>
      <c r="C20" s="20" t="s">
        <v>55</v>
      </c>
      <c r="D20" s="15">
        <v>20967209</v>
      </c>
      <c r="E20" s="9" t="s">
        <v>56</v>
      </c>
      <c r="F20" s="11" t="s">
        <v>22</v>
      </c>
      <c r="G20" s="12" t="s">
        <v>445</v>
      </c>
      <c r="H20" s="35"/>
      <c r="I20" s="11">
        <v>4</v>
      </c>
      <c r="J20" s="11"/>
      <c r="K20" s="32"/>
      <c r="L20" s="14" t="s">
        <v>18</v>
      </c>
      <c r="M20" s="53">
        <v>17669000</v>
      </c>
      <c r="N20" s="16"/>
      <c r="O20" s="16" t="s">
        <v>19</v>
      </c>
      <c r="P20" s="17">
        <f t="shared" si="0"/>
        <v>-3298209</v>
      </c>
      <c r="Q20" s="18">
        <v>-0.1573031966</v>
      </c>
      <c r="R20" s="11" t="s">
        <v>27</v>
      </c>
    </row>
    <row r="21" spans="1:18" ht="11.25" customHeight="1" x14ac:dyDescent="0.25">
      <c r="A21" s="7">
        <v>44329</v>
      </c>
      <c r="B21" s="20" t="s">
        <v>36</v>
      </c>
      <c r="C21" s="20" t="s">
        <v>57</v>
      </c>
      <c r="D21" s="15">
        <v>1508333</v>
      </c>
      <c r="E21" s="9" t="s">
        <v>58</v>
      </c>
      <c r="F21" s="11" t="s">
        <v>22</v>
      </c>
      <c r="G21" s="12" t="s">
        <v>445</v>
      </c>
      <c r="H21" s="35"/>
      <c r="I21" s="11">
        <v>2</v>
      </c>
      <c r="J21" s="11"/>
      <c r="K21" s="23"/>
      <c r="L21" s="14" t="s">
        <v>18</v>
      </c>
      <c r="M21" s="53">
        <v>1050000</v>
      </c>
      <c r="N21" s="16"/>
      <c r="O21" s="16" t="s">
        <v>19</v>
      </c>
      <c r="P21" s="17">
        <f t="shared" si="0"/>
        <v>-458333</v>
      </c>
      <c r="Q21" s="18">
        <v>-0.30386724949999999</v>
      </c>
      <c r="R21" s="11" t="s">
        <v>27</v>
      </c>
    </row>
    <row r="22" spans="1:18" ht="11.25" customHeight="1" x14ac:dyDescent="0.25">
      <c r="A22" s="7">
        <v>44340</v>
      </c>
      <c r="B22" s="20" t="s">
        <v>36</v>
      </c>
      <c r="C22" s="20" t="s">
        <v>59</v>
      </c>
      <c r="D22" s="15">
        <v>9003333</v>
      </c>
      <c r="E22" s="9" t="s">
        <v>60</v>
      </c>
      <c r="F22" s="11" t="s">
        <v>22</v>
      </c>
      <c r="G22" s="12" t="s">
        <v>445</v>
      </c>
      <c r="H22" s="35"/>
      <c r="I22" s="54">
        <v>5</v>
      </c>
      <c r="J22" s="11"/>
      <c r="K22" s="23"/>
      <c r="L22" s="14" t="s">
        <v>18</v>
      </c>
      <c r="M22" s="53">
        <v>4432000</v>
      </c>
      <c r="N22" s="16"/>
      <c r="O22" s="16" t="s">
        <v>19</v>
      </c>
      <c r="P22" s="17">
        <f t="shared" si="0"/>
        <v>-4571333</v>
      </c>
      <c r="Q22" s="18">
        <v>-0.50773785660000004</v>
      </c>
      <c r="R22" s="11" t="s">
        <v>27</v>
      </c>
    </row>
    <row r="23" spans="1:18" ht="11.25" customHeight="1" x14ac:dyDescent="0.25">
      <c r="A23" s="7">
        <v>44362</v>
      </c>
      <c r="B23" s="20" t="s">
        <v>36</v>
      </c>
      <c r="C23" s="20" t="s">
        <v>61</v>
      </c>
      <c r="D23" s="15">
        <v>10619707</v>
      </c>
      <c r="E23" s="9" t="s">
        <v>62</v>
      </c>
      <c r="F23" s="11" t="s">
        <v>22</v>
      </c>
      <c r="G23" s="12" t="s">
        <v>445</v>
      </c>
      <c r="H23" s="35"/>
      <c r="I23" s="11">
        <v>2</v>
      </c>
      <c r="J23" s="11"/>
      <c r="K23" s="23"/>
      <c r="L23" s="14" t="s">
        <v>18</v>
      </c>
      <c r="M23" s="53">
        <v>9306990</v>
      </c>
      <c r="N23" s="16"/>
      <c r="O23" s="16" t="s">
        <v>19</v>
      </c>
      <c r="P23" s="17">
        <f t="shared" si="0"/>
        <v>-1312717</v>
      </c>
      <c r="Q23" s="18">
        <v>-0.1236114141</v>
      </c>
      <c r="R23" s="11" t="s">
        <v>27</v>
      </c>
    </row>
    <row r="24" spans="1:18" ht="11.25" customHeight="1" x14ac:dyDescent="0.25">
      <c r="A24" s="7">
        <v>44375</v>
      </c>
      <c r="B24" s="20" t="s">
        <v>36</v>
      </c>
      <c r="C24" s="20" t="s">
        <v>63</v>
      </c>
      <c r="D24" s="21">
        <v>15000000</v>
      </c>
      <c r="E24" s="58" t="s">
        <v>64</v>
      </c>
      <c r="F24" s="11" t="s">
        <v>22</v>
      </c>
      <c r="G24" s="12" t="s">
        <v>445</v>
      </c>
      <c r="H24" s="59"/>
      <c r="I24" s="11">
        <v>1</v>
      </c>
      <c r="J24" s="11"/>
      <c r="K24" s="22"/>
      <c r="L24" s="14" t="s">
        <v>18</v>
      </c>
      <c r="M24" s="21">
        <v>15000000</v>
      </c>
      <c r="N24" s="16"/>
      <c r="O24" s="16" t="s">
        <v>19</v>
      </c>
      <c r="P24" s="17">
        <f t="shared" si="0"/>
        <v>0</v>
      </c>
      <c r="Q24" s="18">
        <v>0</v>
      </c>
      <c r="R24" s="11" t="s">
        <v>27</v>
      </c>
    </row>
    <row r="25" spans="1:18" ht="11.25" customHeight="1" x14ac:dyDescent="0.25">
      <c r="A25" s="7">
        <v>44377</v>
      </c>
      <c r="B25" s="20" t="s">
        <v>36</v>
      </c>
      <c r="C25" s="20" t="s">
        <v>65</v>
      </c>
      <c r="D25" s="21">
        <v>8607157</v>
      </c>
      <c r="E25" s="9" t="s">
        <v>66</v>
      </c>
      <c r="F25" s="11" t="s">
        <v>22</v>
      </c>
      <c r="G25" s="12" t="s">
        <v>445</v>
      </c>
      <c r="H25" s="59"/>
      <c r="I25" s="11">
        <v>2</v>
      </c>
      <c r="J25" s="11"/>
      <c r="K25" s="22"/>
      <c r="L25" s="14" t="s">
        <v>18</v>
      </c>
      <c r="M25" s="21">
        <v>6999937</v>
      </c>
      <c r="N25" s="16"/>
      <c r="O25" s="16" t="s">
        <v>19</v>
      </c>
      <c r="P25" s="17">
        <f t="shared" si="0"/>
        <v>-1607220</v>
      </c>
      <c r="Q25" s="18">
        <v>-0.18673064750000001</v>
      </c>
      <c r="R25" s="11" t="s">
        <v>27</v>
      </c>
    </row>
    <row r="26" spans="1:18" ht="11.25" customHeight="1" x14ac:dyDescent="0.25">
      <c r="A26" s="7">
        <v>44454</v>
      </c>
      <c r="B26" s="20" t="s">
        <v>36</v>
      </c>
      <c r="C26" s="20" t="s">
        <v>67</v>
      </c>
      <c r="D26" s="21">
        <v>22000000</v>
      </c>
      <c r="E26" s="9" t="s">
        <v>68</v>
      </c>
      <c r="F26" s="11" t="s">
        <v>22</v>
      </c>
      <c r="G26" s="12" t="s">
        <v>445</v>
      </c>
      <c r="H26" s="35"/>
      <c r="I26" s="11">
        <v>1</v>
      </c>
      <c r="J26" s="11"/>
      <c r="K26" s="22"/>
      <c r="L26" s="14" t="s">
        <v>18</v>
      </c>
      <c r="M26" s="21">
        <v>22000000</v>
      </c>
      <c r="N26" s="16"/>
      <c r="O26" s="16" t="s">
        <v>21</v>
      </c>
      <c r="P26" s="17">
        <f t="shared" si="0"/>
        <v>0</v>
      </c>
      <c r="Q26" s="18">
        <v>0</v>
      </c>
      <c r="R26" s="11" t="s">
        <v>20</v>
      </c>
    </row>
    <row r="27" spans="1:18" ht="11.25" customHeight="1" x14ac:dyDescent="0.25">
      <c r="A27" s="7">
        <v>44418</v>
      </c>
      <c r="B27" s="20" t="s">
        <v>36</v>
      </c>
      <c r="C27" s="20" t="s">
        <v>69</v>
      </c>
      <c r="D27" s="21">
        <v>15000000</v>
      </c>
      <c r="E27" s="26" t="s">
        <v>70</v>
      </c>
      <c r="F27" s="11" t="s">
        <v>22</v>
      </c>
      <c r="G27" s="12" t="s">
        <v>445</v>
      </c>
      <c r="H27" s="35"/>
      <c r="I27" s="11">
        <v>2</v>
      </c>
      <c r="J27" s="11"/>
      <c r="K27" s="22"/>
      <c r="L27" s="14" t="s">
        <v>18</v>
      </c>
      <c r="M27" s="21">
        <f>D27</f>
        <v>15000000</v>
      </c>
      <c r="N27" s="16"/>
      <c r="O27" s="16" t="s">
        <v>19</v>
      </c>
      <c r="P27" s="17">
        <f t="shared" si="0"/>
        <v>0</v>
      </c>
      <c r="Q27" s="18">
        <v>0</v>
      </c>
      <c r="R27" s="11" t="s">
        <v>20</v>
      </c>
    </row>
    <row r="28" spans="1:18" ht="11.25" customHeight="1" x14ac:dyDescent="0.25">
      <c r="A28" s="7">
        <v>44279</v>
      </c>
      <c r="B28" s="20" t="s">
        <v>36</v>
      </c>
      <c r="C28" s="28" t="s">
        <v>71</v>
      </c>
      <c r="D28" s="21">
        <v>241773656</v>
      </c>
      <c r="E28" s="19" t="s">
        <v>72</v>
      </c>
      <c r="F28" s="25" t="s">
        <v>23</v>
      </c>
      <c r="G28" s="25"/>
      <c r="H28" s="59"/>
      <c r="I28" s="11">
        <v>1</v>
      </c>
      <c r="J28" s="11">
        <v>1</v>
      </c>
      <c r="K28" s="22">
        <v>1</v>
      </c>
      <c r="L28" s="34" t="s">
        <v>18</v>
      </c>
      <c r="M28" s="21">
        <v>241145053</v>
      </c>
      <c r="N28" s="16"/>
      <c r="O28" s="16" t="s">
        <v>19</v>
      </c>
      <c r="P28" s="17">
        <f t="shared" si="0"/>
        <v>-628603</v>
      </c>
      <c r="Q28" s="18">
        <v>-2.5999648199999999E-3</v>
      </c>
      <c r="R28" s="11" t="s">
        <v>27</v>
      </c>
    </row>
    <row r="29" spans="1:18" ht="11.25" customHeight="1" x14ac:dyDescent="0.25">
      <c r="A29" s="7">
        <v>44279</v>
      </c>
      <c r="B29" s="20" t="s">
        <v>36</v>
      </c>
      <c r="C29" s="28" t="s">
        <v>71</v>
      </c>
      <c r="D29" s="21">
        <v>61281563</v>
      </c>
      <c r="E29" s="19" t="s">
        <v>72</v>
      </c>
      <c r="F29" s="25" t="s">
        <v>23</v>
      </c>
      <c r="G29" s="25"/>
      <c r="H29" s="59"/>
      <c r="I29" s="11">
        <v>2</v>
      </c>
      <c r="J29" s="11">
        <v>2</v>
      </c>
      <c r="K29" s="22">
        <v>2</v>
      </c>
      <c r="L29" s="34" t="s">
        <v>18</v>
      </c>
      <c r="M29" s="21">
        <v>61246820</v>
      </c>
      <c r="N29" s="16"/>
      <c r="O29" s="16" t="s">
        <v>19</v>
      </c>
      <c r="P29" s="17">
        <f t="shared" si="0"/>
        <v>-34743</v>
      </c>
      <c r="Q29" s="18">
        <v>-5.669405005E-4</v>
      </c>
      <c r="R29" s="11" t="s">
        <v>27</v>
      </c>
    </row>
    <row r="30" spans="1:18" ht="11.25" customHeight="1" x14ac:dyDescent="0.25">
      <c r="A30" s="7">
        <v>44309</v>
      </c>
      <c r="B30" s="20" t="s">
        <v>36</v>
      </c>
      <c r="C30" s="20" t="s">
        <v>73</v>
      </c>
      <c r="D30" s="15">
        <v>67891125</v>
      </c>
      <c r="E30" s="9" t="s">
        <v>74</v>
      </c>
      <c r="F30" s="25" t="s">
        <v>23</v>
      </c>
      <c r="G30" s="25"/>
      <c r="H30" s="59"/>
      <c r="I30" s="11">
        <v>9</v>
      </c>
      <c r="J30" s="11">
        <v>9</v>
      </c>
      <c r="K30" s="22">
        <v>4</v>
      </c>
      <c r="L30" s="34" t="s">
        <v>18</v>
      </c>
      <c r="M30" s="21">
        <v>67841100</v>
      </c>
      <c r="N30" s="16"/>
      <c r="O30" s="16" t="s">
        <v>19</v>
      </c>
      <c r="P30" s="17">
        <f t="shared" si="0"/>
        <v>-50025</v>
      </c>
      <c r="Q30" s="18">
        <v>-7.3684152380000003E-4</v>
      </c>
      <c r="R30" s="11" t="s">
        <v>27</v>
      </c>
    </row>
    <row r="31" spans="1:18" ht="11.25" customHeight="1" x14ac:dyDescent="0.25">
      <c r="A31" s="7">
        <v>44462</v>
      </c>
      <c r="B31" s="20" t="s">
        <v>36</v>
      </c>
      <c r="C31" s="20" t="s">
        <v>75</v>
      </c>
      <c r="D31" s="15">
        <v>179980107.47</v>
      </c>
      <c r="E31" s="9" t="s">
        <v>76</v>
      </c>
      <c r="F31" s="25" t="s">
        <v>23</v>
      </c>
      <c r="G31" s="25"/>
      <c r="H31" s="11"/>
      <c r="I31" s="11">
        <v>8</v>
      </c>
      <c r="J31" s="11">
        <v>8</v>
      </c>
      <c r="K31" s="22">
        <v>8</v>
      </c>
      <c r="L31" s="34" t="s">
        <v>18</v>
      </c>
      <c r="M31" s="21">
        <v>172420668.36000001</v>
      </c>
      <c r="N31" s="16"/>
      <c r="O31" s="16" t="s">
        <v>21</v>
      </c>
      <c r="P31" s="17">
        <f t="shared" si="0"/>
        <v>-7559439.1099999845</v>
      </c>
      <c r="Q31" s="18">
        <v>-4.20015257E-2</v>
      </c>
      <c r="R31" s="11" t="s">
        <v>20</v>
      </c>
    </row>
    <row r="32" spans="1:18" ht="11.25" customHeight="1" x14ac:dyDescent="0.25">
      <c r="A32" s="7">
        <v>44271</v>
      </c>
      <c r="B32" s="20" t="s">
        <v>36</v>
      </c>
      <c r="C32" s="28" t="s">
        <v>77</v>
      </c>
      <c r="D32" s="8">
        <v>250000000</v>
      </c>
      <c r="E32" s="19" t="s">
        <v>78</v>
      </c>
      <c r="F32" s="10" t="s">
        <v>17</v>
      </c>
      <c r="G32" s="25"/>
      <c r="H32" s="59"/>
      <c r="I32" s="11">
        <v>4</v>
      </c>
      <c r="J32" s="11">
        <v>4</v>
      </c>
      <c r="K32" s="22">
        <v>4</v>
      </c>
      <c r="L32" s="34" t="s">
        <v>18</v>
      </c>
      <c r="M32" s="21">
        <v>250000000</v>
      </c>
      <c r="N32" s="16"/>
      <c r="O32" s="16" t="s">
        <v>19</v>
      </c>
      <c r="P32" s="17">
        <f t="shared" si="0"/>
        <v>0</v>
      </c>
      <c r="Q32" s="18">
        <v>0</v>
      </c>
      <c r="R32" s="11" t="s">
        <v>27</v>
      </c>
    </row>
    <row r="33" spans="1:18" ht="11.25" customHeight="1" x14ac:dyDescent="0.25">
      <c r="A33" s="7">
        <v>44273</v>
      </c>
      <c r="B33" s="20" t="s">
        <v>36</v>
      </c>
      <c r="C33" s="28" t="s">
        <v>79</v>
      </c>
      <c r="D33" s="8">
        <v>55000000</v>
      </c>
      <c r="E33" s="19" t="s">
        <v>80</v>
      </c>
      <c r="F33" s="10" t="s">
        <v>17</v>
      </c>
      <c r="G33" s="25"/>
      <c r="H33" s="59"/>
      <c r="I33" s="60">
        <v>1</v>
      </c>
      <c r="J33" s="60">
        <v>1</v>
      </c>
      <c r="K33" s="32">
        <v>1</v>
      </c>
      <c r="L33" s="34" t="s">
        <v>18</v>
      </c>
      <c r="M33" s="8">
        <v>55000000</v>
      </c>
      <c r="N33" s="16"/>
      <c r="O33" s="16" t="s">
        <v>19</v>
      </c>
      <c r="P33" s="17">
        <f t="shared" si="0"/>
        <v>0</v>
      </c>
      <c r="Q33" s="18">
        <v>0</v>
      </c>
      <c r="R33" s="11" t="s">
        <v>27</v>
      </c>
    </row>
    <row r="34" spans="1:18" ht="11.25" customHeight="1" x14ac:dyDescent="0.25">
      <c r="A34" s="7">
        <v>44321</v>
      </c>
      <c r="B34" s="20" t="s">
        <v>36</v>
      </c>
      <c r="C34" s="20" t="s">
        <v>81</v>
      </c>
      <c r="D34" s="15">
        <v>122556650</v>
      </c>
      <c r="E34" s="9" t="s">
        <v>82</v>
      </c>
      <c r="F34" s="10" t="s">
        <v>17</v>
      </c>
      <c r="G34" s="25"/>
      <c r="H34" s="59"/>
      <c r="I34" s="10">
        <v>3</v>
      </c>
      <c r="J34" s="10">
        <v>3</v>
      </c>
      <c r="K34" s="32">
        <v>1</v>
      </c>
      <c r="L34" s="34" t="s">
        <v>18</v>
      </c>
      <c r="M34" s="15">
        <v>122450000</v>
      </c>
      <c r="N34" s="16"/>
      <c r="O34" s="16" t="s">
        <v>19</v>
      </c>
      <c r="P34" s="17">
        <f t="shared" si="0"/>
        <v>-106650</v>
      </c>
      <c r="Q34" s="18">
        <v>-8.7020981729999997E-4</v>
      </c>
      <c r="R34" s="11" t="s">
        <v>27</v>
      </c>
    </row>
    <row r="35" spans="1:18" ht="11.25" customHeight="1" x14ac:dyDescent="0.25">
      <c r="A35" s="7">
        <v>44412</v>
      </c>
      <c r="B35" s="20" t="s">
        <v>36</v>
      </c>
      <c r="C35" s="20" t="s">
        <v>83</v>
      </c>
      <c r="D35" s="15">
        <v>149559540</v>
      </c>
      <c r="E35" s="61" t="s">
        <v>84</v>
      </c>
      <c r="F35" s="10" t="s">
        <v>17</v>
      </c>
      <c r="G35" s="25"/>
      <c r="H35" s="59"/>
      <c r="I35" s="10">
        <v>18</v>
      </c>
      <c r="J35" s="10">
        <v>18</v>
      </c>
      <c r="K35" s="23">
        <v>18</v>
      </c>
      <c r="L35" s="34" t="s">
        <v>18</v>
      </c>
      <c r="M35" s="16">
        <v>68941400.359999999</v>
      </c>
      <c r="N35" s="16"/>
      <c r="O35" s="16" t="s">
        <v>19</v>
      </c>
      <c r="P35" s="17">
        <f t="shared" si="0"/>
        <v>-80618139.640000001</v>
      </c>
      <c r="Q35" s="18">
        <v>-0.53903709280000001</v>
      </c>
      <c r="R35" s="11" t="s">
        <v>20</v>
      </c>
    </row>
    <row r="36" spans="1:18" ht="11.25" customHeight="1" x14ac:dyDescent="0.25">
      <c r="A36" s="7">
        <v>44452</v>
      </c>
      <c r="B36" s="20" t="s">
        <v>36</v>
      </c>
      <c r="C36" s="20" t="s">
        <v>85</v>
      </c>
      <c r="D36" s="15">
        <v>69879074</v>
      </c>
      <c r="E36" s="9" t="s">
        <v>86</v>
      </c>
      <c r="F36" s="10" t="s">
        <v>17</v>
      </c>
      <c r="G36" s="25"/>
      <c r="H36" s="59"/>
      <c r="I36" s="10">
        <v>4</v>
      </c>
      <c r="J36" s="10">
        <v>4</v>
      </c>
      <c r="K36" s="32">
        <v>4</v>
      </c>
      <c r="L36" s="34" t="s">
        <v>18</v>
      </c>
      <c r="M36" s="16">
        <v>45625888.380000003</v>
      </c>
      <c r="N36" s="62"/>
      <c r="O36" s="16" t="s">
        <v>21</v>
      </c>
      <c r="P36" s="17">
        <f t="shared" si="0"/>
        <v>-24253185.619999997</v>
      </c>
      <c r="Q36" s="18">
        <v>-0.34707365499999998</v>
      </c>
      <c r="R36" s="11" t="s">
        <v>20</v>
      </c>
    </row>
    <row r="37" spans="1:18" ht="11.25" customHeight="1" x14ac:dyDescent="0.25">
      <c r="A37" s="7">
        <v>44459</v>
      </c>
      <c r="B37" s="20" t="s">
        <v>36</v>
      </c>
      <c r="C37" s="20" t="s">
        <v>87</v>
      </c>
      <c r="D37" s="15">
        <v>60000000</v>
      </c>
      <c r="E37" s="9" t="s">
        <v>88</v>
      </c>
      <c r="F37" s="10" t="s">
        <v>17</v>
      </c>
      <c r="G37" s="25"/>
      <c r="H37" s="59"/>
      <c r="I37" s="10">
        <v>1</v>
      </c>
      <c r="J37" s="10">
        <v>1</v>
      </c>
      <c r="K37" s="32">
        <v>1</v>
      </c>
      <c r="L37" s="34" t="s">
        <v>18</v>
      </c>
      <c r="M37" s="16">
        <v>60000000</v>
      </c>
      <c r="N37" s="62"/>
      <c r="O37" s="16" t="s">
        <v>21</v>
      </c>
      <c r="P37" s="17">
        <f t="shared" si="0"/>
        <v>0</v>
      </c>
      <c r="Q37" s="18">
        <v>0</v>
      </c>
      <c r="R37" s="11" t="s">
        <v>20</v>
      </c>
    </row>
    <row r="38" spans="1:18" ht="11.25" customHeight="1" x14ac:dyDescent="0.25">
      <c r="A38" s="7">
        <v>44440</v>
      </c>
      <c r="B38" s="20" t="s">
        <v>36</v>
      </c>
      <c r="C38" s="20" t="s">
        <v>89</v>
      </c>
      <c r="D38" s="15">
        <v>383671575</v>
      </c>
      <c r="E38" s="9" t="s">
        <v>90</v>
      </c>
      <c r="F38" s="10" t="s">
        <v>28</v>
      </c>
      <c r="G38" s="25"/>
      <c r="H38" s="30"/>
      <c r="I38" s="10">
        <v>3</v>
      </c>
      <c r="J38" s="10">
        <v>3</v>
      </c>
      <c r="K38" s="32">
        <v>2</v>
      </c>
      <c r="L38" s="49" t="s">
        <v>18</v>
      </c>
      <c r="M38" s="16">
        <v>382106223</v>
      </c>
      <c r="N38" s="62"/>
      <c r="O38" s="16" t="s">
        <v>21</v>
      </c>
      <c r="P38" s="17">
        <f t="shared" si="0"/>
        <v>-1565352</v>
      </c>
      <c r="Q38" s="18">
        <v>-4.0799269530000003E-3</v>
      </c>
      <c r="R38" s="11" t="s">
        <v>20</v>
      </c>
    </row>
    <row r="39" spans="1:18" ht="11.25" customHeight="1" x14ac:dyDescent="0.25">
      <c r="A39" s="7">
        <v>44235</v>
      </c>
      <c r="B39" s="28" t="s">
        <v>91</v>
      </c>
      <c r="C39" s="28" t="s">
        <v>92</v>
      </c>
      <c r="D39" s="8">
        <v>0</v>
      </c>
      <c r="E39" s="19" t="s">
        <v>93</v>
      </c>
      <c r="F39" s="25" t="s">
        <v>26</v>
      </c>
      <c r="G39" s="25"/>
      <c r="H39" s="24"/>
      <c r="I39" s="10">
        <v>1</v>
      </c>
      <c r="J39" s="25">
        <v>1</v>
      </c>
      <c r="K39" s="33">
        <v>1</v>
      </c>
      <c r="L39" s="34" t="s">
        <v>18</v>
      </c>
      <c r="M39" s="62" t="s">
        <v>94</v>
      </c>
      <c r="N39" s="62"/>
      <c r="O39" s="16" t="s">
        <v>94</v>
      </c>
      <c r="P39" s="17"/>
      <c r="Q39" s="18" t="s">
        <v>443</v>
      </c>
      <c r="R39" s="11" t="s">
        <v>27</v>
      </c>
    </row>
    <row r="40" spans="1:18" ht="11.25" customHeight="1" x14ac:dyDescent="0.25">
      <c r="A40" s="7">
        <v>44266</v>
      </c>
      <c r="B40" s="28" t="s">
        <v>91</v>
      </c>
      <c r="C40" s="28" t="s">
        <v>95</v>
      </c>
      <c r="D40" s="8">
        <v>123092158</v>
      </c>
      <c r="E40" s="19" t="s">
        <v>96</v>
      </c>
      <c r="F40" s="25" t="s">
        <v>23</v>
      </c>
      <c r="G40" s="25"/>
      <c r="H40" s="24"/>
      <c r="I40" s="10">
        <v>2</v>
      </c>
      <c r="J40" s="25">
        <v>2</v>
      </c>
      <c r="K40" s="33">
        <v>2</v>
      </c>
      <c r="L40" s="34" t="s">
        <v>18</v>
      </c>
      <c r="M40" s="15">
        <v>119153792</v>
      </c>
      <c r="N40" s="16"/>
      <c r="O40" s="16" t="s">
        <v>19</v>
      </c>
      <c r="P40" s="17">
        <f t="shared" ref="P40:P233" si="1">IF(L40="Contratado",M40-D40,IF(L40="Adjudicado",M40-D40,0))</f>
        <v>-3938366</v>
      </c>
      <c r="Q40" s="18">
        <v>-3.1995263259999997E-2</v>
      </c>
      <c r="R40" s="11" t="s">
        <v>27</v>
      </c>
    </row>
    <row r="41" spans="1:18" ht="11.25" customHeight="1" x14ac:dyDescent="0.25">
      <c r="A41" s="7">
        <v>44236</v>
      </c>
      <c r="B41" s="28" t="s">
        <v>91</v>
      </c>
      <c r="C41" s="28" t="s">
        <v>97</v>
      </c>
      <c r="D41" s="8">
        <v>5000000</v>
      </c>
      <c r="E41" s="19" t="s">
        <v>98</v>
      </c>
      <c r="F41" s="11" t="s">
        <v>22</v>
      </c>
      <c r="G41" s="12" t="s">
        <v>445</v>
      </c>
      <c r="H41" s="24"/>
      <c r="I41" s="10">
        <v>4</v>
      </c>
      <c r="J41" s="25"/>
      <c r="K41" s="33"/>
      <c r="L41" s="34" t="s">
        <v>18</v>
      </c>
      <c r="M41" s="8">
        <v>5000000</v>
      </c>
      <c r="N41" s="16"/>
      <c r="O41" s="16" t="s">
        <v>19</v>
      </c>
      <c r="P41" s="17">
        <f t="shared" si="1"/>
        <v>0</v>
      </c>
      <c r="Q41" s="18">
        <v>0</v>
      </c>
      <c r="R41" s="11" t="s">
        <v>27</v>
      </c>
    </row>
    <row r="42" spans="1:18" ht="11.25" customHeight="1" x14ac:dyDescent="0.25">
      <c r="A42" s="7">
        <v>44445</v>
      </c>
      <c r="B42" s="28" t="s">
        <v>91</v>
      </c>
      <c r="C42" s="20" t="s">
        <v>99</v>
      </c>
      <c r="D42" s="21">
        <v>3981500</v>
      </c>
      <c r="E42" s="9" t="s">
        <v>100</v>
      </c>
      <c r="F42" s="11" t="s">
        <v>22</v>
      </c>
      <c r="G42" s="12" t="s">
        <v>445</v>
      </c>
      <c r="H42" s="31"/>
      <c r="I42" s="11">
        <v>2</v>
      </c>
      <c r="J42" s="12"/>
      <c r="K42" s="13"/>
      <c r="L42" s="34" t="s">
        <v>18</v>
      </c>
      <c r="M42" s="21">
        <v>3157682.85</v>
      </c>
      <c r="N42" s="16"/>
      <c r="O42" s="16" t="s">
        <v>19</v>
      </c>
      <c r="P42" s="17">
        <f t="shared" si="1"/>
        <v>-823817.14999999991</v>
      </c>
      <c r="Q42" s="18">
        <v>-0.20691125199999999</v>
      </c>
      <c r="R42" s="11" t="s">
        <v>20</v>
      </c>
    </row>
    <row r="43" spans="1:18" ht="11.25" customHeight="1" x14ac:dyDescent="0.25">
      <c r="A43" s="7">
        <v>44510</v>
      </c>
      <c r="B43" s="20" t="s">
        <v>101</v>
      </c>
      <c r="C43" s="20" t="s">
        <v>102</v>
      </c>
      <c r="D43" s="21">
        <v>4292200</v>
      </c>
      <c r="E43" s="26" t="s">
        <v>103</v>
      </c>
      <c r="F43" s="11" t="s">
        <v>22</v>
      </c>
      <c r="G43" s="12" t="s">
        <v>445</v>
      </c>
      <c r="H43" s="10"/>
      <c r="I43" s="11">
        <v>1</v>
      </c>
      <c r="J43" s="12"/>
      <c r="K43" s="13"/>
      <c r="L43" s="34" t="s">
        <v>18</v>
      </c>
      <c r="M43" s="21">
        <v>3189200</v>
      </c>
      <c r="N43" s="16"/>
      <c r="O43" s="16" t="s">
        <v>21</v>
      </c>
      <c r="P43" s="17">
        <f t="shared" si="1"/>
        <v>-1103000</v>
      </c>
      <c r="Q43" s="18">
        <v>-0.25697777360000001</v>
      </c>
      <c r="R43" s="11" t="s">
        <v>20</v>
      </c>
    </row>
    <row r="44" spans="1:18" ht="11.25" customHeight="1" x14ac:dyDescent="0.25">
      <c r="A44" s="7">
        <v>44327</v>
      </c>
      <c r="B44" s="28" t="s">
        <v>91</v>
      </c>
      <c r="C44" s="20" t="s">
        <v>104</v>
      </c>
      <c r="D44" s="21">
        <v>672110</v>
      </c>
      <c r="E44" s="26" t="s">
        <v>105</v>
      </c>
      <c r="F44" s="11" t="s">
        <v>22</v>
      </c>
      <c r="G44" s="12" t="s">
        <v>445</v>
      </c>
      <c r="H44" s="10"/>
      <c r="I44" s="11">
        <v>2</v>
      </c>
      <c r="J44" s="12"/>
      <c r="K44" s="13"/>
      <c r="L44" s="34" t="s">
        <v>18</v>
      </c>
      <c r="M44" s="21">
        <v>520650</v>
      </c>
      <c r="N44" s="16"/>
      <c r="O44" s="16" t="s">
        <v>19</v>
      </c>
      <c r="P44" s="17">
        <f t="shared" si="1"/>
        <v>-151460</v>
      </c>
      <c r="Q44" s="18">
        <v>-0.22535001709999999</v>
      </c>
      <c r="R44" s="11" t="s">
        <v>20</v>
      </c>
    </row>
    <row r="45" spans="1:18" ht="11.25" customHeight="1" x14ac:dyDescent="0.25">
      <c r="A45" s="7">
        <v>44524</v>
      </c>
      <c r="B45" s="28" t="s">
        <v>91</v>
      </c>
      <c r="C45" s="20" t="s">
        <v>106</v>
      </c>
      <c r="D45" s="21">
        <v>2835577.4</v>
      </c>
      <c r="E45" s="26" t="s">
        <v>107</v>
      </c>
      <c r="F45" s="11" t="s">
        <v>22</v>
      </c>
      <c r="G45" s="12" t="s">
        <v>445</v>
      </c>
      <c r="H45" s="10"/>
      <c r="I45" s="11">
        <v>2</v>
      </c>
      <c r="J45" s="12"/>
      <c r="K45" s="13"/>
      <c r="L45" s="34" t="s">
        <v>18</v>
      </c>
      <c r="M45" s="21">
        <v>2203347.0299999998</v>
      </c>
      <c r="N45" s="16"/>
      <c r="O45" s="16" t="s">
        <v>19</v>
      </c>
      <c r="P45" s="17">
        <f t="shared" si="1"/>
        <v>-632230.37000000011</v>
      </c>
      <c r="Q45" s="18">
        <v>-0.22296353820000001</v>
      </c>
      <c r="R45" s="11" t="s">
        <v>20</v>
      </c>
    </row>
    <row r="46" spans="1:18" ht="11.25" customHeight="1" x14ac:dyDescent="0.25">
      <c r="A46" s="7">
        <v>44533</v>
      </c>
      <c r="B46" s="28" t="s">
        <v>91</v>
      </c>
      <c r="C46" s="20" t="s">
        <v>108</v>
      </c>
      <c r="D46" s="21">
        <v>2182906.6800000002</v>
      </c>
      <c r="E46" s="26" t="s">
        <v>109</v>
      </c>
      <c r="F46" s="11" t="s">
        <v>22</v>
      </c>
      <c r="G46" s="12" t="s">
        <v>445</v>
      </c>
      <c r="H46" s="10"/>
      <c r="I46" s="11">
        <v>2</v>
      </c>
      <c r="J46" s="12"/>
      <c r="K46" s="13"/>
      <c r="L46" s="34" t="s">
        <v>18</v>
      </c>
      <c r="M46" s="21">
        <v>2076553.81</v>
      </c>
      <c r="N46" s="16"/>
      <c r="O46" s="16" t="s">
        <v>19</v>
      </c>
      <c r="P46" s="17">
        <f t="shared" si="1"/>
        <v>-106352.87000000011</v>
      </c>
      <c r="Q46" s="18">
        <v>-4.8720758869999999E-2</v>
      </c>
      <c r="R46" s="11" t="s">
        <v>20</v>
      </c>
    </row>
    <row r="47" spans="1:18" ht="11.25" customHeight="1" x14ac:dyDescent="0.25">
      <c r="A47" s="7">
        <v>44384</v>
      </c>
      <c r="B47" s="20" t="s">
        <v>110</v>
      </c>
      <c r="C47" s="20" t="s">
        <v>111</v>
      </c>
      <c r="D47" s="21">
        <v>17237969</v>
      </c>
      <c r="E47" s="9">
        <v>72059</v>
      </c>
      <c r="F47" s="11" t="s">
        <v>25</v>
      </c>
      <c r="G47" s="12"/>
      <c r="H47" s="31"/>
      <c r="I47" s="11"/>
      <c r="J47" s="12"/>
      <c r="K47" s="13"/>
      <c r="L47" s="34" t="s">
        <v>18</v>
      </c>
      <c r="M47" s="21">
        <v>17237969</v>
      </c>
      <c r="N47" s="16"/>
      <c r="O47" s="55" t="s">
        <v>21</v>
      </c>
      <c r="P47" s="17">
        <f t="shared" si="1"/>
        <v>0</v>
      </c>
      <c r="Q47" s="18">
        <v>0</v>
      </c>
      <c r="R47" s="11" t="s">
        <v>25</v>
      </c>
    </row>
    <row r="48" spans="1:18" ht="11.25" customHeight="1" x14ac:dyDescent="0.25">
      <c r="A48" s="7">
        <v>44229</v>
      </c>
      <c r="B48" s="20" t="s">
        <v>110</v>
      </c>
      <c r="C48" s="28" t="s">
        <v>112</v>
      </c>
      <c r="D48" s="29">
        <v>854769600</v>
      </c>
      <c r="E48" s="19" t="s">
        <v>113</v>
      </c>
      <c r="F48" s="12" t="s">
        <v>28</v>
      </c>
      <c r="G48" s="12"/>
      <c r="H48" s="31"/>
      <c r="I48" s="11">
        <v>9</v>
      </c>
      <c r="J48" s="12">
        <v>9</v>
      </c>
      <c r="K48" s="13">
        <v>5</v>
      </c>
      <c r="L48" s="34" t="s">
        <v>18</v>
      </c>
      <c r="M48" s="29">
        <v>854769600</v>
      </c>
      <c r="N48" s="16"/>
      <c r="O48" s="16" t="s">
        <v>19</v>
      </c>
      <c r="P48" s="17">
        <f t="shared" si="1"/>
        <v>0</v>
      </c>
      <c r="Q48" s="18">
        <v>0</v>
      </c>
      <c r="R48" s="11" t="s">
        <v>27</v>
      </c>
    </row>
    <row r="49" spans="1:18" ht="11.25" customHeight="1" x14ac:dyDescent="0.25">
      <c r="A49" s="7">
        <v>44376</v>
      </c>
      <c r="B49" s="20" t="s">
        <v>110</v>
      </c>
      <c r="C49" s="20" t="s">
        <v>114</v>
      </c>
      <c r="D49" s="15">
        <v>794857589</v>
      </c>
      <c r="E49" s="9" t="s">
        <v>115</v>
      </c>
      <c r="F49" s="12" t="s">
        <v>28</v>
      </c>
      <c r="G49" s="12"/>
      <c r="H49" s="24"/>
      <c r="I49" s="10">
        <v>1</v>
      </c>
      <c r="J49" s="10">
        <v>1</v>
      </c>
      <c r="K49" s="32">
        <v>1</v>
      </c>
      <c r="L49" s="34" t="s">
        <v>18</v>
      </c>
      <c r="M49" s="15">
        <v>792592446</v>
      </c>
      <c r="N49" s="16"/>
      <c r="O49" s="16" t="s">
        <v>19</v>
      </c>
      <c r="P49" s="17">
        <f t="shared" si="1"/>
        <v>-2265143</v>
      </c>
      <c r="Q49" s="18">
        <v>-2.8497469629999998E-3</v>
      </c>
      <c r="R49" s="11" t="s">
        <v>27</v>
      </c>
    </row>
    <row r="50" spans="1:18" ht="11.25" customHeight="1" x14ac:dyDescent="0.25">
      <c r="A50" s="7">
        <v>44230</v>
      </c>
      <c r="B50" s="20" t="s">
        <v>110</v>
      </c>
      <c r="C50" s="28" t="s">
        <v>116</v>
      </c>
      <c r="D50" s="8">
        <v>21468000</v>
      </c>
      <c r="E50" s="19" t="s">
        <v>117</v>
      </c>
      <c r="F50" s="11" t="s">
        <v>22</v>
      </c>
      <c r="G50" s="12" t="s">
        <v>445</v>
      </c>
      <c r="H50" s="24"/>
      <c r="I50" s="10">
        <v>5</v>
      </c>
      <c r="J50" s="25"/>
      <c r="K50" s="33"/>
      <c r="L50" s="34" t="s">
        <v>18</v>
      </c>
      <c r="M50" s="8">
        <v>12360000</v>
      </c>
      <c r="N50" s="16"/>
      <c r="O50" s="16" t="s">
        <v>19</v>
      </c>
      <c r="P50" s="17">
        <f t="shared" si="1"/>
        <v>-9108000</v>
      </c>
      <c r="Q50" s="18">
        <v>-0.42425936279999998</v>
      </c>
      <c r="R50" s="11" t="s">
        <v>27</v>
      </c>
    </row>
    <row r="51" spans="1:18" ht="11.25" customHeight="1" x14ac:dyDescent="0.25">
      <c r="A51" s="7">
        <v>44267</v>
      </c>
      <c r="B51" s="20" t="s">
        <v>110</v>
      </c>
      <c r="C51" s="28" t="s">
        <v>118</v>
      </c>
      <c r="D51" s="29">
        <v>4224500</v>
      </c>
      <c r="E51" s="9" t="s">
        <v>119</v>
      </c>
      <c r="F51" s="11" t="s">
        <v>22</v>
      </c>
      <c r="G51" s="12" t="s">
        <v>445</v>
      </c>
      <c r="H51" s="24"/>
      <c r="I51" s="11">
        <v>5</v>
      </c>
      <c r="J51" s="12"/>
      <c r="K51" s="13"/>
      <c r="L51" s="14" t="s">
        <v>18</v>
      </c>
      <c r="M51" s="29">
        <v>2409750</v>
      </c>
      <c r="N51" s="16"/>
      <c r="O51" s="16" t="s">
        <v>19</v>
      </c>
      <c r="P51" s="17">
        <f t="shared" si="1"/>
        <v>-1814750</v>
      </c>
      <c r="Q51" s="18">
        <v>-0.42957746479999998</v>
      </c>
      <c r="R51" s="11" t="s">
        <v>27</v>
      </c>
    </row>
    <row r="52" spans="1:18" ht="11.25" customHeight="1" x14ac:dyDescent="0.25">
      <c r="A52" s="7">
        <v>44273</v>
      </c>
      <c r="B52" s="20" t="s">
        <v>110</v>
      </c>
      <c r="C52" s="28" t="s">
        <v>120</v>
      </c>
      <c r="D52" s="29">
        <v>18059440</v>
      </c>
      <c r="E52" s="9" t="s">
        <v>121</v>
      </c>
      <c r="F52" s="11" t="s">
        <v>22</v>
      </c>
      <c r="G52" s="12" t="s">
        <v>445</v>
      </c>
      <c r="H52" s="24"/>
      <c r="I52" s="11">
        <v>2</v>
      </c>
      <c r="J52" s="12"/>
      <c r="K52" s="13"/>
      <c r="L52" s="14" t="s">
        <v>18</v>
      </c>
      <c r="M52" s="21">
        <v>17581000</v>
      </c>
      <c r="N52" s="16"/>
      <c r="O52" s="16" t="s">
        <v>19</v>
      </c>
      <c r="P52" s="17">
        <f t="shared" si="1"/>
        <v>-478440</v>
      </c>
      <c r="Q52" s="18">
        <v>-2.649251583E-2</v>
      </c>
      <c r="R52" s="11" t="s">
        <v>27</v>
      </c>
    </row>
    <row r="53" spans="1:18" ht="11.25" customHeight="1" x14ac:dyDescent="0.25">
      <c r="A53" s="7">
        <v>44280</v>
      </c>
      <c r="B53" s="20" t="s">
        <v>110</v>
      </c>
      <c r="C53" s="28" t="s">
        <v>122</v>
      </c>
      <c r="D53" s="29">
        <v>3600000</v>
      </c>
      <c r="E53" s="9" t="s">
        <v>123</v>
      </c>
      <c r="F53" s="11" t="s">
        <v>22</v>
      </c>
      <c r="G53" s="12" t="s">
        <v>445</v>
      </c>
      <c r="H53" s="24"/>
      <c r="I53" s="11">
        <v>2</v>
      </c>
      <c r="J53" s="12"/>
      <c r="K53" s="13"/>
      <c r="L53" s="14" t="s">
        <v>18</v>
      </c>
      <c r="M53" s="21">
        <v>1459000</v>
      </c>
      <c r="N53" s="16"/>
      <c r="O53" s="16" t="s">
        <v>19</v>
      </c>
      <c r="P53" s="17">
        <f t="shared" si="1"/>
        <v>-2141000</v>
      </c>
      <c r="Q53" s="18">
        <v>-0.59472222220000004</v>
      </c>
      <c r="R53" s="11" t="s">
        <v>27</v>
      </c>
    </row>
    <row r="54" spans="1:18" ht="11.25" customHeight="1" x14ac:dyDescent="0.25">
      <c r="A54" s="63">
        <v>44280</v>
      </c>
      <c r="B54" s="20" t="s">
        <v>110</v>
      </c>
      <c r="C54" s="64" t="s">
        <v>124</v>
      </c>
      <c r="D54" s="65">
        <v>18093831</v>
      </c>
      <c r="E54" s="66" t="s">
        <v>125</v>
      </c>
      <c r="F54" s="11" t="s">
        <v>22</v>
      </c>
      <c r="G54" s="12" t="s">
        <v>445</v>
      </c>
      <c r="H54" s="67"/>
      <c r="I54" s="68">
        <v>1</v>
      </c>
      <c r="J54" s="69"/>
      <c r="K54" s="70"/>
      <c r="L54" s="71" t="s">
        <v>18</v>
      </c>
      <c r="M54" s="72">
        <v>11403196</v>
      </c>
      <c r="N54" s="73"/>
      <c r="O54" s="73" t="s">
        <v>21</v>
      </c>
      <c r="P54" s="74">
        <f t="shared" si="1"/>
        <v>-6690635</v>
      </c>
      <c r="Q54" s="75">
        <v>-0.36977437229999999</v>
      </c>
      <c r="R54" s="68" t="s">
        <v>27</v>
      </c>
    </row>
    <row r="55" spans="1:18" ht="11.25" customHeight="1" x14ac:dyDescent="0.25">
      <c r="A55" s="7">
        <v>44281</v>
      </c>
      <c r="B55" s="20" t="s">
        <v>110</v>
      </c>
      <c r="C55" s="28" t="s">
        <v>126</v>
      </c>
      <c r="D55" s="29">
        <v>3888563</v>
      </c>
      <c r="E55" s="9" t="s">
        <v>127</v>
      </c>
      <c r="F55" s="11" t="s">
        <v>22</v>
      </c>
      <c r="G55" s="12" t="s">
        <v>445</v>
      </c>
      <c r="H55" s="24"/>
      <c r="I55" s="50">
        <v>1</v>
      </c>
      <c r="J55" s="51"/>
      <c r="K55" s="13"/>
      <c r="L55" s="14" t="s">
        <v>18</v>
      </c>
      <c r="M55" s="21">
        <v>3689000</v>
      </c>
      <c r="N55" s="16"/>
      <c r="O55" s="16" t="s">
        <v>21</v>
      </c>
      <c r="P55" s="17">
        <f t="shared" si="1"/>
        <v>-199563</v>
      </c>
      <c r="Q55" s="18">
        <v>-5.1320500659999997E-2</v>
      </c>
      <c r="R55" s="11" t="s">
        <v>27</v>
      </c>
    </row>
    <row r="56" spans="1:18" ht="11.25" customHeight="1" x14ac:dyDescent="0.25">
      <c r="A56" s="7">
        <v>44292</v>
      </c>
      <c r="B56" s="20" t="s">
        <v>110</v>
      </c>
      <c r="C56" s="20" t="s">
        <v>128</v>
      </c>
      <c r="D56" s="21">
        <v>22765448</v>
      </c>
      <c r="E56" s="9" t="s">
        <v>129</v>
      </c>
      <c r="F56" s="11" t="s">
        <v>22</v>
      </c>
      <c r="G56" s="12" t="s">
        <v>445</v>
      </c>
      <c r="H56" s="31"/>
      <c r="I56" s="11">
        <v>7</v>
      </c>
      <c r="J56" s="11"/>
      <c r="K56" s="22"/>
      <c r="L56" s="14" t="s">
        <v>18</v>
      </c>
      <c r="M56" s="21">
        <v>17848825</v>
      </c>
      <c r="N56" s="16"/>
      <c r="O56" s="16" t="s">
        <v>19</v>
      </c>
      <c r="P56" s="17">
        <f t="shared" si="1"/>
        <v>-4916623</v>
      </c>
      <c r="Q56" s="18">
        <v>-0.21596864690000001</v>
      </c>
      <c r="R56" s="11" t="s">
        <v>27</v>
      </c>
    </row>
    <row r="57" spans="1:18" ht="11.25" customHeight="1" x14ac:dyDescent="0.25">
      <c r="A57" s="7">
        <v>44293</v>
      </c>
      <c r="B57" s="20" t="s">
        <v>110</v>
      </c>
      <c r="C57" s="20" t="s">
        <v>130</v>
      </c>
      <c r="D57" s="21">
        <v>4786990</v>
      </c>
      <c r="E57" s="9" t="s">
        <v>131</v>
      </c>
      <c r="F57" s="11" t="s">
        <v>22</v>
      </c>
      <c r="G57" s="12" t="s">
        <v>445</v>
      </c>
      <c r="H57" s="24"/>
      <c r="I57" s="11">
        <v>4</v>
      </c>
      <c r="J57" s="11"/>
      <c r="K57" s="22"/>
      <c r="L57" s="14" t="s">
        <v>18</v>
      </c>
      <c r="M57" s="21">
        <v>2929217</v>
      </c>
      <c r="N57" s="16"/>
      <c r="O57" s="16" t="s">
        <v>19</v>
      </c>
      <c r="P57" s="17">
        <f t="shared" si="1"/>
        <v>-1857773</v>
      </c>
      <c r="Q57" s="18">
        <v>-0.3880879216</v>
      </c>
      <c r="R57" s="11" t="s">
        <v>27</v>
      </c>
    </row>
    <row r="58" spans="1:18" ht="11.25" customHeight="1" x14ac:dyDescent="0.25">
      <c r="A58" s="7">
        <v>44294</v>
      </c>
      <c r="B58" s="20" t="s">
        <v>110</v>
      </c>
      <c r="C58" s="20" t="s">
        <v>132</v>
      </c>
      <c r="D58" s="21">
        <v>13253744</v>
      </c>
      <c r="E58" s="9" t="s">
        <v>133</v>
      </c>
      <c r="F58" s="11" t="s">
        <v>22</v>
      </c>
      <c r="G58" s="12" t="s">
        <v>445</v>
      </c>
      <c r="H58" s="31"/>
      <c r="I58" s="11">
        <v>2</v>
      </c>
      <c r="J58" s="11"/>
      <c r="K58" s="22"/>
      <c r="L58" s="14" t="s">
        <v>18</v>
      </c>
      <c r="M58" s="21">
        <v>4385150</v>
      </c>
      <c r="N58" s="16"/>
      <c r="O58" s="16" t="s">
        <v>19</v>
      </c>
      <c r="P58" s="17">
        <f t="shared" si="1"/>
        <v>-8868594</v>
      </c>
      <c r="Q58" s="18">
        <v>-0.66913877320000004</v>
      </c>
      <c r="R58" s="11" t="s">
        <v>27</v>
      </c>
    </row>
    <row r="59" spans="1:18" ht="11.25" customHeight="1" x14ac:dyDescent="0.25">
      <c r="A59" s="7">
        <v>44319</v>
      </c>
      <c r="B59" s="20" t="s">
        <v>110</v>
      </c>
      <c r="C59" s="20" t="s">
        <v>134</v>
      </c>
      <c r="D59" s="21">
        <v>25172070</v>
      </c>
      <c r="E59" s="9" t="s">
        <v>135</v>
      </c>
      <c r="F59" s="11" t="s">
        <v>22</v>
      </c>
      <c r="G59" s="12" t="s">
        <v>445</v>
      </c>
      <c r="H59" s="31"/>
      <c r="I59" s="11">
        <v>10</v>
      </c>
      <c r="J59" s="11"/>
      <c r="K59" s="22"/>
      <c r="L59" s="14" t="s">
        <v>18</v>
      </c>
      <c r="M59" s="21">
        <v>25172070</v>
      </c>
      <c r="N59" s="16"/>
      <c r="O59" s="16" t="s">
        <v>19</v>
      </c>
      <c r="P59" s="17">
        <f t="shared" si="1"/>
        <v>0</v>
      </c>
      <c r="Q59" s="18">
        <v>0</v>
      </c>
      <c r="R59" s="11" t="s">
        <v>27</v>
      </c>
    </row>
    <row r="60" spans="1:18" ht="11.25" customHeight="1" x14ac:dyDescent="0.25">
      <c r="A60" s="7">
        <v>44335</v>
      </c>
      <c r="B60" s="20" t="s">
        <v>110</v>
      </c>
      <c r="C60" s="20" t="s">
        <v>136</v>
      </c>
      <c r="D60" s="21">
        <v>24856060</v>
      </c>
      <c r="E60" s="9" t="s">
        <v>137</v>
      </c>
      <c r="F60" s="11" t="s">
        <v>22</v>
      </c>
      <c r="G60" s="12" t="s">
        <v>445</v>
      </c>
      <c r="H60" s="31"/>
      <c r="I60" s="11">
        <v>18</v>
      </c>
      <c r="J60" s="11"/>
      <c r="K60" s="23"/>
      <c r="L60" s="14" t="s">
        <v>18</v>
      </c>
      <c r="M60" s="21">
        <v>24856060</v>
      </c>
      <c r="N60" s="16"/>
      <c r="O60" s="16" t="s">
        <v>19</v>
      </c>
      <c r="P60" s="17">
        <f t="shared" si="1"/>
        <v>0</v>
      </c>
      <c r="Q60" s="18">
        <v>0</v>
      </c>
      <c r="R60" s="11" t="s">
        <v>27</v>
      </c>
    </row>
    <row r="61" spans="1:18" ht="11.25" customHeight="1" x14ac:dyDescent="0.25">
      <c r="A61" s="7">
        <v>44347</v>
      </c>
      <c r="B61" s="20" t="s">
        <v>110</v>
      </c>
      <c r="C61" s="20" t="s">
        <v>138</v>
      </c>
      <c r="D61" s="21">
        <v>3000000</v>
      </c>
      <c r="E61" s="9" t="s">
        <v>139</v>
      </c>
      <c r="F61" s="11" t="s">
        <v>22</v>
      </c>
      <c r="G61" s="12" t="s">
        <v>445</v>
      </c>
      <c r="H61" s="31"/>
      <c r="I61" s="11">
        <v>5</v>
      </c>
      <c r="J61" s="11"/>
      <c r="K61" s="13"/>
      <c r="L61" s="14" t="s">
        <v>18</v>
      </c>
      <c r="M61" s="21">
        <v>3000000</v>
      </c>
      <c r="N61" s="16"/>
      <c r="O61" s="16" t="s">
        <v>19</v>
      </c>
      <c r="P61" s="17">
        <f t="shared" si="1"/>
        <v>0</v>
      </c>
      <c r="Q61" s="18">
        <v>0</v>
      </c>
      <c r="R61" s="11" t="s">
        <v>27</v>
      </c>
    </row>
    <row r="62" spans="1:18" ht="11.25" customHeight="1" x14ac:dyDescent="0.25">
      <c r="A62" s="7">
        <v>44349</v>
      </c>
      <c r="B62" s="20" t="s">
        <v>110</v>
      </c>
      <c r="C62" s="20" t="s">
        <v>140</v>
      </c>
      <c r="D62" s="21">
        <v>18022550</v>
      </c>
      <c r="E62" s="9" t="s">
        <v>141</v>
      </c>
      <c r="F62" s="11" t="s">
        <v>22</v>
      </c>
      <c r="G62" s="12" t="s">
        <v>445</v>
      </c>
      <c r="H62" s="31"/>
      <c r="I62" s="11">
        <v>1</v>
      </c>
      <c r="J62" s="11"/>
      <c r="K62" s="13"/>
      <c r="L62" s="14" t="s">
        <v>18</v>
      </c>
      <c r="M62" s="21">
        <v>17969000</v>
      </c>
      <c r="N62" s="16"/>
      <c r="O62" s="16" t="s">
        <v>21</v>
      </c>
      <c r="P62" s="17">
        <f t="shared" si="1"/>
        <v>-53550</v>
      </c>
      <c r="Q62" s="18">
        <v>-2.971277649E-3</v>
      </c>
      <c r="R62" s="11" t="s">
        <v>27</v>
      </c>
    </row>
    <row r="63" spans="1:18" ht="11.25" customHeight="1" x14ac:dyDescent="0.25">
      <c r="A63" s="7">
        <v>44355</v>
      </c>
      <c r="B63" s="20" t="s">
        <v>110</v>
      </c>
      <c r="C63" s="20" t="s">
        <v>142</v>
      </c>
      <c r="D63" s="21">
        <v>8053920</v>
      </c>
      <c r="E63" s="9" t="s">
        <v>143</v>
      </c>
      <c r="F63" s="11" t="s">
        <v>22</v>
      </c>
      <c r="G63" s="12" t="s">
        <v>445</v>
      </c>
      <c r="H63" s="31"/>
      <c r="I63" s="11">
        <v>1</v>
      </c>
      <c r="J63" s="11"/>
      <c r="K63" s="13"/>
      <c r="L63" s="14" t="s">
        <v>18</v>
      </c>
      <c r="M63" s="21">
        <v>7140000</v>
      </c>
      <c r="N63" s="16"/>
      <c r="O63" s="16" t="s">
        <v>19</v>
      </c>
      <c r="P63" s="17">
        <f t="shared" si="1"/>
        <v>-913920</v>
      </c>
      <c r="Q63" s="18">
        <v>-0.11347517729999999</v>
      </c>
      <c r="R63" s="11" t="s">
        <v>27</v>
      </c>
    </row>
    <row r="64" spans="1:18" ht="11.25" customHeight="1" x14ac:dyDescent="0.25">
      <c r="A64" s="7">
        <v>44368</v>
      </c>
      <c r="B64" s="20" t="s">
        <v>110</v>
      </c>
      <c r="C64" s="20" t="s">
        <v>144</v>
      </c>
      <c r="D64" s="21">
        <v>8000000</v>
      </c>
      <c r="E64" s="9" t="s">
        <v>145</v>
      </c>
      <c r="F64" s="11" t="s">
        <v>22</v>
      </c>
      <c r="G64" s="12" t="s">
        <v>445</v>
      </c>
      <c r="H64" s="31"/>
      <c r="I64" s="11">
        <v>1</v>
      </c>
      <c r="J64" s="12"/>
      <c r="K64" s="13"/>
      <c r="L64" s="14" t="s">
        <v>18</v>
      </c>
      <c r="M64" s="21">
        <v>8000000</v>
      </c>
      <c r="N64" s="16"/>
      <c r="O64" s="16" t="s">
        <v>21</v>
      </c>
      <c r="P64" s="17">
        <f t="shared" si="1"/>
        <v>0</v>
      </c>
      <c r="Q64" s="18">
        <v>0</v>
      </c>
      <c r="R64" s="11" t="s">
        <v>27</v>
      </c>
    </row>
    <row r="65" spans="1:18" ht="11.25" customHeight="1" x14ac:dyDescent="0.25">
      <c r="A65" s="7">
        <v>44371</v>
      </c>
      <c r="B65" s="20" t="s">
        <v>110</v>
      </c>
      <c r="C65" s="20" t="s">
        <v>146</v>
      </c>
      <c r="D65" s="15">
        <v>9809408</v>
      </c>
      <c r="E65" s="9" t="s">
        <v>147</v>
      </c>
      <c r="F65" s="11" t="s">
        <v>22</v>
      </c>
      <c r="G65" s="12" t="s">
        <v>445</v>
      </c>
      <c r="H65" s="24"/>
      <c r="I65" s="10">
        <v>2</v>
      </c>
      <c r="J65" s="10"/>
      <c r="K65" s="32"/>
      <c r="L65" s="14" t="s">
        <v>18</v>
      </c>
      <c r="M65" s="76">
        <v>9799992.7200000007</v>
      </c>
      <c r="N65" s="16"/>
      <c r="O65" s="16" t="s">
        <v>21</v>
      </c>
      <c r="P65" s="17">
        <f t="shared" si="1"/>
        <v>-9415.2799999993294</v>
      </c>
      <c r="Q65" s="18">
        <v>-9.5982142860000003E-4</v>
      </c>
      <c r="R65" s="11" t="s">
        <v>27</v>
      </c>
    </row>
    <row r="66" spans="1:18" ht="11.25" customHeight="1" x14ac:dyDescent="0.25">
      <c r="A66" s="7">
        <v>44405</v>
      </c>
      <c r="B66" s="20" t="s">
        <v>110</v>
      </c>
      <c r="C66" s="20" t="s">
        <v>148</v>
      </c>
      <c r="D66" s="15">
        <v>14000000</v>
      </c>
      <c r="E66" s="9" t="s">
        <v>149</v>
      </c>
      <c r="F66" s="11" t="s">
        <v>22</v>
      </c>
      <c r="G66" s="12" t="s">
        <v>445</v>
      </c>
      <c r="H66" s="24"/>
      <c r="I66" s="10">
        <v>6</v>
      </c>
      <c r="J66" s="10"/>
      <c r="K66" s="32"/>
      <c r="L66" s="14" t="s">
        <v>18</v>
      </c>
      <c r="M66" s="15">
        <v>14000000</v>
      </c>
      <c r="N66" s="16"/>
      <c r="O66" s="16" t="s">
        <v>19</v>
      </c>
      <c r="P66" s="17">
        <f t="shared" si="1"/>
        <v>0</v>
      </c>
      <c r="Q66" s="18">
        <v>0</v>
      </c>
      <c r="R66" s="11" t="s">
        <v>20</v>
      </c>
    </row>
    <row r="67" spans="1:18" ht="11.25" customHeight="1" x14ac:dyDescent="0.25">
      <c r="A67" s="7">
        <v>44411</v>
      </c>
      <c r="B67" s="20" t="s">
        <v>110</v>
      </c>
      <c r="C67" s="20" t="s">
        <v>150</v>
      </c>
      <c r="D67" s="15">
        <v>10000000</v>
      </c>
      <c r="E67" s="9" t="s">
        <v>151</v>
      </c>
      <c r="F67" s="11" t="s">
        <v>22</v>
      </c>
      <c r="G67" s="12" t="s">
        <v>445</v>
      </c>
      <c r="H67" s="24"/>
      <c r="I67" s="10">
        <v>1</v>
      </c>
      <c r="J67" s="10"/>
      <c r="K67" s="32"/>
      <c r="L67" s="14" t="s">
        <v>18</v>
      </c>
      <c r="M67" s="15">
        <v>10000000</v>
      </c>
      <c r="N67" s="16"/>
      <c r="O67" s="16" t="s">
        <v>19</v>
      </c>
      <c r="P67" s="17">
        <f t="shared" si="1"/>
        <v>0</v>
      </c>
      <c r="Q67" s="18">
        <v>0</v>
      </c>
      <c r="R67" s="11" t="s">
        <v>20</v>
      </c>
    </row>
    <row r="68" spans="1:18" ht="11.25" customHeight="1" x14ac:dyDescent="0.25">
      <c r="A68" s="7">
        <v>44414</v>
      </c>
      <c r="B68" s="20" t="s">
        <v>110</v>
      </c>
      <c r="C68" s="20" t="s">
        <v>152</v>
      </c>
      <c r="D68" s="15">
        <v>5000000</v>
      </c>
      <c r="E68" s="9" t="s">
        <v>153</v>
      </c>
      <c r="F68" s="11" t="s">
        <v>22</v>
      </c>
      <c r="G68" s="12" t="s">
        <v>445</v>
      </c>
      <c r="H68" s="24"/>
      <c r="I68" s="10">
        <v>1</v>
      </c>
      <c r="J68" s="10"/>
      <c r="K68" s="32"/>
      <c r="L68" s="14" t="s">
        <v>18</v>
      </c>
      <c r="M68" s="15">
        <v>5000000</v>
      </c>
      <c r="N68" s="16"/>
      <c r="O68" s="16" t="s">
        <v>21</v>
      </c>
      <c r="P68" s="17">
        <f t="shared" si="1"/>
        <v>0</v>
      </c>
      <c r="Q68" s="18">
        <v>0</v>
      </c>
      <c r="R68" s="11" t="s">
        <v>20</v>
      </c>
    </row>
    <row r="69" spans="1:18" ht="11.25" customHeight="1" x14ac:dyDescent="0.25">
      <c r="A69" s="7">
        <v>44414</v>
      </c>
      <c r="B69" s="20" t="s">
        <v>110</v>
      </c>
      <c r="C69" s="20" t="s">
        <v>154</v>
      </c>
      <c r="D69" s="15">
        <v>8788388</v>
      </c>
      <c r="E69" s="9" t="s">
        <v>155</v>
      </c>
      <c r="F69" s="11" t="s">
        <v>22</v>
      </c>
      <c r="G69" s="12" t="s">
        <v>445</v>
      </c>
      <c r="H69" s="24"/>
      <c r="I69" s="10"/>
      <c r="J69" s="10"/>
      <c r="K69" s="32"/>
      <c r="L69" s="27" t="s">
        <v>29</v>
      </c>
      <c r="M69" s="15"/>
      <c r="N69" s="62"/>
      <c r="O69" s="16" t="s">
        <v>21</v>
      </c>
      <c r="P69" s="17">
        <f t="shared" si="1"/>
        <v>0</v>
      </c>
      <c r="Q69" s="18">
        <v>0</v>
      </c>
      <c r="R69" s="11" t="s">
        <v>20</v>
      </c>
    </row>
    <row r="70" spans="1:18" ht="11.25" customHeight="1" x14ac:dyDescent="0.25">
      <c r="A70" s="7">
        <v>44417</v>
      </c>
      <c r="B70" s="20" t="s">
        <v>110</v>
      </c>
      <c r="C70" s="20" t="s">
        <v>156</v>
      </c>
      <c r="D70" s="15">
        <v>24496621</v>
      </c>
      <c r="E70" s="9" t="s">
        <v>157</v>
      </c>
      <c r="F70" s="11" t="s">
        <v>22</v>
      </c>
      <c r="G70" s="12" t="s">
        <v>445</v>
      </c>
      <c r="H70" s="24"/>
      <c r="I70" s="10"/>
      <c r="J70" s="10"/>
      <c r="K70" s="32"/>
      <c r="L70" s="27" t="s">
        <v>29</v>
      </c>
      <c r="M70" s="15"/>
      <c r="N70" s="16"/>
      <c r="O70" s="16" t="s">
        <v>19</v>
      </c>
      <c r="P70" s="17">
        <f t="shared" si="1"/>
        <v>0</v>
      </c>
      <c r="Q70" s="18">
        <v>0</v>
      </c>
      <c r="R70" s="11" t="s">
        <v>20</v>
      </c>
    </row>
    <row r="71" spans="1:18" ht="11.25" customHeight="1" x14ac:dyDescent="0.25">
      <c r="A71" s="7">
        <v>44421</v>
      </c>
      <c r="B71" s="20" t="s">
        <v>110</v>
      </c>
      <c r="C71" s="20" t="s">
        <v>158</v>
      </c>
      <c r="D71" s="15">
        <v>8000000</v>
      </c>
      <c r="E71" s="9" t="s">
        <v>159</v>
      </c>
      <c r="F71" s="11" t="s">
        <v>22</v>
      </c>
      <c r="G71" s="12" t="s">
        <v>445</v>
      </c>
      <c r="H71" s="37"/>
      <c r="I71" s="10">
        <v>2</v>
      </c>
      <c r="J71" s="10"/>
      <c r="K71" s="32"/>
      <c r="L71" s="34" t="s">
        <v>18</v>
      </c>
      <c r="M71" s="15"/>
      <c r="N71" s="16"/>
      <c r="O71" s="16" t="s">
        <v>21</v>
      </c>
      <c r="P71" s="17">
        <f t="shared" si="1"/>
        <v>-8000000</v>
      </c>
      <c r="Q71" s="18">
        <v>-1</v>
      </c>
      <c r="R71" s="11" t="s">
        <v>20</v>
      </c>
    </row>
    <row r="72" spans="1:18" ht="11.25" customHeight="1" x14ac:dyDescent="0.25">
      <c r="A72" s="7">
        <v>44426</v>
      </c>
      <c r="B72" s="20" t="s">
        <v>110</v>
      </c>
      <c r="C72" s="20" t="s">
        <v>160</v>
      </c>
      <c r="D72" s="15">
        <v>25438728</v>
      </c>
      <c r="E72" s="9" t="s">
        <v>161</v>
      </c>
      <c r="F72" s="11" t="s">
        <v>22</v>
      </c>
      <c r="G72" s="12" t="s">
        <v>445</v>
      </c>
      <c r="H72" s="24"/>
      <c r="I72" s="10">
        <v>2</v>
      </c>
      <c r="J72" s="10"/>
      <c r="K72" s="32"/>
      <c r="L72" s="34" t="s">
        <v>18</v>
      </c>
      <c r="M72" s="15">
        <v>25438728</v>
      </c>
      <c r="N72" s="16"/>
      <c r="O72" s="16" t="s">
        <v>19</v>
      </c>
      <c r="P72" s="17">
        <f t="shared" si="1"/>
        <v>0</v>
      </c>
      <c r="Q72" s="18">
        <v>0</v>
      </c>
      <c r="R72" s="11" t="s">
        <v>20</v>
      </c>
    </row>
    <row r="73" spans="1:18" ht="11.25" customHeight="1" x14ac:dyDescent="0.25">
      <c r="A73" s="7">
        <v>44438</v>
      </c>
      <c r="B73" s="20" t="s">
        <v>110</v>
      </c>
      <c r="C73" s="20" t="s">
        <v>162</v>
      </c>
      <c r="D73" s="15">
        <v>7127148</v>
      </c>
      <c r="E73" s="9" t="s">
        <v>163</v>
      </c>
      <c r="F73" s="11" t="s">
        <v>22</v>
      </c>
      <c r="G73" s="12" t="s">
        <v>445</v>
      </c>
      <c r="H73" s="24"/>
      <c r="I73" s="10">
        <v>1</v>
      </c>
      <c r="J73" s="10"/>
      <c r="K73" s="32"/>
      <c r="L73" s="34" t="s">
        <v>18</v>
      </c>
      <c r="M73" s="15">
        <v>7000000</v>
      </c>
      <c r="N73" s="16"/>
      <c r="O73" s="16" t="s">
        <v>21</v>
      </c>
      <c r="P73" s="17">
        <f t="shared" si="1"/>
        <v>-127148</v>
      </c>
      <c r="Q73" s="18">
        <v>-1.7839955059999999E-2</v>
      </c>
      <c r="R73" s="11" t="s">
        <v>20</v>
      </c>
    </row>
    <row r="74" spans="1:18" ht="11.25" customHeight="1" x14ac:dyDescent="0.25">
      <c r="A74" s="7">
        <v>44439</v>
      </c>
      <c r="B74" s="20" t="s">
        <v>110</v>
      </c>
      <c r="C74" s="20" t="s">
        <v>164</v>
      </c>
      <c r="D74" s="15">
        <v>7801878</v>
      </c>
      <c r="E74" s="9" t="s">
        <v>165</v>
      </c>
      <c r="F74" s="11" t="s">
        <v>22</v>
      </c>
      <c r="G74" s="12" t="s">
        <v>445</v>
      </c>
      <c r="H74" s="24"/>
      <c r="I74" s="10">
        <v>3</v>
      </c>
      <c r="J74" s="10"/>
      <c r="K74" s="32"/>
      <c r="L74" s="34" t="s">
        <v>18</v>
      </c>
      <c r="M74" s="15">
        <v>6783000</v>
      </c>
      <c r="N74" s="16"/>
      <c r="O74" s="16" t="s">
        <v>19</v>
      </c>
      <c r="P74" s="17">
        <f t="shared" si="1"/>
        <v>-1018878</v>
      </c>
      <c r="Q74" s="18">
        <v>-0.13059394160000001</v>
      </c>
      <c r="R74" s="11" t="s">
        <v>20</v>
      </c>
    </row>
    <row r="75" spans="1:18" ht="11.25" customHeight="1" x14ac:dyDescent="0.25">
      <c r="A75" s="7">
        <v>44439</v>
      </c>
      <c r="B75" s="20" t="s">
        <v>110</v>
      </c>
      <c r="C75" s="20" t="s">
        <v>166</v>
      </c>
      <c r="D75" s="15">
        <v>24496621</v>
      </c>
      <c r="E75" s="9" t="s">
        <v>167</v>
      </c>
      <c r="F75" s="11" t="s">
        <v>22</v>
      </c>
      <c r="G75" s="12" t="s">
        <v>445</v>
      </c>
      <c r="H75" s="24"/>
      <c r="I75" s="10">
        <v>5</v>
      </c>
      <c r="J75" s="10"/>
      <c r="K75" s="32"/>
      <c r="L75" s="34" t="s">
        <v>18</v>
      </c>
      <c r="M75" s="15">
        <v>22999315</v>
      </c>
      <c r="N75" s="16"/>
      <c r="O75" s="16" t="s">
        <v>19</v>
      </c>
      <c r="P75" s="17">
        <f t="shared" si="1"/>
        <v>-1497306</v>
      </c>
      <c r="Q75" s="18">
        <v>-6.1122960589999997E-2</v>
      </c>
      <c r="R75" s="11" t="s">
        <v>20</v>
      </c>
    </row>
    <row r="76" spans="1:18" ht="11.25" customHeight="1" x14ac:dyDescent="0.25">
      <c r="A76" s="7">
        <v>44441</v>
      </c>
      <c r="B76" s="20" t="s">
        <v>110</v>
      </c>
      <c r="C76" s="20" t="s">
        <v>168</v>
      </c>
      <c r="D76" s="15">
        <v>8035713</v>
      </c>
      <c r="E76" s="9" t="s">
        <v>169</v>
      </c>
      <c r="F76" s="11" t="s">
        <v>22</v>
      </c>
      <c r="G76" s="12" t="s">
        <v>445</v>
      </c>
      <c r="H76" s="24"/>
      <c r="I76" s="10">
        <v>1</v>
      </c>
      <c r="J76" s="10"/>
      <c r="K76" s="32"/>
      <c r="L76" s="34" t="s">
        <v>18</v>
      </c>
      <c r="M76" s="15">
        <v>7996800</v>
      </c>
      <c r="N76" s="16"/>
      <c r="O76" s="16" t="s">
        <v>21</v>
      </c>
      <c r="P76" s="17">
        <f t="shared" si="1"/>
        <v>-38913</v>
      </c>
      <c r="Q76" s="18">
        <v>-4.8425074409999998E-3</v>
      </c>
      <c r="R76" s="11" t="s">
        <v>20</v>
      </c>
    </row>
    <row r="77" spans="1:18" ht="11.25" customHeight="1" x14ac:dyDescent="0.25">
      <c r="A77" s="7">
        <v>44447</v>
      </c>
      <c r="B77" s="20" t="s">
        <v>110</v>
      </c>
      <c r="C77" s="20" t="s">
        <v>170</v>
      </c>
      <c r="D77" s="15">
        <v>21000000</v>
      </c>
      <c r="E77" s="9" t="s">
        <v>171</v>
      </c>
      <c r="F77" s="11" t="s">
        <v>22</v>
      </c>
      <c r="G77" s="12" t="s">
        <v>445</v>
      </c>
      <c r="H77" s="24"/>
      <c r="I77" s="10"/>
      <c r="J77" s="10"/>
      <c r="K77" s="32"/>
      <c r="L77" s="27" t="s">
        <v>29</v>
      </c>
      <c r="M77" s="15"/>
      <c r="N77" s="16"/>
      <c r="O77" s="16" t="s">
        <v>21</v>
      </c>
      <c r="P77" s="17">
        <f t="shared" si="1"/>
        <v>0</v>
      </c>
      <c r="Q77" s="18">
        <v>0</v>
      </c>
      <c r="R77" s="11" t="s">
        <v>20</v>
      </c>
    </row>
    <row r="78" spans="1:18" ht="11.25" customHeight="1" x14ac:dyDescent="0.25">
      <c r="A78" s="7">
        <v>44468</v>
      </c>
      <c r="B78" s="20" t="s">
        <v>110</v>
      </c>
      <c r="C78" s="20" t="s">
        <v>172</v>
      </c>
      <c r="D78" s="15">
        <v>5238810</v>
      </c>
      <c r="E78" s="26" t="s">
        <v>173</v>
      </c>
      <c r="F78" s="11" t="s">
        <v>22</v>
      </c>
      <c r="G78" s="12" t="s">
        <v>445</v>
      </c>
      <c r="H78" s="24"/>
      <c r="I78" s="10">
        <v>1</v>
      </c>
      <c r="J78" s="10"/>
      <c r="K78" s="32"/>
      <c r="L78" s="34" t="s">
        <v>18</v>
      </c>
      <c r="M78" s="15">
        <v>4450600</v>
      </c>
      <c r="N78" s="16"/>
      <c r="O78" s="16" t="s">
        <v>21</v>
      </c>
      <c r="P78" s="17">
        <f t="shared" si="1"/>
        <v>-788210</v>
      </c>
      <c r="Q78" s="18">
        <v>-0.15045592420000001</v>
      </c>
      <c r="R78" s="11" t="s">
        <v>20</v>
      </c>
    </row>
    <row r="79" spans="1:18" ht="11.25" customHeight="1" x14ac:dyDescent="0.25">
      <c r="A79" s="7">
        <v>44468</v>
      </c>
      <c r="B79" s="20" t="s">
        <v>110</v>
      </c>
      <c r="C79" s="20" t="s">
        <v>174</v>
      </c>
      <c r="D79" s="15">
        <v>21000000</v>
      </c>
      <c r="E79" s="26" t="s">
        <v>175</v>
      </c>
      <c r="F79" s="11" t="s">
        <v>22</v>
      </c>
      <c r="G79" s="12" t="s">
        <v>445</v>
      </c>
      <c r="H79" s="24"/>
      <c r="I79" s="10">
        <v>1</v>
      </c>
      <c r="J79" s="10"/>
      <c r="K79" s="32"/>
      <c r="L79" s="34" t="s">
        <v>18</v>
      </c>
      <c r="M79" s="15">
        <v>21000000</v>
      </c>
      <c r="N79" s="16"/>
      <c r="O79" s="16" t="s">
        <v>21</v>
      </c>
      <c r="P79" s="17">
        <f t="shared" si="1"/>
        <v>0</v>
      </c>
      <c r="Q79" s="18">
        <v>0</v>
      </c>
      <c r="R79" s="11" t="s">
        <v>20</v>
      </c>
    </row>
    <row r="80" spans="1:18" ht="11.25" customHeight="1" x14ac:dyDescent="0.25">
      <c r="A80" s="7">
        <v>44470</v>
      </c>
      <c r="B80" s="20" t="s">
        <v>110</v>
      </c>
      <c r="C80" s="20" t="s">
        <v>176</v>
      </c>
      <c r="D80" s="15">
        <v>1554000</v>
      </c>
      <c r="E80" s="26" t="s">
        <v>177</v>
      </c>
      <c r="F80" s="11" t="s">
        <v>22</v>
      </c>
      <c r="G80" s="12" t="s">
        <v>445</v>
      </c>
      <c r="H80" s="24"/>
      <c r="I80" s="10">
        <v>1</v>
      </c>
      <c r="J80" s="10"/>
      <c r="K80" s="32"/>
      <c r="L80" s="34" t="s">
        <v>18</v>
      </c>
      <c r="M80" s="15">
        <v>1200000</v>
      </c>
      <c r="N80" s="16"/>
      <c r="O80" s="16" t="s">
        <v>19</v>
      </c>
      <c r="P80" s="17">
        <f t="shared" si="1"/>
        <v>-354000</v>
      </c>
      <c r="Q80" s="18">
        <v>-0.2277992278</v>
      </c>
      <c r="R80" s="11" t="s">
        <v>20</v>
      </c>
    </row>
    <row r="81" spans="1:18" ht="11.25" customHeight="1" x14ac:dyDescent="0.25">
      <c r="A81" s="7">
        <v>44474</v>
      </c>
      <c r="B81" s="20" t="s">
        <v>110</v>
      </c>
      <c r="C81" s="20" t="s">
        <v>178</v>
      </c>
      <c r="D81" s="15">
        <v>7000000</v>
      </c>
      <c r="E81" s="26" t="s">
        <v>179</v>
      </c>
      <c r="F81" s="11" t="s">
        <v>22</v>
      </c>
      <c r="G81" s="12" t="s">
        <v>445</v>
      </c>
      <c r="H81" s="24"/>
      <c r="I81" s="10">
        <v>1</v>
      </c>
      <c r="J81" s="10"/>
      <c r="K81" s="32"/>
      <c r="L81" s="34" t="s">
        <v>18</v>
      </c>
      <c r="M81" s="15">
        <f>D81</f>
        <v>7000000</v>
      </c>
      <c r="N81" s="16"/>
      <c r="O81" s="16" t="s">
        <v>19</v>
      </c>
      <c r="P81" s="17">
        <f t="shared" si="1"/>
        <v>0</v>
      </c>
      <c r="Q81" s="18">
        <v>0</v>
      </c>
      <c r="R81" s="11" t="s">
        <v>20</v>
      </c>
    </row>
    <row r="82" spans="1:18" ht="11.25" customHeight="1" x14ac:dyDescent="0.25">
      <c r="A82" s="7">
        <v>44489</v>
      </c>
      <c r="B82" s="20" t="s">
        <v>110</v>
      </c>
      <c r="C82" s="20" t="s">
        <v>180</v>
      </c>
      <c r="D82" s="15">
        <v>17432109</v>
      </c>
      <c r="E82" s="26" t="s">
        <v>181</v>
      </c>
      <c r="F82" s="11" t="s">
        <v>22</v>
      </c>
      <c r="G82" s="12" t="s">
        <v>445</v>
      </c>
      <c r="H82" s="24"/>
      <c r="I82" s="10"/>
      <c r="J82" s="10"/>
      <c r="K82" s="32"/>
      <c r="L82" s="77" t="s">
        <v>29</v>
      </c>
      <c r="M82" s="15"/>
      <c r="N82" s="16"/>
      <c r="O82" s="16" t="s">
        <v>21</v>
      </c>
      <c r="P82" s="17">
        <f t="shared" si="1"/>
        <v>0</v>
      </c>
      <c r="Q82" s="18">
        <v>0</v>
      </c>
      <c r="R82" s="11" t="s">
        <v>20</v>
      </c>
    </row>
    <row r="83" spans="1:18" ht="11.25" customHeight="1" x14ac:dyDescent="0.25">
      <c r="A83" s="7">
        <v>44496</v>
      </c>
      <c r="B83" s="20" t="s">
        <v>110</v>
      </c>
      <c r="C83" s="20" t="s">
        <v>182</v>
      </c>
      <c r="D83" s="15">
        <v>12197178</v>
      </c>
      <c r="E83" s="26" t="s">
        <v>183</v>
      </c>
      <c r="F83" s="11" t="s">
        <v>22</v>
      </c>
      <c r="G83" s="12" t="s">
        <v>445</v>
      </c>
      <c r="H83" s="24"/>
      <c r="I83" s="10"/>
      <c r="J83" s="10"/>
      <c r="K83" s="32"/>
      <c r="L83" s="77" t="s">
        <v>29</v>
      </c>
      <c r="M83" s="15"/>
      <c r="N83" s="16"/>
      <c r="O83" s="16" t="s">
        <v>19</v>
      </c>
      <c r="P83" s="17">
        <f t="shared" si="1"/>
        <v>0</v>
      </c>
      <c r="Q83" s="18">
        <v>0</v>
      </c>
      <c r="R83" s="11" t="s">
        <v>20</v>
      </c>
    </row>
    <row r="84" spans="1:18" ht="11.25" customHeight="1" x14ac:dyDescent="0.25">
      <c r="A84" s="7">
        <v>44497</v>
      </c>
      <c r="B84" s="20" t="s">
        <v>110</v>
      </c>
      <c r="C84" s="20" t="s">
        <v>184</v>
      </c>
      <c r="D84" s="15">
        <v>25231431</v>
      </c>
      <c r="E84" s="26" t="s">
        <v>185</v>
      </c>
      <c r="F84" s="11" t="s">
        <v>22</v>
      </c>
      <c r="G84" s="12" t="s">
        <v>445</v>
      </c>
      <c r="H84" s="24"/>
      <c r="I84" s="10">
        <v>1</v>
      </c>
      <c r="J84" s="10"/>
      <c r="K84" s="32"/>
      <c r="L84" s="34" t="s">
        <v>18</v>
      </c>
      <c r="M84" s="15">
        <v>17794833.579999998</v>
      </c>
      <c r="N84" s="16"/>
      <c r="O84" s="16" t="s">
        <v>21</v>
      </c>
      <c r="P84" s="17">
        <f t="shared" si="1"/>
        <v>-7436597.4200000018</v>
      </c>
      <c r="Q84" s="18">
        <v>-0.2947354599</v>
      </c>
      <c r="R84" s="11" t="s">
        <v>20</v>
      </c>
    </row>
    <row r="85" spans="1:18" ht="11.25" customHeight="1" x14ac:dyDescent="0.25">
      <c r="A85" s="7">
        <v>44504</v>
      </c>
      <c r="B85" s="20" t="s">
        <v>110</v>
      </c>
      <c r="C85" s="20" t="s">
        <v>186</v>
      </c>
      <c r="D85" s="15">
        <v>25000000</v>
      </c>
      <c r="E85" s="26" t="s">
        <v>187</v>
      </c>
      <c r="F85" s="11" t="s">
        <v>22</v>
      </c>
      <c r="G85" s="12" t="s">
        <v>445</v>
      </c>
      <c r="H85" s="24"/>
      <c r="I85" s="10">
        <v>2</v>
      </c>
      <c r="J85" s="10"/>
      <c r="K85" s="32"/>
      <c r="L85" s="34" t="s">
        <v>18</v>
      </c>
      <c r="M85" s="15">
        <f>D85</f>
        <v>25000000</v>
      </c>
      <c r="N85" s="16"/>
      <c r="O85" s="16" t="s">
        <v>19</v>
      </c>
      <c r="P85" s="17">
        <f t="shared" si="1"/>
        <v>0</v>
      </c>
      <c r="Q85" s="18">
        <v>0</v>
      </c>
      <c r="R85" s="11" t="s">
        <v>20</v>
      </c>
    </row>
    <row r="86" spans="1:18" ht="11.25" customHeight="1" x14ac:dyDescent="0.25">
      <c r="A86" s="7">
        <v>44504</v>
      </c>
      <c r="B86" s="20" t="s">
        <v>110</v>
      </c>
      <c r="C86" s="20" t="s">
        <v>188</v>
      </c>
      <c r="D86" s="15">
        <v>25177085</v>
      </c>
      <c r="E86" s="26" t="s">
        <v>189</v>
      </c>
      <c r="F86" s="11" t="s">
        <v>22</v>
      </c>
      <c r="G86" s="12" t="s">
        <v>445</v>
      </c>
      <c r="H86" s="24"/>
      <c r="I86" s="10">
        <v>4</v>
      </c>
      <c r="J86" s="10"/>
      <c r="K86" s="32"/>
      <c r="L86" s="34" t="s">
        <v>18</v>
      </c>
      <c r="M86" s="15">
        <v>18980500</v>
      </c>
      <c r="N86" s="16"/>
      <c r="O86" s="16" t="s">
        <v>21</v>
      </c>
      <c r="P86" s="17">
        <f t="shared" si="1"/>
        <v>-6196585</v>
      </c>
      <c r="Q86" s="18">
        <v>-0.24612003339999999</v>
      </c>
      <c r="R86" s="11" t="s">
        <v>20</v>
      </c>
    </row>
    <row r="87" spans="1:18" ht="11.25" customHeight="1" x14ac:dyDescent="0.25">
      <c r="A87" s="7">
        <v>44533</v>
      </c>
      <c r="B87" s="20" t="s">
        <v>110</v>
      </c>
      <c r="C87" s="20" t="s">
        <v>190</v>
      </c>
      <c r="D87" s="15">
        <v>21970018</v>
      </c>
      <c r="E87" s="26" t="s">
        <v>191</v>
      </c>
      <c r="F87" s="11" t="s">
        <v>22</v>
      </c>
      <c r="G87" s="12" t="s">
        <v>445</v>
      </c>
      <c r="H87" s="24"/>
      <c r="I87" s="10">
        <v>1</v>
      </c>
      <c r="J87" s="10"/>
      <c r="K87" s="32"/>
      <c r="L87" s="34" t="s">
        <v>18</v>
      </c>
      <c r="M87" s="15">
        <v>21969780</v>
      </c>
      <c r="N87" s="16"/>
      <c r="O87" s="16" t="s">
        <v>21</v>
      </c>
      <c r="P87" s="17">
        <f t="shared" si="1"/>
        <v>-238</v>
      </c>
      <c r="Q87" s="18">
        <v>-1.083294515E-5</v>
      </c>
      <c r="R87" s="11" t="s">
        <v>20</v>
      </c>
    </row>
    <row r="88" spans="1:18" ht="11.25" customHeight="1" x14ac:dyDescent="0.25">
      <c r="A88" s="7">
        <v>44536</v>
      </c>
      <c r="B88" s="20" t="s">
        <v>110</v>
      </c>
      <c r="C88" s="20" t="s">
        <v>192</v>
      </c>
      <c r="D88" s="15">
        <v>9647449</v>
      </c>
      <c r="E88" s="26" t="s">
        <v>193</v>
      </c>
      <c r="F88" s="11" t="s">
        <v>22</v>
      </c>
      <c r="G88" s="12" t="s">
        <v>445</v>
      </c>
      <c r="H88" s="24"/>
      <c r="I88" s="10">
        <v>1</v>
      </c>
      <c r="J88" s="10"/>
      <c r="K88" s="32"/>
      <c r="L88" s="34" t="s">
        <v>18</v>
      </c>
      <c r="M88" s="15">
        <v>9575216</v>
      </c>
      <c r="N88" s="16"/>
      <c r="O88" s="16" t="s">
        <v>21</v>
      </c>
      <c r="P88" s="17">
        <f t="shared" si="1"/>
        <v>-72233</v>
      </c>
      <c r="Q88" s="18">
        <v>-7.4872642500000003E-3</v>
      </c>
      <c r="R88" s="11" t="s">
        <v>20</v>
      </c>
    </row>
    <row r="89" spans="1:18" ht="11.25" customHeight="1" x14ac:dyDescent="0.25">
      <c r="A89" s="7">
        <v>44540</v>
      </c>
      <c r="B89" s="20" t="s">
        <v>110</v>
      </c>
      <c r="C89" s="20" t="s">
        <v>194</v>
      </c>
      <c r="D89" s="15">
        <v>7458444</v>
      </c>
      <c r="E89" s="26" t="s">
        <v>195</v>
      </c>
      <c r="F89" s="11" t="s">
        <v>22</v>
      </c>
      <c r="G89" s="12" t="s">
        <v>445</v>
      </c>
      <c r="H89" s="24"/>
      <c r="I89" s="10">
        <v>4</v>
      </c>
      <c r="J89" s="10"/>
      <c r="K89" s="32"/>
      <c r="L89" s="34" t="s">
        <v>18</v>
      </c>
      <c r="M89" s="15">
        <v>7457730</v>
      </c>
      <c r="N89" s="16"/>
      <c r="O89" s="16" t="s">
        <v>19</v>
      </c>
      <c r="P89" s="17">
        <f t="shared" si="1"/>
        <v>-714</v>
      </c>
      <c r="Q89" s="18">
        <v>-9.5730423129999998E-5</v>
      </c>
      <c r="R89" s="11" t="s">
        <v>20</v>
      </c>
    </row>
    <row r="90" spans="1:18" ht="11.25" customHeight="1" x14ac:dyDescent="0.25">
      <c r="A90" s="7">
        <v>44540</v>
      </c>
      <c r="B90" s="20" t="s">
        <v>110</v>
      </c>
      <c r="C90" s="20" t="s">
        <v>196</v>
      </c>
      <c r="D90" s="15">
        <v>23050181</v>
      </c>
      <c r="E90" s="26" t="s">
        <v>197</v>
      </c>
      <c r="F90" s="11" t="s">
        <v>22</v>
      </c>
      <c r="G90" s="12" t="s">
        <v>445</v>
      </c>
      <c r="H90" s="24"/>
      <c r="I90" s="10">
        <v>1</v>
      </c>
      <c r="J90" s="10"/>
      <c r="K90" s="32"/>
      <c r="L90" s="34" t="s">
        <v>18</v>
      </c>
      <c r="M90" s="15">
        <v>22978900</v>
      </c>
      <c r="N90" s="16"/>
      <c r="O90" s="16" t="s">
        <v>21</v>
      </c>
      <c r="P90" s="17">
        <f t="shared" si="1"/>
        <v>-71281</v>
      </c>
      <c r="Q90" s="18">
        <v>-3.0924269099999999E-3</v>
      </c>
      <c r="R90" s="11" t="s">
        <v>20</v>
      </c>
    </row>
    <row r="91" spans="1:18" ht="11.25" customHeight="1" x14ac:dyDescent="0.25">
      <c r="A91" s="7">
        <v>44232</v>
      </c>
      <c r="B91" s="20" t="s">
        <v>110</v>
      </c>
      <c r="C91" s="20" t="s">
        <v>198</v>
      </c>
      <c r="D91" s="15">
        <v>218246000</v>
      </c>
      <c r="E91" s="9" t="s">
        <v>199</v>
      </c>
      <c r="F91" s="10" t="s">
        <v>17</v>
      </c>
      <c r="G91" s="25"/>
      <c r="H91" s="24"/>
      <c r="I91" s="10">
        <v>3</v>
      </c>
      <c r="J91" s="10">
        <v>3</v>
      </c>
      <c r="K91" s="32">
        <v>3</v>
      </c>
      <c r="L91" s="34" t="s">
        <v>18</v>
      </c>
      <c r="M91" s="15">
        <v>205114350</v>
      </c>
      <c r="N91" s="16"/>
      <c r="O91" s="16" t="s">
        <v>19</v>
      </c>
      <c r="P91" s="17">
        <f t="shared" si="1"/>
        <v>-13131650</v>
      </c>
      <c r="Q91" s="18">
        <v>-6.0169029440000001E-2</v>
      </c>
      <c r="R91" s="11" t="s">
        <v>27</v>
      </c>
    </row>
    <row r="92" spans="1:18" ht="11.25" customHeight="1" x14ac:dyDescent="0.25">
      <c r="A92" s="7">
        <v>44267</v>
      </c>
      <c r="B92" s="20" t="s">
        <v>110</v>
      </c>
      <c r="C92" s="28" t="s">
        <v>200</v>
      </c>
      <c r="D92" s="8">
        <v>100000000</v>
      </c>
      <c r="E92" s="19" t="s">
        <v>201</v>
      </c>
      <c r="F92" s="10" t="s">
        <v>17</v>
      </c>
      <c r="G92" s="25"/>
      <c r="H92" s="24"/>
      <c r="I92" s="10">
        <v>7</v>
      </c>
      <c r="J92" s="25">
        <v>7</v>
      </c>
      <c r="K92" s="33">
        <v>7</v>
      </c>
      <c r="L92" s="34" t="s">
        <v>18</v>
      </c>
      <c r="M92" s="8">
        <v>100000000</v>
      </c>
      <c r="N92" s="16"/>
      <c r="O92" s="16" t="s">
        <v>19</v>
      </c>
      <c r="P92" s="17">
        <f t="shared" si="1"/>
        <v>0</v>
      </c>
      <c r="Q92" s="18">
        <v>0</v>
      </c>
      <c r="R92" s="11" t="s">
        <v>27</v>
      </c>
    </row>
    <row r="93" spans="1:18" ht="11.25" customHeight="1" x14ac:dyDescent="0.25">
      <c r="A93" s="7">
        <v>44328</v>
      </c>
      <c r="B93" s="20" t="s">
        <v>110</v>
      </c>
      <c r="C93" s="20" t="s">
        <v>202</v>
      </c>
      <c r="D93" s="15">
        <v>250000000</v>
      </c>
      <c r="E93" s="9" t="s">
        <v>203</v>
      </c>
      <c r="F93" s="10" t="s">
        <v>17</v>
      </c>
      <c r="G93" s="25"/>
      <c r="H93" s="24"/>
      <c r="I93" s="11">
        <v>2</v>
      </c>
      <c r="J93" s="11">
        <v>2</v>
      </c>
      <c r="K93" s="22">
        <v>1</v>
      </c>
      <c r="L93" s="34" t="s">
        <v>18</v>
      </c>
      <c r="M93" s="15">
        <v>250000000</v>
      </c>
      <c r="N93" s="16"/>
      <c r="O93" s="16" t="s">
        <v>19</v>
      </c>
      <c r="P93" s="17">
        <f t="shared" si="1"/>
        <v>0</v>
      </c>
      <c r="Q93" s="18">
        <v>0</v>
      </c>
      <c r="R93" s="11" t="s">
        <v>27</v>
      </c>
    </row>
    <row r="94" spans="1:18" ht="11.25" customHeight="1" x14ac:dyDescent="0.25">
      <c r="A94" s="7">
        <v>44329</v>
      </c>
      <c r="B94" s="20" t="s">
        <v>110</v>
      </c>
      <c r="C94" s="20" t="s">
        <v>204</v>
      </c>
      <c r="D94" s="15">
        <v>80694614</v>
      </c>
      <c r="E94" s="9" t="s">
        <v>205</v>
      </c>
      <c r="F94" s="10" t="s">
        <v>17</v>
      </c>
      <c r="G94" s="25"/>
      <c r="H94" s="35"/>
      <c r="I94" s="11">
        <v>5</v>
      </c>
      <c r="J94" s="11">
        <v>5</v>
      </c>
      <c r="K94" s="22">
        <v>1</v>
      </c>
      <c r="L94" s="34" t="s">
        <v>18</v>
      </c>
      <c r="M94" s="15">
        <v>80694614</v>
      </c>
      <c r="N94" s="16"/>
      <c r="O94" s="16" t="s">
        <v>21</v>
      </c>
      <c r="P94" s="17">
        <f t="shared" si="1"/>
        <v>0</v>
      </c>
      <c r="Q94" s="18">
        <v>0</v>
      </c>
      <c r="R94" s="11" t="s">
        <v>27</v>
      </c>
    </row>
    <row r="95" spans="1:18" ht="11.25" customHeight="1" x14ac:dyDescent="0.25">
      <c r="A95" s="7">
        <v>44342</v>
      </c>
      <c r="B95" s="20" t="s">
        <v>110</v>
      </c>
      <c r="C95" s="20" t="s">
        <v>206</v>
      </c>
      <c r="D95" s="15">
        <v>643555927</v>
      </c>
      <c r="E95" s="9" t="s">
        <v>207</v>
      </c>
      <c r="F95" s="10" t="s">
        <v>17</v>
      </c>
      <c r="G95" s="25"/>
      <c r="H95" s="35"/>
      <c r="I95" s="11">
        <v>7</v>
      </c>
      <c r="J95" s="11">
        <v>7</v>
      </c>
      <c r="K95" s="22">
        <v>2</v>
      </c>
      <c r="L95" s="34" t="s">
        <v>18</v>
      </c>
      <c r="M95" s="15">
        <v>643153178.63999999</v>
      </c>
      <c r="N95" s="16">
        <v>15390237</v>
      </c>
      <c r="O95" s="16" t="s">
        <v>19</v>
      </c>
      <c r="P95" s="17">
        <f t="shared" si="1"/>
        <v>-402748.36000001431</v>
      </c>
      <c r="Q95" s="18">
        <v>-6.2581718709999996E-4</v>
      </c>
      <c r="R95" s="11" t="s">
        <v>27</v>
      </c>
    </row>
    <row r="96" spans="1:18" ht="11.25" customHeight="1" x14ac:dyDescent="0.25">
      <c r="A96" s="7">
        <v>44347</v>
      </c>
      <c r="B96" s="20" t="s">
        <v>110</v>
      </c>
      <c r="C96" s="20" t="s">
        <v>208</v>
      </c>
      <c r="D96" s="15">
        <v>38817936</v>
      </c>
      <c r="E96" s="9" t="s">
        <v>209</v>
      </c>
      <c r="F96" s="10" t="s">
        <v>17</v>
      </c>
      <c r="G96" s="25"/>
      <c r="H96" s="35"/>
      <c r="I96" s="11">
        <v>2</v>
      </c>
      <c r="J96" s="11">
        <v>2</v>
      </c>
      <c r="K96" s="22">
        <v>2</v>
      </c>
      <c r="L96" s="34" t="s">
        <v>18</v>
      </c>
      <c r="M96" s="15">
        <v>38817936</v>
      </c>
      <c r="N96" s="16"/>
      <c r="O96" s="16" t="s">
        <v>19</v>
      </c>
      <c r="P96" s="17">
        <f t="shared" si="1"/>
        <v>0</v>
      </c>
      <c r="Q96" s="18">
        <v>0</v>
      </c>
      <c r="R96" s="11" t="s">
        <v>27</v>
      </c>
    </row>
    <row r="97" spans="1:18" ht="11.25" customHeight="1" x14ac:dyDescent="0.25">
      <c r="A97" s="7">
        <v>44474</v>
      </c>
      <c r="B97" s="20" t="s">
        <v>36</v>
      </c>
      <c r="C97" s="20" t="s">
        <v>210</v>
      </c>
      <c r="D97" s="21">
        <v>53494082.799999997</v>
      </c>
      <c r="E97" s="26" t="s">
        <v>211</v>
      </c>
      <c r="F97" s="10" t="s">
        <v>17</v>
      </c>
      <c r="G97" s="25"/>
      <c r="H97" s="35"/>
      <c r="I97" s="11">
        <v>3</v>
      </c>
      <c r="J97" s="11">
        <v>3</v>
      </c>
      <c r="K97" s="22">
        <v>3</v>
      </c>
      <c r="L97" s="34" t="s">
        <v>18</v>
      </c>
      <c r="M97" s="15">
        <v>38432752.200000003</v>
      </c>
      <c r="N97" s="16"/>
      <c r="O97" s="16" t="s">
        <v>21</v>
      </c>
      <c r="P97" s="17">
        <f t="shared" si="1"/>
        <v>-15061330.599999994</v>
      </c>
      <c r="Q97" s="18">
        <v>-0.2815513382</v>
      </c>
      <c r="R97" s="11" t="s">
        <v>20</v>
      </c>
    </row>
    <row r="98" spans="1:18" ht="11.25" customHeight="1" x14ac:dyDescent="0.25">
      <c r="A98" s="7">
        <v>44482</v>
      </c>
      <c r="B98" s="20" t="s">
        <v>36</v>
      </c>
      <c r="C98" s="20" t="s">
        <v>212</v>
      </c>
      <c r="D98" s="21">
        <v>379630291</v>
      </c>
      <c r="E98" s="26" t="s">
        <v>213</v>
      </c>
      <c r="F98" s="10" t="s">
        <v>17</v>
      </c>
      <c r="G98" s="25"/>
      <c r="H98" s="35"/>
      <c r="I98" s="11">
        <v>2</v>
      </c>
      <c r="J98" s="11">
        <v>2</v>
      </c>
      <c r="K98" s="22">
        <v>2</v>
      </c>
      <c r="L98" s="34" t="s">
        <v>18</v>
      </c>
      <c r="M98" s="15">
        <v>379490000</v>
      </c>
      <c r="N98" s="16"/>
      <c r="O98" s="16" t="s">
        <v>21</v>
      </c>
      <c r="P98" s="17">
        <f t="shared" si="1"/>
        <v>-140291</v>
      </c>
      <c r="Q98" s="18">
        <v>-3.6954638059999998E-4</v>
      </c>
      <c r="R98" s="11" t="s">
        <v>20</v>
      </c>
    </row>
    <row r="99" spans="1:18" ht="11.25" customHeight="1" x14ac:dyDescent="0.25">
      <c r="A99" s="7">
        <v>44482</v>
      </c>
      <c r="B99" s="20" t="s">
        <v>36</v>
      </c>
      <c r="C99" s="20" t="s">
        <v>212</v>
      </c>
      <c r="D99" s="21">
        <v>53627721</v>
      </c>
      <c r="E99" s="26" t="s">
        <v>213</v>
      </c>
      <c r="F99" s="10" t="s">
        <v>17</v>
      </c>
      <c r="G99" s="25"/>
      <c r="H99" s="35"/>
      <c r="I99" s="11"/>
      <c r="J99" s="11"/>
      <c r="K99" s="22"/>
      <c r="L99" s="48" t="s">
        <v>30</v>
      </c>
      <c r="M99" s="15"/>
      <c r="N99" s="16"/>
      <c r="O99" s="16" t="s">
        <v>21</v>
      </c>
      <c r="P99" s="17">
        <f t="shared" si="1"/>
        <v>0</v>
      </c>
      <c r="Q99" s="18">
        <v>0</v>
      </c>
      <c r="R99" s="11" t="s">
        <v>20</v>
      </c>
    </row>
    <row r="100" spans="1:18" ht="11.25" customHeight="1" x14ac:dyDescent="0.25">
      <c r="A100" s="7">
        <v>44482</v>
      </c>
      <c r="B100" s="20" t="s">
        <v>36</v>
      </c>
      <c r="C100" s="20" t="s">
        <v>212</v>
      </c>
      <c r="D100" s="21">
        <v>174029844</v>
      </c>
      <c r="E100" s="26" t="s">
        <v>213</v>
      </c>
      <c r="F100" s="10" t="s">
        <v>17</v>
      </c>
      <c r="G100" s="25"/>
      <c r="H100" s="35"/>
      <c r="I100" s="11"/>
      <c r="J100" s="11">
        <v>2</v>
      </c>
      <c r="K100" s="22">
        <v>2</v>
      </c>
      <c r="L100" s="34" t="s">
        <v>18</v>
      </c>
      <c r="M100" s="15">
        <v>174029825</v>
      </c>
      <c r="N100" s="16"/>
      <c r="O100" s="16" t="s">
        <v>21</v>
      </c>
      <c r="P100" s="17">
        <f t="shared" si="1"/>
        <v>-19</v>
      </c>
      <c r="Q100" s="18">
        <v>-1.091766766E-7</v>
      </c>
      <c r="R100" s="11" t="s">
        <v>20</v>
      </c>
    </row>
    <row r="101" spans="1:18" ht="11.25" customHeight="1" x14ac:dyDescent="0.25">
      <c r="A101" s="7">
        <v>44482</v>
      </c>
      <c r="B101" s="20" t="s">
        <v>36</v>
      </c>
      <c r="C101" s="20" t="s">
        <v>212</v>
      </c>
      <c r="D101" s="21">
        <v>107368108</v>
      </c>
      <c r="E101" s="26" t="s">
        <v>213</v>
      </c>
      <c r="F101" s="10" t="s">
        <v>17</v>
      </c>
      <c r="G101" s="25"/>
      <c r="H101" s="35"/>
      <c r="I101" s="11"/>
      <c r="J101" s="11">
        <v>2</v>
      </c>
      <c r="K101" s="22">
        <v>2</v>
      </c>
      <c r="L101" s="34" t="s">
        <v>18</v>
      </c>
      <c r="M101" s="15">
        <v>107368092</v>
      </c>
      <c r="N101" s="16"/>
      <c r="O101" s="16" t="s">
        <v>21</v>
      </c>
      <c r="P101" s="17">
        <f t="shared" si="1"/>
        <v>-16</v>
      </c>
      <c r="Q101" s="18">
        <v>-1.490200423E-7</v>
      </c>
      <c r="R101" s="11" t="s">
        <v>20</v>
      </c>
    </row>
    <row r="102" spans="1:18" ht="11.25" customHeight="1" x14ac:dyDescent="0.25">
      <c r="A102" s="7">
        <v>44482</v>
      </c>
      <c r="B102" s="20" t="s">
        <v>36</v>
      </c>
      <c r="C102" s="20" t="s">
        <v>212</v>
      </c>
      <c r="D102" s="21">
        <v>16611110</v>
      </c>
      <c r="E102" s="26" t="s">
        <v>213</v>
      </c>
      <c r="F102" s="10" t="s">
        <v>17</v>
      </c>
      <c r="G102" s="25"/>
      <c r="H102" s="35"/>
      <c r="I102" s="11"/>
      <c r="J102" s="11"/>
      <c r="K102" s="22"/>
      <c r="L102" s="48" t="s">
        <v>30</v>
      </c>
      <c r="M102" s="15"/>
      <c r="N102" s="16"/>
      <c r="O102" s="16" t="s">
        <v>21</v>
      </c>
      <c r="P102" s="17">
        <f t="shared" si="1"/>
        <v>0</v>
      </c>
      <c r="Q102" s="18">
        <v>0</v>
      </c>
      <c r="R102" s="11" t="s">
        <v>20</v>
      </c>
    </row>
    <row r="103" spans="1:18" ht="11.25" customHeight="1" x14ac:dyDescent="0.25">
      <c r="A103" s="7">
        <v>44482</v>
      </c>
      <c r="B103" s="20" t="s">
        <v>36</v>
      </c>
      <c r="C103" s="20" t="s">
        <v>212</v>
      </c>
      <c r="D103" s="21">
        <v>55728332</v>
      </c>
      <c r="E103" s="26" t="s">
        <v>213</v>
      </c>
      <c r="F103" s="10" t="s">
        <v>17</v>
      </c>
      <c r="G103" s="25"/>
      <c r="H103" s="35"/>
      <c r="I103" s="11"/>
      <c r="J103" s="11"/>
      <c r="K103" s="22"/>
      <c r="L103" s="48" t="s">
        <v>30</v>
      </c>
      <c r="M103" s="15"/>
      <c r="N103" s="16"/>
      <c r="O103" s="16" t="s">
        <v>21</v>
      </c>
      <c r="P103" s="17">
        <f t="shared" si="1"/>
        <v>0</v>
      </c>
      <c r="Q103" s="18">
        <v>0</v>
      </c>
      <c r="R103" s="11" t="s">
        <v>20</v>
      </c>
    </row>
    <row r="104" spans="1:18" ht="11.25" customHeight="1" x14ac:dyDescent="0.25">
      <c r="A104" s="7">
        <v>44400</v>
      </c>
      <c r="B104" s="20" t="s">
        <v>110</v>
      </c>
      <c r="C104" s="20" t="s">
        <v>214</v>
      </c>
      <c r="D104" s="21">
        <v>150000000</v>
      </c>
      <c r="E104" s="9" t="s">
        <v>215</v>
      </c>
      <c r="F104" s="10" t="s">
        <v>17</v>
      </c>
      <c r="G104" s="25"/>
      <c r="H104" s="35"/>
      <c r="I104" s="11">
        <v>2</v>
      </c>
      <c r="J104" s="11">
        <v>2</v>
      </c>
      <c r="K104" s="22">
        <v>2</v>
      </c>
      <c r="L104" s="34" t="s">
        <v>18</v>
      </c>
      <c r="M104" s="15">
        <f>D104</f>
        <v>150000000</v>
      </c>
      <c r="N104" s="16"/>
      <c r="O104" s="16" t="s">
        <v>21</v>
      </c>
      <c r="P104" s="17">
        <f t="shared" si="1"/>
        <v>0</v>
      </c>
      <c r="Q104" s="18">
        <v>0</v>
      </c>
      <c r="R104" s="11" t="s">
        <v>20</v>
      </c>
    </row>
    <row r="105" spans="1:18" ht="11.25" customHeight="1" x14ac:dyDescent="0.25">
      <c r="A105" s="7">
        <v>44398</v>
      </c>
      <c r="B105" s="20" t="s">
        <v>110</v>
      </c>
      <c r="C105" s="20" t="s">
        <v>216</v>
      </c>
      <c r="D105" s="21">
        <v>65000000</v>
      </c>
      <c r="E105" s="9" t="s">
        <v>217</v>
      </c>
      <c r="F105" s="10" t="s">
        <v>17</v>
      </c>
      <c r="G105" s="25"/>
      <c r="H105" s="35"/>
      <c r="I105" s="11">
        <v>2</v>
      </c>
      <c r="J105" s="11">
        <v>2</v>
      </c>
      <c r="K105" s="22"/>
      <c r="L105" s="27" t="s">
        <v>29</v>
      </c>
      <c r="M105" s="16"/>
      <c r="N105" s="16"/>
      <c r="O105" s="16" t="s">
        <v>19</v>
      </c>
      <c r="P105" s="17">
        <f t="shared" si="1"/>
        <v>0</v>
      </c>
      <c r="Q105" s="18">
        <v>0</v>
      </c>
      <c r="R105" s="11" t="s">
        <v>20</v>
      </c>
    </row>
    <row r="106" spans="1:18" ht="11.25" customHeight="1" x14ac:dyDescent="0.25">
      <c r="A106" s="7">
        <v>44412</v>
      </c>
      <c r="B106" s="20" t="s">
        <v>110</v>
      </c>
      <c r="C106" s="20" t="s">
        <v>218</v>
      </c>
      <c r="D106" s="21">
        <v>97000000</v>
      </c>
      <c r="E106" s="9" t="s">
        <v>219</v>
      </c>
      <c r="F106" s="10" t="s">
        <v>17</v>
      </c>
      <c r="G106" s="25"/>
      <c r="H106" s="35"/>
      <c r="I106" s="11">
        <v>4</v>
      </c>
      <c r="J106" s="11">
        <v>4</v>
      </c>
      <c r="K106" s="22">
        <v>1</v>
      </c>
      <c r="L106" s="34" t="s">
        <v>18</v>
      </c>
      <c r="M106" s="16">
        <f>D106</f>
        <v>97000000</v>
      </c>
      <c r="N106" s="16"/>
      <c r="O106" s="16" t="s">
        <v>21</v>
      </c>
      <c r="P106" s="17">
        <f t="shared" si="1"/>
        <v>0</v>
      </c>
      <c r="Q106" s="18">
        <v>0</v>
      </c>
      <c r="R106" s="11" t="s">
        <v>20</v>
      </c>
    </row>
    <row r="107" spans="1:18" ht="11.25" customHeight="1" x14ac:dyDescent="0.25">
      <c r="A107" s="7">
        <v>44434</v>
      </c>
      <c r="B107" s="20" t="s">
        <v>110</v>
      </c>
      <c r="C107" s="20" t="s">
        <v>220</v>
      </c>
      <c r="D107" s="15">
        <v>67000000</v>
      </c>
      <c r="E107" s="9" t="s">
        <v>221</v>
      </c>
      <c r="F107" s="10" t="s">
        <v>17</v>
      </c>
      <c r="G107" s="25"/>
      <c r="H107" s="35"/>
      <c r="I107" s="11">
        <v>3</v>
      </c>
      <c r="J107" s="11"/>
      <c r="K107" s="22"/>
      <c r="L107" s="27" t="s">
        <v>29</v>
      </c>
      <c r="M107" s="15"/>
      <c r="N107" s="16"/>
      <c r="O107" s="16" t="s">
        <v>21</v>
      </c>
      <c r="P107" s="17">
        <f t="shared" si="1"/>
        <v>0</v>
      </c>
      <c r="Q107" s="18">
        <v>0</v>
      </c>
      <c r="R107" s="11" t="s">
        <v>20</v>
      </c>
    </row>
    <row r="108" spans="1:18" ht="11.25" customHeight="1" x14ac:dyDescent="0.25">
      <c r="A108" s="7">
        <v>44280</v>
      </c>
      <c r="B108" s="20" t="s">
        <v>110</v>
      </c>
      <c r="C108" s="28" t="s">
        <v>222</v>
      </c>
      <c r="D108" s="8">
        <v>70422300</v>
      </c>
      <c r="E108" s="19" t="s">
        <v>72</v>
      </c>
      <c r="F108" s="25" t="s">
        <v>23</v>
      </c>
      <c r="G108" s="25"/>
      <c r="H108" s="35"/>
      <c r="I108" s="11">
        <v>2</v>
      </c>
      <c r="J108" s="11">
        <v>2</v>
      </c>
      <c r="K108" s="22">
        <v>2</v>
      </c>
      <c r="L108" s="34" t="s">
        <v>18</v>
      </c>
      <c r="M108" s="15">
        <v>84000000</v>
      </c>
      <c r="N108" s="16"/>
      <c r="O108" s="16" t="s">
        <v>19</v>
      </c>
      <c r="P108" s="17">
        <f t="shared" si="1"/>
        <v>13577700</v>
      </c>
      <c r="Q108" s="18">
        <v>0.19280398400000001</v>
      </c>
      <c r="R108" s="11" t="s">
        <v>27</v>
      </c>
    </row>
    <row r="109" spans="1:18" ht="11.25" customHeight="1" x14ac:dyDescent="0.25">
      <c r="A109" s="7">
        <v>44477</v>
      </c>
      <c r="B109" s="20" t="s">
        <v>110</v>
      </c>
      <c r="C109" s="20" t="s">
        <v>223</v>
      </c>
      <c r="D109" s="21">
        <v>0</v>
      </c>
      <c r="E109" s="9" t="s">
        <v>224</v>
      </c>
      <c r="F109" s="25" t="s">
        <v>23</v>
      </c>
      <c r="G109" s="25"/>
      <c r="H109" s="11"/>
      <c r="I109" s="11">
        <v>2</v>
      </c>
      <c r="J109" s="11">
        <v>2</v>
      </c>
      <c r="K109" s="22">
        <v>2</v>
      </c>
      <c r="L109" s="34" t="s">
        <v>18</v>
      </c>
      <c r="M109" s="16">
        <v>100000000</v>
      </c>
      <c r="N109" s="16"/>
      <c r="O109" s="16" t="s">
        <v>19</v>
      </c>
      <c r="P109" s="17">
        <f t="shared" si="1"/>
        <v>100000000</v>
      </c>
      <c r="Q109" s="18" t="s">
        <v>443</v>
      </c>
      <c r="R109" s="11" t="s">
        <v>20</v>
      </c>
    </row>
    <row r="110" spans="1:18" ht="11.25" customHeight="1" x14ac:dyDescent="0.25">
      <c r="A110" s="7">
        <v>44501</v>
      </c>
      <c r="B110" s="20" t="s">
        <v>110</v>
      </c>
      <c r="C110" s="20" t="s">
        <v>225</v>
      </c>
      <c r="D110" s="21">
        <v>179978120</v>
      </c>
      <c r="E110" s="26" t="s">
        <v>226</v>
      </c>
      <c r="F110" s="25" t="s">
        <v>23</v>
      </c>
      <c r="G110" s="25"/>
      <c r="H110" s="11"/>
      <c r="I110" s="11">
        <v>4</v>
      </c>
      <c r="J110" s="11">
        <v>4</v>
      </c>
      <c r="K110" s="22">
        <v>2</v>
      </c>
      <c r="L110" s="34" t="s">
        <v>18</v>
      </c>
      <c r="M110" s="16">
        <v>174763113.75</v>
      </c>
      <c r="N110" s="16"/>
      <c r="O110" s="16" t="s">
        <v>21</v>
      </c>
      <c r="P110" s="17">
        <f t="shared" si="1"/>
        <v>-5215006.25</v>
      </c>
      <c r="Q110" s="18">
        <v>-2.8975779109999999E-2</v>
      </c>
      <c r="R110" s="11" t="s">
        <v>20</v>
      </c>
    </row>
    <row r="111" spans="1:18" ht="11.25" customHeight="1" x14ac:dyDescent="0.25">
      <c r="A111" s="7">
        <v>44449</v>
      </c>
      <c r="B111" s="20" t="s">
        <v>110</v>
      </c>
      <c r="C111" s="20" t="s">
        <v>227</v>
      </c>
      <c r="D111" s="21">
        <v>100052336</v>
      </c>
      <c r="E111" s="9" t="s">
        <v>228</v>
      </c>
      <c r="F111" s="25" t="s">
        <v>23</v>
      </c>
      <c r="G111" s="25"/>
      <c r="H111" s="11"/>
      <c r="I111" s="11">
        <v>3</v>
      </c>
      <c r="J111" s="11">
        <v>3</v>
      </c>
      <c r="K111" s="22">
        <v>3</v>
      </c>
      <c r="L111" s="34" t="s">
        <v>18</v>
      </c>
      <c r="M111" s="16">
        <v>97050681</v>
      </c>
      <c r="N111" s="16"/>
      <c r="O111" s="16" t="s">
        <v>21</v>
      </c>
      <c r="P111" s="17">
        <f t="shared" si="1"/>
        <v>-3001655</v>
      </c>
      <c r="Q111" s="18">
        <v>-3.0000848760000001E-2</v>
      </c>
      <c r="R111" s="11" t="s">
        <v>20</v>
      </c>
    </row>
    <row r="112" spans="1:18" ht="11.25" customHeight="1" x14ac:dyDescent="0.25">
      <c r="A112" s="7">
        <v>44363</v>
      </c>
      <c r="B112" s="20" t="s">
        <v>101</v>
      </c>
      <c r="C112" s="20" t="s">
        <v>35</v>
      </c>
      <c r="D112" s="21">
        <v>33911430</v>
      </c>
      <c r="E112" s="9">
        <v>70882</v>
      </c>
      <c r="F112" s="10" t="s">
        <v>25</v>
      </c>
      <c r="G112" s="25"/>
      <c r="H112" s="24"/>
      <c r="I112" s="11"/>
      <c r="J112" s="11"/>
      <c r="K112" s="22"/>
      <c r="L112" s="34" t="s">
        <v>18</v>
      </c>
      <c r="M112" s="16">
        <v>33911430</v>
      </c>
      <c r="N112" s="16"/>
      <c r="O112" s="16" t="s">
        <v>19</v>
      </c>
      <c r="P112" s="17">
        <f t="shared" si="1"/>
        <v>0</v>
      </c>
      <c r="Q112" s="18">
        <v>0</v>
      </c>
      <c r="R112" s="11" t="s">
        <v>25</v>
      </c>
    </row>
    <row r="113" spans="1:18" ht="11.25" customHeight="1" x14ac:dyDescent="0.25">
      <c r="A113" s="7">
        <v>44474</v>
      </c>
      <c r="B113" s="20" t="s">
        <v>101</v>
      </c>
      <c r="C113" s="20" t="s">
        <v>34</v>
      </c>
      <c r="D113" s="21">
        <v>28817048</v>
      </c>
      <c r="E113" s="26">
        <v>77224</v>
      </c>
      <c r="F113" s="10" t="s">
        <v>25</v>
      </c>
      <c r="G113" s="25"/>
      <c r="H113" s="24"/>
      <c r="I113" s="11"/>
      <c r="J113" s="11"/>
      <c r="K113" s="22"/>
      <c r="L113" s="34" t="s">
        <v>18</v>
      </c>
      <c r="M113" s="16">
        <f t="shared" ref="M113:M120" si="2">D113</f>
        <v>28817048</v>
      </c>
      <c r="N113" s="16"/>
      <c r="O113" s="55" t="s">
        <v>21</v>
      </c>
      <c r="P113" s="17">
        <f t="shared" si="1"/>
        <v>0</v>
      </c>
      <c r="Q113" s="18">
        <v>0</v>
      </c>
      <c r="R113" s="11" t="s">
        <v>25</v>
      </c>
    </row>
    <row r="114" spans="1:18" ht="11.25" customHeight="1" x14ac:dyDescent="0.25">
      <c r="A114" s="7">
        <v>44477</v>
      </c>
      <c r="B114" s="20" t="s">
        <v>101</v>
      </c>
      <c r="C114" s="20" t="s">
        <v>34</v>
      </c>
      <c r="D114" s="21">
        <v>37972170</v>
      </c>
      <c r="E114" s="26">
        <v>77417</v>
      </c>
      <c r="F114" s="10" t="s">
        <v>25</v>
      </c>
      <c r="G114" s="25"/>
      <c r="H114" s="24"/>
      <c r="I114" s="11"/>
      <c r="J114" s="11"/>
      <c r="K114" s="22"/>
      <c r="L114" s="34" t="s">
        <v>18</v>
      </c>
      <c r="M114" s="16">
        <f t="shared" si="2"/>
        <v>37972170</v>
      </c>
      <c r="N114" s="16"/>
      <c r="O114" s="55" t="s">
        <v>21</v>
      </c>
      <c r="P114" s="17">
        <f t="shared" si="1"/>
        <v>0</v>
      </c>
      <c r="Q114" s="18">
        <v>0</v>
      </c>
      <c r="R114" s="11" t="s">
        <v>25</v>
      </c>
    </row>
    <row r="115" spans="1:18" ht="11.25" customHeight="1" x14ac:dyDescent="0.25">
      <c r="A115" s="7">
        <v>44483</v>
      </c>
      <c r="B115" s="20" t="s">
        <v>36</v>
      </c>
      <c r="C115" s="20" t="s">
        <v>24</v>
      </c>
      <c r="D115" s="21">
        <v>542735.21</v>
      </c>
      <c r="E115" s="26">
        <v>77768</v>
      </c>
      <c r="F115" s="10" t="s">
        <v>25</v>
      </c>
      <c r="G115" s="25"/>
      <c r="H115" s="24"/>
      <c r="I115" s="11"/>
      <c r="J115" s="11"/>
      <c r="K115" s="22"/>
      <c r="L115" s="34" t="s">
        <v>18</v>
      </c>
      <c r="M115" s="16">
        <f t="shared" si="2"/>
        <v>542735.21</v>
      </c>
      <c r="N115" s="16"/>
      <c r="O115" s="78" t="s">
        <v>21</v>
      </c>
      <c r="P115" s="17">
        <f t="shared" si="1"/>
        <v>0</v>
      </c>
      <c r="Q115" s="18">
        <v>0</v>
      </c>
      <c r="R115" s="11" t="s">
        <v>25</v>
      </c>
    </row>
    <row r="116" spans="1:18" ht="11.25" customHeight="1" x14ac:dyDescent="0.25">
      <c r="A116" s="7">
        <v>44490</v>
      </c>
      <c r="B116" s="20" t="s">
        <v>110</v>
      </c>
      <c r="C116" s="20" t="s">
        <v>229</v>
      </c>
      <c r="D116" s="21">
        <v>68375213</v>
      </c>
      <c r="E116" s="26">
        <v>78068</v>
      </c>
      <c r="F116" s="10" t="s">
        <v>25</v>
      </c>
      <c r="G116" s="25"/>
      <c r="H116" s="24"/>
      <c r="I116" s="11"/>
      <c r="J116" s="11"/>
      <c r="K116" s="22"/>
      <c r="L116" s="34" t="s">
        <v>18</v>
      </c>
      <c r="M116" s="16">
        <f t="shared" si="2"/>
        <v>68375213</v>
      </c>
      <c r="N116" s="16"/>
      <c r="O116" s="55" t="s">
        <v>21</v>
      </c>
      <c r="P116" s="17">
        <f t="shared" si="1"/>
        <v>0</v>
      </c>
      <c r="Q116" s="18">
        <v>0</v>
      </c>
      <c r="R116" s="11" t="s">
        <v>25</v>
      </c>
    </row>
    <row r="117" spans="1:18" ht="11.25" customHeight="1" x14ac:dyDescent="0.25">
      <c r="A117" s="7">
        <v>44495</v>
      </c>
      <c r="B117" s="20" t="s">
        <v>230</v>
      </c>
      <c r="C117" s="20" t="s">
        <v>34</v>
      </c>
      <c r="D117" s="21">
        <v>12324316</v>
      </c>
      <c r="E117" s="26">
        <v>78429</v>
      </c>
      <c r="F117" s="10" t="s">
        <v>25</v>
      </c>
      <c r="G117" s="25"/>
      <c r="H117" s="24"/>
      <c r="I117" s="11"/>
      <c r="J117" s="11"/>
      <c r="K117" s="22"/>
      <c r="L117" s="34" t="s">
        <v>18</v>
      </c>
      <c r="M117" s="16">
        <f t="shared" si="2"/>
        <v>12324316</v>
      </c>
      <c r="N117" s="16"/>
      <c r="O117" s="55" t="s">
        <v>21</v>
      </c>
      <c r="P117" s="17">
        <f t="shared" si="1"/>
        <v>0</v>
      </c>
      <c r="Q117" s="18">
        <v>0</v>
      </c>
      <c r="R117" s="11" t="s">
        <v>25</v>
      </c>
    </row>
    <row r="118" spans="1:18" ht="11.25" customHeight="1" x14ac:dyDescent="0.25">
      <c r="A118" s="7">
        <v>44495</v>
      </c>
      <c r="B118" s="20" t="s">
        <v>230</v>
      </c>
      <c r="C118" s="20" t="s">
        <v>34</v>
      </c>
      <c r="D118" s="21">
        <v>30764711</v>
      </c>
      <c r="E118" s="26">
        <v>78430</v>
      </c>
      <c r="F118" s="10" t="s">
        <v>25</v>
      </c>
      <c r="G118" s="25"/>
      <c r="H118" s="24"/>
      <c r="I118" s="11"/>
      <c r="J118" s="11"/>
      <c r="K118" s="22"/>
      <c r="L118" s="34" t="s">
        <v>18</v>
      </c>
      <c r="M118" s="16">
        <f t="shared" si="2"/>
        <v>30764711</v>
      </c>
      <c r="N118" s="16"/>
      <c r="O118" s="55" t="s">
        <v>21</v>
      </c>
      <c r="P118" s="17">
        <f t="shared" si="1"/>
        <v>0</v>
      </c>
      <c r="Q118" s="18">
        <v>0</v>
      </c>
      <c r="R118" s="11" t="s">
        <v>25</v>
      </c>
    </row>
    <row r="119" spans="1:18" ht="11.25" customHeight="1" x14ac:dyDescent="0.25">
      <c r="A119" s="7">
        <v>44495</v>
      </c>
      <c r="B119" s="20" t="s">
        <v>230</v>
      </c>
      <c r="C119" s="20" t="s">
        <v>34</v>
      </c>
      <c r="D119" s="21">
        <v>6577988</v>
      </c>
      <c r="E119" s="26">
        <v>78431</v>
      </c>
      <c r="F119" s="10" t="s">
        <v>25</v>
      </c>
      <c r="G119" s="25"/>
      <c r="H119" s="24"/>
      <c r="I119" s="11"/>
      <c r="J119" s="11"/>
      <c r="K119" s="22"/>
      <c r="L119" s="34" t="s">
        <v>18</v>
      </c>
      <c r="M119" s="16">
        <f t="shared" si="2"/>
        <v>6577988</v>
      </c>
      <c r="N119" s="16"/>
      <c r="O119" s="55" t="s">
        <v>21</v>
      </c>
      <c r="P119" s="17">
        <f t="shared" si="1"/>
        <v>0</v>
      </c>
      <c r="Q119" s="18">
        <v>0</v>
      </c>
      <c r="R119" s="11" t="s">
        <v>25</v>
      </c>
    </row>
    <row r="120" spans="1:18" ht="11.25" customHeight="1" x14ac:dyDescent="0.25">
      <c r="A120" s="7">
        <v>44495</v>
      </c>
      <c r="B120" s="20" t="s">
        <v>230</v>
      </c>
      <c r="C120" s="20" t="s">
        <v>34</v>
      </c>
      <c r="D120" s="21">
        <v>3368890</v>
      </c>
      <c r="E120" s="26">
        <v>78432</v>
      </c>
      <c r="F120" s="10" t="s">
        <v>25</v>
      </c>
      <c r="G120" s="25"/>
      <c r="H120" s="24"/>
      <c r="I120" s="11"/>
      <c r="J120" s="11"/>
      <c r="K120" s="22"/>
      <c r="L120" s="34" t="s">
        <v>18</v>
      </c>
      <c r="M120" s="16">
        <f t="shared" si="2"/>
        <v>3368890</v>
      </c>
      <c r="N120" s="16"/>
      <c r="O120" s="55" t="s">
        <v>21</v>
      </c>
      <c r="P120" s="17">
        <f t="shared" si="1"/>
        <v>0</v>
      </c>
      <c r="Q120" s="18">
        <v>0</v>
      </c>
      <c r="R120" s="11" t="s">
        <v>25</v>
      </c>
    </row>
    <row r="121" spans="1:18" ht="11.25" customHeight="1" x14ac:dyDescent="0.25">
      <c r="A121" s="7">
        <v>44446</v>
      </c>
      <c r="B121" s="20" t="s">
        <v>101</v>
      </c>
      <c r="C121" s="20" t="s">
        <v>231</v>
      </c>
      <c r="D121" s="21">
        <v>153576497</v>
      </c>
      <c r="E121" s="9" t="s">
        <v>232</v>
      </c>
      <c r="F121" s="25" t="s">
        <v>23</v>
      </c>
      <c r="G121" s="25"/>
      <c r="H121" s="10"/>
      <c r="I121" s="11">
        <v>1</v>
      </c>
      <c r="J121" s="11">
        <v>1</v>
      </c>
      <c r="K121" s="22">
        <v>1</v>
      </c>
      <c r="L121" s="48" t="s">
        <v>18</v>
      </c>
      <c r="M121" s="16">
        <v>152727420</v>
      </c>
      <c r="N121" s="16"/>
      <c r="O121" s="16" t="s">
        <v>19</v>
      </c>
      <c r="P121" s="17">
        <f t="shared" si="1"/>
        <v>-849077</v>
      </c>
      <c r="Q121" s="18">
        <v>-5.528691021E-3</v>
      </c>
      <c r="R121" s="11" t="s">
        <v>20</v>
      </c>
    </row>
    <row r="122" spans="1:18" ht="11.25" customHeight="1" x14ac:dyDescent="0.25">
      <c r="A122" s="7">
        <v>44446</v>
      </c>
      <c r="B122" s="20" t="s">
        <v>101</v>
      </c>
      <c r="C122" s="20" t="s">
        <v>231</v>
      </c>
      <c r="D122" s="21">
        <v>14448000</v>
      </c>
      <c r="E122" s="9" t="s">
        <v>232</v>
      </c>
      <c r="F122" s="25" t="s">
        <v>23</v>
      </c>
      <c r="G122" s="25"/>
      <c r="H122" s="10"/>
      <c r="I122" s="11">
        <v>6</v>
      </c>
      <c r="J122" s="11"/>
      <c r="K122" s="22"/>
      <c r="L122" s="48" t="s">
        <v>18</v>
      </c>
      <c r="M122" s="16">
        <v>0</v>
      </c>
      <c r="N122" s="16"/>
      <c r="O122" s="16" t="s">
        <v>19</v>
      </c>
      <c r="P122" s="17">
        <f t="shared" si="1"/>
        <v>-14448000</v>
      </c>
      <c r="Q122" s="18">
        <v>-1</v>
      </c>
      <c r="R122" s="11" t="s">
        <v>20</v>
      </c>
    </row>
    <row r="123" spans="1:18" ht="11.25" customHeight="1" x14ac:dyDescent="0.25">
      <c r="A123" s="7">
        <v>44341</v>
      </c>
      <c r="B123" s="20" t="s">
        <v>101</v>
      </c>
      <c r="C123" s="20" t="s">
        <v>233</v>
      </c>
      <c r="D123" s="21">
        <v>0</v>
      </c>
      <c r="E123" s="9" t="s">
        <v>234</v>
      </c>
      <c r="F123" s="25" t="s">
        <v>26</v>
      </c>
      <c r="G123" s="25"/>
      <c r="H123" s="24"/>
      <c r="I123" s="11">
        <v>2</v>
      </c>
      <c r="J123" s="11">
        <v>2</v>
      </c>
      <c r="K123" s="22">
        <v>1</v>
      </c>
      <c r="L123" s="14" t="s">
        <v>18</v>
      </c>
      <c r="M123" s="16">
        <v>0</v>
      </c>
      <c r="N123" s="16"/>
      <c r="O123" s="16" t="s">
        <v>19</v>
      </c>
      <c r="P123" s="17">
        <f t="shared" si="1"/>
        <v>0</v>
      </c>
      <c r="Q123" s="18" t="s">
        <v>443</v>
      </c>
      <c r="R123" s="11" t="s">
        <v>20</v>
      </c>
    </row>
    <row r="124" spans="1:18" ht="11.25" customHeight="1" x14ac:dyDescent="0.25">
      <c r="A124" s="7">
        <v>44235</v>
      </c>
      <c r="B124" s="20" t="s">
        <v>101</v>
      </c>
      <c r="C124" s="28" t="s">
        <v>235</v>
      </c>
      <c r="D124" s="29">
        <v>5800000</v>
      </c>
      <c r="E124" s="19" t="s">
        <v>117</v>
      </c>
      <c r="F124" s="11" t="s">
        <v>22</v>
      </c>
      <c r="G124" s="12" t="s">
        <v>445</v>
      </c>
      <c r="H124" s="31"/>
      <c r="I124" s="11">
        <v>2</v>
      </c>
      <c r="J124" s="12"/>
      <c r="K124" s="13"/>
      <c r="L124" s="14" t="s">
        <v>18</v>
      </c>
      <c r="M124" s="29">
        <v>5800000</v>
      </c>
      <c r="N124" s="16"/>
      <c r="O124" s="16" t="s">
        <v>19</v>
      </c>
      <c r="P124" s="17">
        <f t="shared" si="1"/>
        <v>0</v>
      </c>
      <c r="Q124" s="18">
        <v>0</v>
      </c>
      <c r="R124" s="11" t="s">
        <v>27</v>
      </c>
    </row>
    <row r="125" spans="1:18" ht="11.25" customHeight="1" x14ac:dyDescent="0.25">
      <c r="A125" s="7">
        <v>44309</v>
      </c>
      <c r="B125" s="20" t="s">
        <v>101</v>
      </c>
      <c r="C125" s="20" t="s">
        <v>236</v>
      </c>
      <c r="D125" s="21">
        <v>14560000</v>
      </c>
      <c r="E125" s="9" t="s">
        <v>237</v>
      </c>
      <c r="F125" s="11" t="s">
        <v>22</v>
      </c>
      <c r="G125" s="12" t="s">
        <v>445</v>
      </c>
      <c r="H125" s="35"/>
      <c r="I125" s="11">
        <v>1</v>
      </c>
      <c r="J125" s="11"/>
      <c r="K125" s="13"/>
      <c r="L125" s="14" t="s">
        <v>18</v>
      </c>
      <c r="M125" s="16">
        <v>14560000</v>
      </c>
      <c r="N125" s="16"/>
      <c r="O125" s="16" t="s">
        <v>19</v>
      </c>
      <c r="P125" s="17">
        <f t="shared" si="1"/>
        <v>0</v>
      </c>
      <c r="Q125" s="18">
        <v>0</v>
      </c>
      <c r="R125" s="11" t="s">
        <v>20</v>
      </c>
    </row>
    <row r="126" spans="1:18" ht="11.25" customHeight="1" x14ac:dyDescent="0.25">
      <c r="A126" s="7">
        <v>44312</v>
      </c>
      <c r="B126" s="20" t="s">
        <v>101</v>
      </c>
      <c r="C126" s="20" t="s">
        <v>238</v>
      </c>
      <c r="D126" s="21">
        <v>20587331</v>
      </c>
      <c r="E126" s="9" t="s">
        <v>239</v>
      </c>
      <c r="F126" s="11" t="s">
        <v>22</v>
      </c>
      <c r="G126" s="12" t="s">
        <v>445</v>
      </c>
      <c r="H126" s="35"/>
      <c r="I126" s="11">
        <v>1</v>
      </c>
      <c r="J126" s="11"/>
      <c r="K126" s="22"/>
      <c r="L126" s="14" t="s">
        <v>18</v>
      </c>
      <c r="M126" s="16">
        <v>15852245</v>
      </c>
      <c r="N126" s="16"/>
      <c r="O126" s="16" t="s">
        <v>19</v>
      </c>
      <c r="P126" s="17">
        <f t="shared" si="1"/>
        <v>-4735086</v>
      </c>
      <c r="Q126" s="18">
        <v>-0.22999999369999999</v>
      </c>
      <c r="R126" s="11" t="s">
        <v>20</v>
      </c>
    </row>
    <row r="127" spans="1:18" ht="11.25" customHeight="1" x14ac:dyDescent="0.25">
      <c r="A127" s="7">
        <v>44337</v>
      </c>
      <c r="B127" s="20" t="s">
        <v>101</v>
      </c>
      <c r="C127" s="20" t="s">
        <v>240</v>
      </c>
      <c r="D127" s="21">
        <v>9900000</v>
      </c>
      <c r="E127" s="9" t="s">
        <v>241</v>
      </c>
      <c r="F127" s="11" t="s">
        <v>22</v>
      </c>
      <c r="G127" s="12" t="s">
        <v>445</v>
      </c>
      <c r="H127" s="35"/>
      <c r="I127" s="11">
        <v>1</v>
      </c>
      <c r="J127" s="11"/>
      <c r="K127" s="22"/>
      <c r="L127" s="14" t="s">
        <v>18</v>
      </c>
      <c r="M127" s="16">
        <v>7424000</v>
      </c>
      <c r="N127" s="16"/>
      <c r="O127" s="16" t="s">
        <v>21</v>
      </c>
      <c r="P127" s="17">
        <f t="shared" si="1"/>
        <v>-2476000</v>
      </c>
      <c r="Q127" s="18">
        <v>-0.25010101010000002</v>
      </c>
      <c r="R127" s="11" t="s">
        <v>20</v>
      </c>
    </row>
    <row r="128" spans="1:18" ht="11.25" customHeight="1" x14ac:dyDescent="0.25">
      <c r="A128" s="7">
        <v>44341</v>
      </c>
      <c r="B128" s="20" t="s">
        <v>101</v>
      </c>
      <c r="C128" s="20" t="s">
        <v>242</v>
      </c>
      <c r="D128" s="21">
        <v>24158862</v>
      </c>
      <c r="E128" s="9" t="s">
        <v>243</v>
      </c>
      <c r="F128" s="11" t="s">
        <v>22</v>
      </c>
      <c r="G128" s="12" t="s">
        <v>445</v>
      </c>
      <c r="H128" s="35"/>
      <c r="I128" s="11">
        <v>9</v>
      </c>
      <c r="J128" s="11"/>
      <c r="K128" s="22"/>
      <c r="L128" s="14" t="s">
        <v>18</v>
      </c>
      <c r="M128" s="16">
        <v>14587448</v>
      </c>
      <c r="N128" s="16"/>
      <c r="O128" s="16" t="s">
        <v>19</v>
      </c>
      <c r="P128" s="17">
        <f t="shared" si="1"/>
        <v>-9571414</v>
      </c>
      <c r="Q128" s="18">
        <v>-0.39618645940000002</v>
      </c>
      <c r="R128" s="11" t="s">
        <v>20</v>
      </c>
    </row>
    <row r="129" spans="1:18" ht="11.25" customHeight="1" x14ac:dyDescent="0.25">
      <c r="A129" s="7">
        <v>44355</v>
      </c>
      <c r="B129" s="20" t="s">
        <v>101</v>
      </c>
      <c r="C129" s="20" t="s">
        <v>244</v>
      </c>
      <c r="D129" s="21">
        <v>6318900</v>
      </c>
      <c r="E129" s="9" t="s">
        <v>245</v>
      </c>
      <c r="F129" s="11" t="s">
        <v>22</v>
      </c>
      <c r="G129" s="12" t="s">
        <v>445</v>
      </c>
      <c r="H129" s="24"/>
      <c r="I129" s="11">
        <v>6</v>
      </c>
      <c r="J129" s="11"/>
      <c r="K129" s="22"/>
      <c r="L129" s="14" t="s">
        <v>18</v>
      </c>
      <c r="M129" s="16">
        <v>2606100</v>
      </c>
      <c r="N129" s="62"/>
      <c r="O129" s="16" t="s">
        <v>19</v>
      </c>
      <c r="P129" s="17">
        <f t="shared" si="1"/>
        <v>-3712800</v>
      </c>
      <c r="Q129" s="18">
        <v>-0.58757062149999995</v>
      </c>
      <c r="R129" s="11" t="s">
        <v>20</v>
      </c>
    </row>
    <row r="130" spans="1:18" ht="11.25" customHeight="1" x14ac:dyDescent="0.25">
      <c r="A130" s="7">
        <v>44368</v>
      </c>
      <c r="B130" s="20" t="s">
        <v>101</v>
      </c>
      <c r="C130" s="20" t="s">
        <v>246</v>
      </c>
      <c r="D130" s="21">
        <v>23260000</v>
      </c>
      <c r="E130" s="9" t="s">
        <v>247</v>
      </c>
      <c r="F130" s="11" t="s">
        <v>22</v>
      </c>
      <c r="G130" s="12" t="s">
        <v>445</v>
      </c>
      <c r="H130" s="24"/>
      <c r="I130" s="11">
        <v>7</v>
      </c>
      <c r="J130" s="11"/>
      <c r="K130" s="22"/>
      <c r="L130" s="14" t="s">
        <v>18</v>
      </c>
      <c r="M130" s="16">
        <v>21894000</v>
      </c>
      <c r="N130" s="62"/>
      <c r="O130" s="16" t="s">
        <v>21</v>
      </c>
      <c r="P130" s="17">
        <f t="shared" si="1"/>
        <v>-1366000</v>
      </c>
      <c r="Q130" s="18">
        <v>-5.8727429060000003E-2</v>
      </c>
      <c r="R130" s="11" t="s">
        <v>20</v>
      </c>
    </row>
    <row r="131" spans="1:18" ht="11.25" customHeight="1" x14ac:dyDescent="0.25">
      <c r="A131" s="7">
        <v>44370</v>
      </c>
      <c r="B131" s="20" t="s">
        <v>101</v>
      </c>
      <c r="C131" s="20" t="s">
        <v>248</v>
      </c>
      <c r="D131" s="21">
        <v>10708160</v>
      </c>
      <c r="E131" s="9" t="s">
        <v>249</v>
      </c>
      <c r="F131" s="11" t="s">
        <v>22</v>
      </c>
      <c r="G131" s="12" t="s">
        <v>445</v>
      </c>
      <c r="H131" s="24"/>
      <c r="I131" s="11">
        <v>5</v>
      </c>
      <c r="J131" s="11"/>
      <c r="K131" s="22"/>
      <c r="L131" s="14" t="s">
        <v>18</v>
      </c>
      <c r="M131" s="16">
        <v>8187200</v>
      </c>
      <c r="N131" s="16"/>
      <c r="O131" s="16" t="s">
        <v>21</v>
      </c>
      <c r="P131" s="17">
        <f t="shared" si="1"/>
        <v>-2520960</v>
      </c>
      <c r="Q131" s="18">
        <v>-0.23542419989999999</v>
      </c>
      <c r="R131" s="11" t="s">
        <v>20</v>
      </c>
    </row>
    <row r="132" spans="1:18" ht="11.25" customHeight="1" x14ac:dyDescent="0.25">
      <c r="A132" s="7">
        <v>44393</v>
      </c>
      <c r="B132" s="20" t="s">
        <v>101</v>
      </c>
      <c r="C132" s="20" t="s">
        <v>250</v>
      </c>
      <c r="D132" s="21">
        <v>24803825</v>
      </c>
      <c r="E132" s="9" t="s">
        <v>251</v>
      </c>
      <c r="F132" s="11" t="s">
        <v>22</v>
      </c>
      <c r="G132" s="12" t="s">
        <v>445</v>
      </c>
      <c r="H132" s="24"/>
      <c r="I132" s="11"/>
      <c r="J132" s="11"/>
      <c r="K132" s="22"/>
      <c r="L132" s="27" t="s">
        <v>29</v>
      </c>
      <c r="M132" s="16"/>
      <c r="N132" s="62"/>
      <c r="O132" s="16" t="s">
        <v>21</v>
      </c>
      <c r="P132" s="17">
        <f t="shared" si="1"/>
        <v>0</v>
      </c>
      <c r="Q132" s="18">
        <v>0</v>
      </c>
      <c r="R132" s="11" t="s">
        <v>20</v>
      </c>
    </row>
    <row r="133" spans="1:18" ht="11.25" customHeight="1" x14ac:dyDescent="0.25">
      <c r="A133" s="7">
        <v>44390</v>
      </c>
      <c r="B133" s="20" t="s">
        <v>101</v>
      </c>
      <c r="C133" s="20" t="s">
        <v>252</v>
      </c>
      <c r="D133" s="21">
        <v>5979750</v>
      </c>
      <c r="E133" s="9" t="s">
        <v>253</v>
      </c>
      <c r="F133" s="11" t="s">
        <v>22</v>
      </c>
      <c r="G133" s="12" t="s">
        <v>445</v>
      </c>
      <c r="H133" s="24"/>
      <c r="I133" s="11"/>
      <c r="J133" s="11"/>
      <c r="K133" s="22"/>
      <c r="L133" s="27" t="s">
        <v>29</v>
      </c>
      <c r="M133" s="16"/>
      <c r="N133" s="62"/>
      <c r="O133" s="16" t="s">
        <v>19</v>
      </c>
      <c r="P133" s="17">
        <f t="shared" si="1"/>
        <v>0</v>
      </c>
      <c r="Q133" s="18">
        <v>0</v>
      </c>
      <c r="R133" s="11" t="s">
        <v>20</v>
      </c>
    </row>
    <row r="134" spans="1:18" ht="11.25" customHeight="1" x14ac:dyDescent="0.25">
      <c r="A134" s="7">
        <v>44398</v>
      </c>
      <c r="B134" s="20" t="s">
        <v>101</v>
      </c>
      <c r="C134" s="20" t="s">
        <v>254</v>
      </c>
      <c r="D134" s="21">
        <v>25148827</v>
      </c>
      <c r="E134" s="9" t="s">
        <v>255</v>
      </c>
      <c r="F134" s="11" t="s">
        <v>22</v>
      </c>
      <c r="G134" s="12" t="s">
        <v>445</v>
      </c>
      <c r="H134" s="24"/>
      <c r="I134" s="11">
        <v>20</v>
      </c>
      <c r="J134" s="11"/>
      <c r="K134" s="22"/>
      <c r="L134" s="14" t="s">
        <v>18</v>
      </c>
      <c r="M134" s="16">
        <v>17112200</v>
      </c>
      <c r="N134" s="16"/>
      <c r="O134" s="16" t="s">
        <v>19</v>
      </c>
      <c r="P134" s="17">
        <f t="shared" si="1"/>
        <v>-8036627</v>
      </c>
      <c r="Q134" s="18">
        <v>-0.31956269770000001</v>
      </c>
      <c r="R134" s="11" t="s">
        <v>20</v>
      </c>
    </row>
    <row r="135" spans="1:18" ht="11.25" customHeight="1" x14ac:dyDescent="0.25">
      <c r="A135" s="7">
        <v>44410</v>
      </c>
      <c r="B135" s="20" t="s">
        <v>101</v>
      </c>
      <c r="C135" s="20" t="s">
        <v>256</v>
      </c>
      <c r="D135" s="21">
        <v>14991800</v>
      </c>
      <c r="E135" s="9" t="s">
        <v>257</v>
      </c>
      <c r="F135" s="11" t="s">
        <v>22</v>
      </c>
      <c r="G135" s="12" t="s">
        <v>445</v>
      </c>
      <c r="H135" s="24"/>
      <c r="I135" s="11">
        <v>7</v>
      </c>
      <c r="J135" s="11"/>
      <c r="K135" s="22"/>
      <c r="L135" s="14" t="s">
        <v>18</v>
      </c>
      <c r="M135" s="16">
        <v>11962000</v>
      </c>
      <c r="N135" s="16"/>
      <c r="O135" s="16" t="s">
        <v>19</v>
      </c>
      <c r="P135" s="17">
        <f t="shared" si="1"/>
        <v>-3029800</v>
      </c>
      <c r="Q135" s="18">
        <v>-0.20209714640000001</v>
      </c>
      <c r="R135" s="11" t="s">
        <v>20</v>
      </c>
    </row>
    <row r="136" spans="1:18" ht="11.25" customHeight="1" x14ac:dyDescent="0.25">
      <c r="A136" s="7">
        <v>44421</v>
      </c>
      <c r="B136" s="20" t="s">
        <v>101</v>
      </c>
      <c r="C136" s="20" t="s">
        <v>252</v>
      </c>
      <c r="D136" s="21">
        <v>5497800</v>
      </c>
      <c r="E136" s="9" t="s">
        <v>258</v>
      </c>
      <c r="F136" s="11" t="s">
        <v>22</v>
      </c>
      <c r="G136" s="12" t="s">
        <v>445</v>
      </c>
      <c r="H136" s="24"/>
      <c r="I136" s="11">
        <v>1</v>
      </c>
      <c r="J136" s="11"/>
      <c r="K136" s="22"/>
      <c r="L136" s="14" t="s">
        <v>18</v>
      </c>
      <c r="M136" s="16">
        <v>5497800</v>
      </c>
      <c r="N136" s="16"/>
      <c r="O136" s="16" t="s">
        <v>19</v>
      </c>
      <c r="P136" s="17">
        <f t="shared" si="1"/>
        <v>0</v>
      </c>
      <c r="Q136" s="18">
        <v>0</v>
      </c>
      <c r="R136" s="11" t="s">
        <v>20</v>
      </c>
    </row>
    <row r="137" spans="1:18" ht="11.25" customHeight="1" x14ac:dyDescent="0.25">
      <c r="A137" s="7">
        <v>44421</v>
      </c>
      <c r="B137" s="20" t="s">
        <v>101</v>
      </c>
      <c r="C137" s="20" t="s">
        <v>259</v>
      </c>
      <c r="D137" s="21">
        <v>24803825</v>
      </c>
      <c r="E137" s="9" t="s">
        <v>260</v>
      </c>
      <c r="F137" s="11" t="s">
        <v>22</v>
      </c>
      <c r="G137" s="12" t="s">
        <v>445</v>
      </c>
      <c r="H137" s="24"/>
      <c r="I137" s="11">
        <v>6</v>
      </c>
      <c r="J137" s="11"/>
      <c r="K137" s="22"/>
      <c r="L137" s="14" t="s">
        <v>18</v>
      </c>
      <c r="M137" s="16">
        <v>21940625</v>
      </c>
      <c r="N137" s="16"/>
      <c r="O137" s="16" t="s">
        <v>21</v>
      </c>
      <c r="P137" s="17">
        <f t="shared" si="1"/>
        <v>-2863200</v>
      </c>
      <c r="Q137" s="18">
        <v>-0.11543380910000001</v>
      </c>
      <c r="R137" s="11" t="s">
        <v>20</v>
      </c>
    </row>
    <row r="138" spans="1:18" ht="11.25" customHeight="1" x14ac:dyDescent="0.25">
      <c r="A138" s="7">
        <v>44421</v>
      </c>
      <c r="B138" s="20" t="s">
        <v>101</v>
      </c>
      <c r="C138" s="20" t="s">
        <v>261</v>
      </c>
      <c r="D138" s="44">
        <v>6636650</v>
      </c>
      <c r="E138" s="9" t="s">
        <v>262</v>
      </c>
      <c r="F138" s="11" t="s">
        <v>22</v>
      </c>
      <c r="G138" s="12" t="s">
        <v>445</v>
      </c>
      <c r="H138" s="24"/>
      <c r="I138" s="11">
        <v>7</v>
      </c>
      <c r="J138" s="11"/>
      <c r="K138" s="22"/>
      <c r="L138" s="14" t="s">
        <v>18</v>
      </c>
      <c r="M138" s="16">
        <v>5508510</v>
      </c>
      <c r="N138" s="16"/>
      <c r="O138" s="16" t="s">
        <v>21</v>
      </c>
      <c r="P138" s="17">
        <f t="shared" si="1"/>
        <v>-1128140</v>
      </c>
      <c r="Q138" s="18">
        <v>-0.1699863636</v>
      </c>
      <c r="R138" s="11" t="s">
        <v>20</v>
      </c>
    </row>
    <row r="139" spans="1:18" ht="11.25" customHeight="1" x14ac:dyDescent="0.25">
      <c r="A139" s="7">
        <v>44421</v>
      </c>
      <c r="B139" s="20" t="s">
        <v>101</v>
      </c>
      <c r="C139" s="20" t="s">
        <v>263</v>
      </c>
      <c r="D139" s="44">
        <v>14063400</v>
      </c>
      <c r="E139" s="9" t="s">
        <v>264</v>
      </c>
      <c r="F139" s="11" t="s">
        <v>22</v>
      </c>
      <c r="G139" s="12" t="s">
        <v>445</v>
      </c>
      <c r="H139" s="24"/>
      <c r="I139" s="11">
        <v>3</v>
      </c>
      <c r="J139" s="11"/>
      <c r="K139" s="22"/>
      <c r="L139" s="14" t="s">
        <v>18</v>
      </c>
      <c r="M139" s="16">
        <v>8366000</v>
      </c>
      <c r="N139" s="16"/>
      <c r="O139" s="16" t="s">
        <v>21</v>
      </c>
      <c r="P139" s="17">
        <f t="shared" si="1"/>
        <v>-5697400</v>
      </c>
      <c r="Q139" s="18">
        <v>-0.40512251659999998</v>
      </c>
      <c r="R139" s="11" t="s">
        <v>20</v>
      </c>
    </row>
    <row r="140" spans="1:18" ht="11.25" customHeight="1" x14ac:dyDescent="0.25">
      <c r="A140" s="7">
        <v>44435</v>
      </c>
      <c r="B140" s="20" t="s">
        <v>101</v>
      </c>
      <c r="C140" s="20" t="s">
        <v>265</v>
      </c>
      <c r="D140" s="21">
        <v>16679819</v>
      </c>
      <c r="E140" s="9" t="s">
        <v>266</v>
      </c>
      <c r="F140" s="11" t="s">
        <v>22</v>
      </c>
      <c r="G140" s="12" t="s">
        <v>445</v>
      </c>
      <c r="H140" s="30"/>
      <c r="I140" s="11">
        <v>1</v>
      </c>
      <c r="J140" s="11"/>
      <c r="K140" s="22"/>
      <c r="L140" s="14" t="s">
        <v>18</v>
      </c>
      <c r="M140" s="16">
        <v>12692017</v>
      </c>
      <c r="N140" s="16"/>
      <c r="O140" s="16" t="s">
        <v>19</v>
      </c>
      <c r="P140" s="17">
        <f t="shared" si="1"/>
        <v>-3987802</v>
      </c>
      <c r="Q140" s="18">
        <v>-0.23907945280000001</v>
      </c>
      <c r="R140" s="11" t="s">
        <v>20</v>
      </c>
    </row>
    <row r="141" spans="1:18" ht="11.25" customHeight="1" x14ac:dyDescent="0.25">
      <c r="A141" s="7">
        <v>44445</v>
      </c>
      <c r="B141" s="20" t="s">
        <v>101</v>
      </c>
      <c r="C141" s="20" t="s">
        <v>267</v>
      </c>
      <c r="D141" s="21">
        <v>9670451</v>
      </c>
      <c r="E141" s="9" t="s">
        <v>268</v>
      </c>
      <c r="F141" s="11" t="s">
        <v>22</v>
      </c>
      <c r="G141" s="12" t="s">
        <v>445</v>
      </c>
      <c r="H141" s="30"/>
      <c r="I141" s="11">
        <v>7</v>
      </c>
      <c r="J141" s="11"/>
      <c r="K141" s="22"/>
      <c r="L141" s="14" t="s">
        <v>18</v>
      </c>
      <c r="M141" s="16">
        <v>6900000</v>
      </c>
      <c r="N141" s="16"/>
      <c r="O141" s="16" t="s">
        <v>21</v>
      </c>
      <c r="P141" s="17">
        <f t="shared" si="1"/>
        <v>-2770451</v>
      </c>
      <c r="Q141" s="18">
        <v>-0.28648622489999997</v>
      </c>
      <c r="R141" s="11" t="s">
        <v>20</v>
      </c>
    </row>
    <row r="142" spans="1:18" ht="11.25" customHeight="1" x14ac:dyDescent="0.25">
      <c r="A142" s="7">
        <v>44453</v>
      </c>
      <c r="B142" s="20" t="s">
        <v>101</v>
      </c>
      <c r="C142" s="20" t="s">
        <v>269</v>
      </c>
      <c r="D142" s="21">
        <v>13107850</v>
      </c>
      <c r="E142" s="9" t="s">
        <v>270</v>
      </c>
      <c r="F142" s="11" t="s">
        <v>22</v>
      </c>
      <c r="G142" s="12" t="s">
        <v>445</v>
      </c>
      <c r="H142" s="30"/>
      <c r="I142" s="11">
        <v>12</v>
      </c>
      <c r="J142" s="11"/>
      <c r="K142" s="22"/>
      <c r="L142" s="14" t="s">
        <v>18</v>
      </c>
      <c r="M142" s="16">
        <v>9520000</v>
      </c>
      <c r="N142" s="16"/>
      <c r="O142" s="16" t="s">
        <v>19</v>
      </c>
      <c r="P142" s="17">
        <f t="shared" si="1"/>
        <v>-3587850</v>
      </c>
      <c r="Q142" s="18">
        <v>-0.27371765770000001</v>
      </c>
      <c r="R142" s="11" t="s">
        <v>20</v>
      </c>
    </row>
    <row r="143" spans="1:18" ht="11.25" customHeight="1" x14ac:dyDescent="0.25">
      <c r="A143" s="7">
        <v>44454</v>
      </c>
      <c r="B143" s="20" t="s">
        <v>101</v>
      </c>
      <c r="C143" s="20" t="s">
        <v>271</v>
      </c>
      <c r="D143" s="21">
        <v>5807200</v>
      </c>
      <c r="E143" s="9" t="s">
        <v>272</v>
      </c>
      <c r="F143" s="11" t="s">
        <v>22</v>
      </c>
      <c r="G143" s="12" t="s">
        <v>445</v>
      </c>
      <c r="H143" s="30"/>
      <c r="I143" s="11"/>
      <c r="J143" s="11"/>
      <c r="K143" s="22"/>
      <c r="L143" s="79" t="s">
        <v>29</v>
      </c>
      <c r="M143" s="16"/>
      <c r="N143" s="16"/>
      <c r="O143" s="16" t="s">
        <v>19</v>
      </c>
      <c r="P143" s="17">
        <f t="shared" si="1"/>
        <v>0</v>
      </c>
      <c r="Q143" s="18">
        <v>0</v>
      </c>
      <c r="R143" s="11" t="s">
        <v>20</v>
      </c>
    </row>
    <row r="144" spans="1:18" ht="11.25" customHeight="1" x14ac:dyDescent="0.25">
      <c r="A144" s="7">
        <v>44455</v>
      </c>
      <c r="B144" s="20" t="s">
        <v>101</v>
      </c>
      <c r="C144" s="20" t="s">
        <v>273</v>
      </c>
      <c r="D144" s="21">
        <v>24500000</v>
      </c>
      <c r="E144" s="9" t="s">
        <v>274</v>
      </c>
      <c r="F144" s="11" t="s">
        <v>22</v>
      </c>
      <c r="G144" s="12" t="s">
        <v>445</v>
      </c>
      <c r="H144" s="30"/>
      <c r="I144" s="11">
        <v>3</v>
      </c>
      <c r="J144" s="11"/>
      <c r="K144" s="22"/>
      <c r="L144" s="14" t="s">
        <v>18</v>
      </c>
      <c r="M144" s="16">
        <v>14980000</v>
      </c>
      <c r="N144" s="16"/>
      <c r="O144" s="16" t="s">
        <v>21</v>
      </c>
      <c r="P144" s="17">
        <f t="shared" si="1"/>
        <v>-9520000</v>
      </c>
      <c r="Q144" s="18">
        <v>-0.38857142859999999</v>
      </c>
      <c r="R144" s="11" t="s">
        <v>20</v>
      </c>
    </row>
    <row r="145" spans="1:18" ht="11.25" customHeight="1" x14ac:dyDescent="0.25">
      <c r="A145" s="7">
        <v>44477</v>
      </c>
      <c r="B145" s="20" t="s">
        <v>101</v>
      </c>
      <c r="C145" s="20" t="s">
        <v>275</v>
      </c>
      <c r="D145" s="21">
        <v>13108000</v>
      </c>
      <c r="E145" s="26" t="s">
        <v>276</v>
      </c>
      <c r="F145" s="11" t="s">
        <v>22</v>
      </c>
      <c r="G145" s="12" t="s">
        <v>445</v>
      </c>
      <c r="H145" s="30"/>
      <c r="I145" s="11">
        <v>1</v>
      </c>
      <c r="J145" s="11"/>
      <c r="K145" s="22"/>
      <c r="L145" s="14" t="s">
        <v>18</v>
      </c>
      <c r="M145" s="16">
        <v>11141800</v>
      </c>
      <c r="N145" s="16"/>
      <c r="O145" s="16" t="s">
        <v>21</v>
      </c>
      <c r="P145" s="17">
        <f t="shared" si="1"/>
        <v>-1966200</v>
      </c>
      <c r="Q145" s="18">
        <v>-0.15</v>
      </c>
      <c r="R145" s="11" t="s">
        <v>20</v>
      </c>
    </row>
    <row r="146" spans="1:18" ht="11.25" customHeight="1" x14ac:dyDescent="0.25">
      <c r="A146" s="7">
        <v>44468</v>
      </c>
      <c r="B146" s="20" t="s">
        <v>101</v>
      </c>
      <c r="C146" s="20" t="s">
        <v>277</v>
      </c>
      <c r="D146" s="21">
        <v>13598222</v>
      </c>
      <c r="E146" s="26" t="s">
        <v>278</v>
      </c>
      <c r="F146" s="11" t="s">
        <v>22</v>
      </c>
      <c r="G146" s="12" t="s">
        <v>445</v>
      </c>
      <c r="H146" s="30"/>
      <c r="I146" s="11">
        <v>2</v>
      </c>
      <c r="J146" s="11"/>
      <c r="K146" s="22"/>
      <c r="L146" s="14" t="s">
        <v>18</v>
      </c>
      <c r="M146" s="16">
        <v>13020861</v>
      </c>
      <c r="N146" s="16"/>
      <c r="O146" s="16" t="s">
        <v>21</v>
      </c>
      <c r="P146" s="17">
        <f t="shared" si="1"/>
        <v>-577361</v>
      </c>
      <c r="Q146" s="18">
        <v>-4.245856554E-2</v>
      </c>
      <c r="R146" s="11" t="s">
        <v>20</v>
      </c>
    </row>
    <row r="147" spans="1:18" ht="11.25" customHeight="1" x14ac:dyDescent="0.25">
      <c r="A147" s="7">
        <v>44540</v>
      </c>
      <c r="B147" s="20" t="s">
        <v>101</v>
      </c>
      <c r="C147" s="20" t="s">
        <v>279</v>
      </c>
      <c r="D147" s="21">
        <v>19797350</v>
      </c>
      <c r="E147" s="26" t="s">
        <v>280</v>
      </c>
      <c r="F147" s="11" t="s">
        <v>22</v>
      </c>
      <c r="G147" s="12" t="s">
        <v>445</v>
      </c>
      <c r="H147" s="30"/>
      <c r="I147" s="11">
        <v>9</v>
      </c>
      <c r="J147" s="11"/>
      <c r="K147" s="22"/>
      <c r="L147" s="14" t="s">
        <v>18</v>
      </c>
      <c r="M147" s="16">
        <v>13415780</v>
      </c>
      <c r="N147" s="16"/>
      <c r="O147" s="16" t="s">
        <v>21</v>
      </c>
      <c r="P147" s="17">
        <f t="shared" si="1"/>
        <v>-6381570</v>
      </c>
      <c r="Q147" s="18">
        <v>-0.3223446572</v>
      </c>
      <c r="R147" s="11" t="s">
        <v>20</v>
      </c>
    </row>
    <row r="148" spans="1:18" ht="11.25" customHeight="1" x14ac:dyDescent="0.25">
      <c r="A148" s="7">
        <v>44482</v>
      </c>
      <c r="B148" s="20" t="s">
        <v>101</v>
      </c>
      <c r="C148" s="20" t="s">
        <v>271</v>
      </c>
      <c r="D148" s="21">
        <v>5807200</v>
      </c>
      <c r="E148" s="26" t="s">
        <v>281</v>
      </c>
      <c r="F148" s="11" t="s">
        <v>22</v>
      </c>
      <c r="G148" s="12" t="s">
        <v>445</v>
      </c>
      <c r="H148" s="30"/>
      <c r="I148" s="11">
        <v>11</v>
      </c>
      <c r="J148" s="11"/>
      <c r="K148" s="22"/>
      <c r="L148" s="14" t="s">
        <v>18</v>
      </c>
      <c r="M148" s="16">
        <v>4291158</v>
      </c>
      <c r="N148" s="16"/>
      <c r="O148" s="16" t="s">
        <v>19</v>
      </c>
      <c r="P148" s="17">
        <f t="shared" si="1"/>
        <v>-1516042</v>
      </c>
      <c r="Q148" s="18">
        <v>-0.26106247420000001</v>
      </c>
      <c r="R148" s="11" t="s">
        <v>20</v>
      </c>
    </row>
    <row r="149" spans="1:18" ht="11.25" customHeight="1" x14ac:dyDescent="0.25">
      <c r="A149" s="7">
        <v>44497</v>
      </c>
      <c r="B149" s="20" t="s">
        <v>101</v>
      </c>
      <c r="C149" s="20" t="s">
        <v>282</v>
      </c>
      <c r="D149" s="21">
        <v>13052846</v>
      </c>
      <c r="E149" s="26" t="s">
        <v>283</v>
      </c>
      <c r="F149" s="11" t="s">
        <v>22</v>
      </c>
      <c r="G149" s="12" t="s">
        <v>445</v>
      </c>
      <c r="H149" s="30"/>
      <c r="I149" s="11">
        <v>3</v>
      </c>
      <c r="J149" s="11"/>
      <c r="K149" s="22"/>
      <c r="L149" s="14" t="s">
        <v>18</v>
      </c>
      <c r="M149" s="16">
        <v>10067084</v>
      </c>
      <c r="N149" s="16"/>
      <c r="O149" s="16" t="s">
        <v>19</v>
      </c>
      <c r="P149" s="17">
        <f t="shared" si="1"/>
        <v>-2985762</v>
      </c>
      <c r="Q149" s="18">
        <v>-0.2287441375</v>
      </c>
      <c r="R149" s="11" t="s">
        <v>20</v>
      </c>
    </row>
    <row r="150" spans="1:18" ht="11.25" customHeight="1" x14ac:dyDescent="0.25">
      <c r="A150" s="7">
        <v>44503</v>
      </c>
      <c r="B150" s="20" t="s">
        <v>101</v>
      </c>
      <c r="C150" s="20" t="s">
        <v>284</v>
      </c>
      <c r="D150" s="21">
        <v>22840860</v>
      </c>
      <c r="E150" s="26" t="s">
        <v>285</v>
      </c>
      <c r="F150" s="11" t="s">
        <v>22</v>
      </c>
      <c r="G150" s="12" t="s">
        <v>445</v>
      </c>
      <c r="H150" s="30"/>
      <c r="I150" s="11">
        <v>1</v>
      </c>
      <c r="J150" s="11"/>
      <c r="K150" s="22"/>
      <c r="L150" s="14" t="s">
        <v>18</v>
      </c>
      <c r="M150" s="16">
        <v>20618000</v>
      </c>
      <c r="N150" s="16"/>
      <c r="O150" s="16" t="s">
        <v>21</v>
      </c>
      <c r="P150" s="17">
        <f t="shared" si="1"/>
        <v>-2222860</v>
      </c>
      <c r="Q150" s="18">
        <v>-9.7319452949999996E-2</v>
      </c>
      <c r="R150" s="11" t="s">
        <v>20</v>
      </c>
    </row>
    <row r="151" spans="1:18" ht="11.25" customHeight="1" x14ac:dyDescent="0.25">
      <c r="A151" s="7">
        <v>44509</v>
      </c>
      <c r="B151" s="20" t="s">
        <v>101</v>
      </c>
      <c r="C151" s="20" t="s">
        <v>286</v>
      </c>
      <c r="D151" s="21">
        <v>12962335</v>
      </c>
      <c r="E151" s="26" t="s">
        <v>287</v>
      </c>
      <c r="F151" s="11" t="s">
        <v>22</v>
      </c>
      <c r="G151" s="12" t="s">
        <v>445</v>
      </c>
      <c r="H151" s="30"/>
      <c r="I151" s="11"/>
      <c r="J151" s="11"/>
      <c r="K151" s="22"/>
      <c r="L151" s="27" t="s">
        <v>29</v>
      </c>
      <c r="M151" s="16"/>
      <c r="N151" s="16"/>
      <c r="O151" s="16" t="s">
        <v>21</v>
      </c>
      <c r="P151" s="17">
        <f t="shared" si="1"/>
        <v>0</v>
      </c>
      <c r="Q151" s="18">
        <v>0</v>
      </c>
      <c r="R151" s="11" t="s">
        <v>20</v>
      </c>
    </row>
    <row r="152" spans="1:18" ht="11.25" customHeight="1" x14ac:dyDescent="0.25">
      <c r="A152" s="7">
        <v>44510</v>
      </c>
      <c r="B152" s="20" t="s">
        <v>101</v>
      </c>
      <c r="C152" s="20" t="s">
        <v>102</v>
      </c>
      <c r="D152" s="21">
        <v>4292200</v>
      </c>
      <c r="E152" s="26" t="s">
        <v>103</v>
      </c>
      <c r="F152" s="11" t="s">
        <v>22</v>
      </c>
      <c r="G152" s="12" t="s">
        <v>445</v>
      </c>
      <c r="H152" s="10"/>
      <c r="I152" s="11">
        <v>1</v>
      </c>
      <c r="J152" s="11"/>
      <c r="K152" s="22"/>
      <c r="L152" s="14" t="s">
        <v>18</v>
      </c>
      <c r="M152" s="16">
        <v>3189200</v>
      </c>
      <c r="N152" s="16"/>
      <c r="O152" s="16" t="s">
        <v>21</v>
      </c>
      <c r="P152" s="17">
        <f t="shared" si="1"/>
        <v>-1103000</v>
      </c>
      <c r="Q152" s="18">
        <v>-0.25697777360000001</v>
      </c>
      <c r="R152" s="11" t="s">
        <v>20</v>
      </c>
    </row>
    <row r="153" spans="1:18" ht="11.25" customHeight="1" x14ac:dyDescent="0.25">
      <c r="A153" s="7">
        <v>44519</v>
      </c>
      <c r="B153" s="20" t="s">
        <v>101</v>
      </c>
      <c r="C153" s="20" t="s">
        <v>288</v>
      </c>
      <c r="D153" s="21">
        <v>14640000</v>
      </c>
      <c r="E153" s="26" t="s">
        <v>289</v>
      </c>
      <c r="F153" s="11" t="s">
        <v>22</v>
      </c>
      <c r="G153" s="12" t="s">
        <v>445</v>
      </c>
      <c r="H153" s="10"/>
      <c r="I153" s="11">
        <v>2</v>
      </c>
      <c r="J153" s="11"/>
      <c r="K153" s="22"/>
      <c r="L153" s="14" t="s">
        <v>18</v>
      </c>
      <c r="M153" s="16">
        <v>13168281</v>
      </c>
      <c r="N153" s="16"/>
      <c r="O153" s="16" t="s">
        <v>21</v>
      </c>
      <c r="P153" s="17">
        <f t="shared" si="1"/>
        <v>-1471719</v>
      </c>
      <c r="Q153" s="18">
        <v>-0.1005272541</v>
      </c>
      <c r="R153" s="11" t="s">
        <v>20</v>
      </c>
    </row>
    <row r="154" spans="1:18" ht="11.25" customHeight="1" x14ac:dyDescent="0.25">
      <c r="A154" s="7">
        <v>44477</v>
      </c>
      <c r="B154" s="20" t="s">
        <v>110</v>
      </c>
      <c r="C154" s="20" t="s">
        <v>290</v>
      </c>
      <c r="D154" s="21">
        <v>67000000</v>
      </c>
      <c r="E154" s="26" t="s">
        <v>291</v>
      </c>
      <c r="F154" s="10" t="s">
        <v>17</v>
      </c>
      <c r="G154" s="25"/>
      <c r="H154" s="30"/>
      <c r="I154" s="11">
        <v>2</v>
      </c>
      <c r="J154" s="11">
        <v>2</v>
      </c>
      <c r="K154" s="22">
        <v>2</v>
      </c>
      <c r="L154" s="14" t="s">
        <v>18</v>
      </c>
      <c r="M154" s="16">
        <f>D154</f>
        <v>67000000</v>
      </c>
      <c r="N154" s="16"/>
      <c r="O154" s="16" t="s">
        <v>19</v>
      </c>
      <c r="P154" s="17">
        <f t="shared" si="1"/>
        <v>0</v>
      </c>
      <c r="Q154" s="18">
        <v>0</v>
      </c>
      <c r="R154" s="11" t="s">
        <v>20</v>
      </c>
    </row>
    <row r="155" spans="1:18" ht="11.25" customHeight="1" x14ac:dyDescent="0.25">
      <c r="A155" s="7">
        <v>44519</v>
      </c>
      <c r="B155" s="20" t="s">
        <v>110</v>
      </c>
      <c r="C155" s="20" t="s">
        <v>292</v>
      </c>
      <c r="D155" s="21">
        <v>59999661</v>
      </c>
      <c r="E155" s="26" t="s">
        <v>293</v>
      </c>
      <c r="F155" s="10" t="s">
        <v>17</v>
      </c>
      <c r="G155" s="25"/>
      <c r="H155" s="30"/>
      <c r="I155" s="11">
        <v>4</v>
      </c>
      <c r="J155" s="11">
        <v>4</v>
      </c>
      <c r="K155" s="22">
        <v>3</v>
      </c>
      <c r="L155" s="14" t="s">
        <v>18</v>
      </c>
      <c r="M155" s="16">
        <v>59999661</v>
      </c>
      <c r="N155" s="16"/>
      <c r="O155" s="16" t="s">
        <v>21</v>
      </c>
      <c r="P155" s="17">
        <f t="shared" si="1"/>
        <v>0</v>
      </c>
      <c r="Q155" s="18">
        <v>0</v>
      </c>
      <c r="R155" s="11" t="s">
        <v>20</v>
      </c>
    </row>
    <row r="156" spans="1:18" ht="11.25" customHeight="1" x14ac:dyDescent="0.25">
      <c r="A156" s="7">
        <v>44384</v>
      </c>
      <c r="B156" s="20" t="s">
        <v>101</v>
      </c>
      <c r="C156" s="20" t="s">
        <v>294</v>
      </c>
      <c r="D156" s="21">
        <v>119945873</v>
      </c>
      <c r="E156" s="9" t="s">
        <v>295</v>
      </c>
      <c r="F156" s="10" t="s">
        <v>17</v>
      </c>
      <c r="G156" s="25"/>
      <c r="H156" s="30"/>
      <c r="I156" s="11">
        <v>12</v>
      </c>
      <c r="J156" s="11">
        <v>12</v>
      </c>
      <c r="K156" s="22">
        <v>5</v>
      </c>
      <c r="L156" s="14" t="s">
        <v>18</v>
      </c>
      <c r="M156" s="16">
        <v>116040000</v>
      </c>
      <c r="N156" s="16"/>
      <c r="O156" s="16" t="s">
        <v>19</v>
      </c>
      <c r="P156" s="17">
        <f t="shared" si="1"/>
        <v>-3905873</v>
      </c>
      <c r="Q156" s="18">
        <v>-3.2563629759999997E-2</v>
      </c>
      <c r="R156" s="11" t="s">
        <v>20</v>
      </c>
    </row>
    <row r="157" spans="1:18" ht="11.25" customHeight="1" x14ac:dyDescent="0.25">
      <c r="A157" s="7">
        <v>44390</v>
      </c>
      <c r="B157" s="20" t="s">
        <v>101</v>
      </c>
      <c r="C157" s="20" t="s">
        <v>296</v>
      </c>
      <c r="D157" s="21">
        <v>59089569</v>
      </c>
      <c r="E157" s="9" t="s">
        <v>297</v>
      </c>
      <c r="F157" s="10" t="s">
        <v>17</v>
      </c>
      <c r="G157" s="25"/>
      <c r="H157" s="30"/>
      <c r="I157" s="11"/>
      <c r="J157" s="11"/>
      <c r="K157" s="22"/>
      <c r="L157" s="27" t="s">
        <v>29</v>
      </c>
      <c r="M157" s="62"/>
      <c r="N157" s="16"/>
      <c r="O157" s="16" t="s">
        <v>21</v>
      </c>
      <c r="P157" s="17">
        <f t="shared" si="1"/>
        <v>0</v>
      </c>
      <c r="Q157" s="18">
        <v>0</v>
      </c>
      <c r="R157" s="11" t="s">
        <v>20</v>
      </c>
    </row>
    <row r="158" spans="1:18" ht="11.25" customHeight="1" x14ac:dyDescent="0.25">
      <c r="A158" s="7">
        <v>44421</v>
      </c>
      <c r="B158" s="20" t="s">
        <v>101</v>
      </c>
      <c r="C158" s="20" t="s">
        <v>298</v>
      </c>
      <c r="D158" s="21">
        <v>45847389.640000001</v>
      </c>
      <c r="E158" s="9" t="s">
        <v>299</v>
      </c>
      <c r="F158" s="10" t="s">
        <v>17</v>
      </c>
      <c r="G158" s="25"/>
      <c r="H158" s="30"/>
      <c r="I158" s="11">
        <v>4</v>
      </c>
      <c r="J158" s="11">
        <v>4</v>
      </c>
      <c r="K158" s="22">
        <v>3</v>
      </c>
      <c r="L158" s="14" t="s">
        <v>18</v>
      </c>
      <c r="M158" s="16">
        <v>42393246.119999997</v>
      </c>
      <c r="N158" s="16"/>
      <c r="O158" s="16" t="s">
        <v>21</v>
      </c>
      <c r="P158" s="17">
        <f t="shared" si="1"/>
        <v>-3454143.5200000033</v>
      </c>
      <c r="Q158" s="18">
        <v>-7.5340025840000005E-2</v>
      </c>
      <c r="R158" s="11" t="s">
        <v>20</v>
      </c>
    </row>
    <row r="159" spans="1:18" ht="11.25" customHeight="1" x14ac:dyDescent="0.25">
      <c r="A159" s="7">
        <v>44421</v>
      </c>
      <c r="B159" s="20" t="s">
        <v>101</v>
      </c>
      <c r="C159" s="20" t="s">
        <v>298</v>
      </c>
      <c r="D159" s="21">
        <v>27555946.420000002</v>
      </c>
      <c r="E159" s="9" t="s">
        <v>299</v>
      </c>
      <c r="F159" s="10" t="s">
        <v>17</v>
      </c>
      <c r="G159" s="25"/>
      <c r="H159" s="24"/>
      <c r="I159" s="11"/>
      <c r="J159" s="11">
        <v>4</v>
      </c>
      <c r="K159" s="22">
        <v>3</v>
      </c>
      <c r="L159" s="14" t="s">
        <v>18</v>
      </c>
      <c r="M159" s="16">
        <v>22800000</v>
      </c>
      <c r="N159" s="16"/>
      <c r="O159" s="16" t="s">
        <v>21</v>
      </c>
      <c r="P159" s="17">
        <f t="shared" si="1"/>
        <v>-4755946.4200000018</v>
      </c>
      <c r="Q159" s="18">
        <v>-0.17259238160000001</v>
      </c>
      <c r="R159" s="11" t="s">
        <v>20</v>
      </c>
    </row>
    <row r="160" spans="1:18" ht="11.25" customHeight="1" x14ac:dyDescent="0.25">
      <c r="A160" s="7">
        <v>44460</v>
      </c>
      <c r="B160" s="20" t="s">
        <v>101</v>
      </c>
      <c r="C160" s="20" t="s">
        <v>300</v>
      </c>
      <c r="D160" s="21">
        <v>59212805</v>
      </c>
      <c r="E160" s="9" t="s">
        <v>301</v>
      </c>
      <c r="F160" s="10" t="s">
        <v>17</v>
      </c>
      <c r="G160" s="25"/>
      <c r="H160" s="24"/>
      <c r="I160" s="11">
        <v>3</v>
      </c>
      <c r="J160" s="11">
        <v>3</v>
      </c>
      <c r="K160" s="22">
        <v>3</v>
      </c>
      <c r="L160" s="14" t="s">
        <v>18</v>
      </c>
      <c r="M160" s="16">
        <v>57500000</v>
      </c>
      <c r="N160" s="16"/>
      <c r="O160" s="16" t="s">
        <v>21</v>
      </c>
      <c r="P160" s="17">
        <f t="shared" si="1"/>
        <v>-1712805</v>
      </c>
      <c r="Q160" s="18">
        <v>-2.8926260119999998E-2</v>
      </c>
      <c r="R160" s="11" t="s">
        <v>20</v>
      </c>
    </row>
    <row r="161" spans="1:18" ht="11.25" customHeight="1" x14ac:dyDescent="0.25">
      <c r="A161" s="80">
        <v>44510</v>
      </c>
      <c r="B161" s="20" t="s">
        <v>101</v>
      </c>
      <c r="C161" s="81" t="s">
        <v>302</v>
      </c>
      <c r="D161" s="82">
        <v>326038356</v>
      </c>
      <c r="E161" s="83" t="s">
        <v>303</v>
      </c>
      <c r="F161" s="83" t="s">
        <v>32</v>
      </c>
      <c r="G161" s="83"/>
      <c r="H161" s="37"/>
      <c r="I161" s="42">
        <v>7</v>
      </c>
      <c r="J161" s="42">
        <v>7</v>
      </c>
      <c r="K161" s="84">
        <v>6</v>
      </c>
      <c r="L161" s="85" t="s">
        <v>18</v>
      </c>
      <c r="M161" s="86">
        <v>304689094</v>
      </c>
      <c r="N161" s="86"/>
      <c r="O161" s="16" t="s">
        <v>19</v>
      </c>
      <c r="P161" s="40">
        <f t="shared" si="1"/>
        <v>-21349262</v>
      </c>
      <c r="Q161" s="41">
        <v>-6.5480829500000004E-2</v>
      </c>
      <c r="R161" s="42" t="s">
        <v>20</v>
      </c>
    </row>
    <row r="162" spans="1:18" ht="11.25" customHeight="1" x14ac:dyDescent="0.25">
      <c r="A162" s="7">
        <v>44270</v>
      </c>
      <c r="B162" s="20" t="s">
        <v>304</v>
      </c>
      <c r="C162" s="28" t="s">
        <v>305</v>
      </c>
      <c r="D162" s="8">
        <v>20000000</v>
      </c>
      <c r="E162" s="19" t="s">
        <v>306</v>
      </c>
      <c r="F162" s="11" t="s">
        <v>22</v>
      </c>
      <c r="G162" s="12" t="s">
        <v>445</v>
      </c>
      <c r="H162" s="24"/>
      <c r="I162" s="45">
        <v>1</v>
      </c>
      <c r="J162" s="46"/>
      <c r="K162" s="33"/>
      <c r="L162" s="34" t="s">
        <v>18</v>
      </c>
      <c r="M162" s="8">
        <v>19429793</v>
      </c>
      <c r="N162" s="16"/>
      <c r="O162" s="16" t="s">
        <v>19</v>
      </c>
      <c r="P162" s="17">
        <f t="shared" si="1"/>
        <v>-570207</v>
      </c>
      <c r="Q162" s="18">
        <v>-2.851035E-2</v>
      </c>
      <c r="R162" s="11" t="s">
        <v>27</v>
      </c>
    </row>
    <row r="163" spans="1:18" ht="11.25" customHeight="1" x14ac:dyDescent="0.25">
      <c r="A163" s="7">
        <v>44293</v>
      </c>
      <c r="B163" s="20" t="s">
        <v>304</v>
      </c>
      <c r="C163" s="20" t="s">
        <v>307</v>
      </c>
      <c r="D163" s="15">
        <v>8750500</v>
      </c>
      <c r="E163" s="9" t="s">
        <v>308</v>
      </c>
      <c r="F163" s="11" t="s">
        <v>22</v>
      </c>
      <c r="G163" s="12" t="s">
        <v>445</v>
      </c>
      <c r="H163" s="24"/>
      <c r="I163" s="10">
        <v>6</v>
      </c>
      <c r="J163" s="10"/>
      <c r="K163" s="32"/>
      <c r="L163" s="34" t="s">
        <v>18</v>
      </c>
      <c r="M163" s="15">
        <v>6000000</v>
      </c>
      <c r="N163" s="16"/>
      <c r="O163" s="16" t="s">
        <v>19</v>
      </c>
      <c r="P163" s="17">
        <f t="shared" si="1"/>
        <v>-2750500</v>
      </c>
      <c r="Q163" s="18">
        <v>-0.3143248957</v>
      </c>
      <c r="R163" s="11" t="s">
        <v>27</v>
      </c>
    </row>
    <row r="164" spans="1:18" ht="11.25" customHeight="1" x14ac:dyDescent="0.25">
      <c r="A164" s="7">
        <v>44377</v>
      </c>
      <c r="B164" s="20" t="s">
        <v>304</v>
      </c>
      <c r="C164" s="20" t="s">
        <v>309</v>
      </c>
      <c r="D164" s="21">
        <v>11522880</v>
      </c>
      <c r="E164" s="9" t="s">
        <v>310</v>
      </c>
      <c r="F164" s="11" t="s">
        <v>22</v>
      </c>
      <c r="G164" s="12" t="s">
        <v>445</v>
      </c>
      <c r="H164" s="31"/>
      <c r="I164" s="11">
        <v>1</v>
      </c>
      <c r="J164" s="12"/>
      <c r="K164" s="13"/>
      <c r="L164" s="34" t="s">
        <v>18</v>
      </c>
      <c r="M164" s="21">
        <v>9163000</v>
      </c>
      <c r="N164" s="16"/>
      <c r="O164" s="16" t="s">
        <v>19</v>
      </c>
      <c r="P164" s="17">
        <f t="shared" si="1"/>
        <v>-2359880</v>
      </c>
      <c r="Q164" s="18">
        <v>-0.20479949459999999</v>
      </c>
      <c r="R164" s="11" t="s">
        <v>27</v>
      </c>
    </row>
    <row r="165" spans="1:18" ht="11.25" customHeight="1" x14ac:dyDescent="0.25">
      <c r="A165" s="7">
        <v>44391</v>
      </c>
      <c r="B165" s="20" t="s">
        <v>304</v>
      </c>
      <c r="C165" s="20" t="s">
        <v>311</v>
      </c>
      <c r="D165" s="21">
        <v>11136682.029999999</v>
      </c>
      <c r="E165" s="9" t="s">
        <v>312</v>
      </c>
      <c r="F165" s="11" t="s">
        <v>22</v>
      </c>
      <c r="G165" s="12" t="s">
        <v>445</v>
      </c>
      <c r="H165" s="31"/>
      <c r="I165" s="11">
        <v>2</v>
      </c>
      <c r="J165" s="12"/>
      <c r="K165" s="13"/>
      <c r="L165" s="34" t="s">
        <v>18</v>
      </c>
      <c r="M165" s="21">
        <v>10183687</v>
      </c>
      <c r="N165" s="16"/>
      <c r="O165" s="16" t="s">
        <v>19</v>
      </c>
      <c r="P165" s="17">
        <f t="shared" si="1"/>
        <v>-952995.02999999933</v>
      </c>
      <c r="Q165" s="18">
        <v>-8.5572617360000006E-2</v>
      </c>
      <c r="R165" s="11" t="s">
        <v>27</v>
      </c>
    </row>
    <row r="166" spans="1:18" ht="11.25" customHeight="1" x14ac:dyDescent="0.25">
      <c r="A166" s="7">
        <v>44391</v>
      </c>
      <c r="B166" s="20" t="s">
        <v>304</v>
      </c>
      <c r="C166" s="20" t="s">
        <v>311</v>
      </c>
      <c r="D166" s="21">
        <v>11136682.029999999</v>
      </c>
      <c r="E166" s="26" t="s">
        <v>312</v>
      </c>
      <c r="F166" s="11" t="s">
        <v>22</v>
      </c>
      <c r="G166" s="12" t="s">
        <v>445</v>
      </c>
      <c r="H166" s="31"/>
      <c r="I166" s="11">
        <v>2</v>
      </c>
      <c r="J166" s="12"/>
      <c r="K166" s="13"/>
      <c r="L166" s="34" t="s">
        <v>18</v>
      </c>
      <c r="M166" s="21">
        <v>10183687</v>
      </c>
      <c r="N166" s="16"/>
      <c r="O166" s="16" t="s">
        <v>19</v>
      </c>
      <c r="P166" s="17">
        <f t="shared" si="1"/>
        <v>-952995.02999999933</v>
      </c>
      <c r="Q166" s="18">
        <v>-8.5572617360000006E-2</v>
      </c>
      <c r="R166" s="11" t="s">
        <v>20</v>
      </c>
    </row>
    <row r="167" spans="1:18" ht="11.25" customHeight="1" x14ac:dyDescent="0.25">
      <c r="A167" s="7">
        <v>44419</v>
      </c>
      <c r="B167" s="20" t="s">
        <v>304</v>
      </c>
      <c r="C167" s="20" t="s">
        <v>313</v>
      </c>
      <c r="D167" s="21">
        <v>6513166.6699999999</v>
      </c>
      <c r="E167" s="9" t="s">
        <v>314</v>
      </c>
      <c r="F167" s="11" t="s">
        <v>22</v>
      </c>
      <c r="G167" s="12" t="s">
        <v>445</v>
      </c>
      <c r="H167" s="31"/>
      <c r="I167" s="11">
        <v>5</v>
      </c>
      <c r="J167" s="12"/>
      <c r="K167" s="13"/>
      <c r="L167" s="34" t="s">
        <v>18</v>
      </c>
      <c r="M167" s="21">
        <v>4801466</v>
      </c>
      <c r="N167" s="16"/>
      <c r="O167" s="16" t="s">
        <v>19</v>
      </c>
      <c r="P167" s="17">
        <f t="shared" si="1"/>
        <v>-1711700.67</v>
      </c>
      <c r="Q167" s="18">
        <v>-0.26280621339999999</v>
      </c>
      <c r="R167" s="11" t="s">
        <v>20</v>
      </c>
    </row>
    <row r="168" spans="1:18" ht="11.25" customHeight="1" x14ac:dyDescent="0.25">
      <c r="A168" s="7">
        <v>44460</v>
      </c>
      <c r="B168" s="20" t="s">
        <v>304</v>
      </c>
      <c r="C168" s="20" t="s">
        <v>315</v>
      </c>
      <c r="D168" s="21">
        <v>1011750</v>
      </c>
      <c r="E168" s="9" t="s">
        <v>316</v>
      </c>
      <c r="F168" s="11" t="s">
        <v>22</v>
      </c>
      <c r="G168" s="12" t="s">
        <v>445</v>
      </c>
      <c r="H168" s="31"/>
      <c r="I168" s="11">
        <v>1</v>
      </c>
      <c r="J168" s="12"/>
      <c r="K168" s="13"/>
      <c r="L168" s="34" t="s">
        <v>18</v>
      </c>
      <c r="M168" s="21">
        <v>800000</v>
      </c>
      <c r="N168" s="16"/>
      <c r="O168" s="16" t="s">
        <v>19</v>
      </c>
      <c r="P168" s="17">
        <f t="shared" si="1"/>
        <v>-211750</v>
      </c>
      <c r="Q168" s="18">
        <v>-0.20929083270000001</v>
      </c>
      <c r="R168" s="11" t="s">
        <v>20</v>
      </c>
    </row>
    <row r="169" spans="1:18" ht="11.25" customHeight="1" x14ac:dyDescent="0.25">
      <c r="A169" s="7">
        <v>44477</v>
      </c>
      <c r="B169" s="20" t="s">
        <v>304</v>
      </c>
      <c r="C169" s="20" t="s">
        <v>317</v>
      </c>
      <c r="D169" s="21">
        <v>9004064</v>
      </c>
      <c r="E169" s="26" t="s">
        <v>318</v>
      </c>
      <c r="F169" s="11" t="s">
        <v>22</v>
      </c>
      <c r="G169" s="12" t="s">
        <v>445</v>
      </c>
      <c r="H169" s="31"/>
      <c r="I169" s="11">
        <v>6</v>
      </c>
      <c r="J169" s="12"/>
      <c r="K169" s="13"/>
      <c r="L169" s="34" t="s">
        <v>18</v>
      </c>
      <c r="M169" s="21">
        <v>7501596</v>
      </c>
      <c r="N169" s="16"/>
      <c r="O169" s="16" t="s">
        <v>19</v>
      </c>
      <c r="P169" s="17">
        <f t="shared" si="1"/>
        <v>-1502468</v>
      </c>
      <c r="Q169" s="18">
        <v>-0.16686553979999999</v>
      </c>
      <c r="R169" s="11" t="s">
        <v>20</v>
      </c>
    </row>
    <row r="170" spans="1:18" ht="11.25" customHeight="1" x14ac:dyDescent="0.25">
      <c r="A170" s="7">
        <v>44488</v>
      </c>
      <c r="B170" s="20" t="s">
        <v>304</v>
      </c>
      <c r="C170" s="20" t="s">
        <v>319</v>
      </c>
      <c r="D170" s="21">
        <v>9000000</v>
      </c>
      <c r="E170" s="26" t="s">
        <v>320</v>
      </c>
      <c r="F170" s="11" t="s">
        <v>22</v>
      </c>
      <c r="G170" s="12" t="s">
        <v>445</v>
      </c>
      <c r="H170" s="31"/>
      <c r="I170" s="11">
        <v>1</v>
      </c>
      <c r="J170" s="12"/>
      <c r="K170" s="13"/>
      <c r="L170" s="34" t="s">
        <v>18</v>
      </c>
      <c r="M170" s="21">
        <f>D170</f>
        <v>9000000</v>
      </c>
      <c r="N170" s="16"/>
      <c r="O170" s="16" t="s">
        <v>19</v>
      </c>
      <c r="P170" s="17">
        <f t="shared" si="1"/>
        <v>0</v>
      </c>
      <c r="Q170" s="18">
        <v>0</v>
      </c>
      <c r="R170" s="11" t="s">
        <v>20</v>
      </c>
    </row>
    <row r="171" spans="1:18" ht="11.25" customHeight="1" x14ac:dyDescent="0.25">
      <c r="A171" s="7">
        <v>44495</v>
      </c>
      <c r="B171" s="20" t="s">
        <v>304</v>
      </c>
      <c r="C171" s="20" t="s">
        <v>321</v>
      </c>
      <c r="D171" s="21">
        <v>3835050</v>
      </c>
      <c r="E171" s="26" t="s">
        <v>322</v>
      </c>
      <c r="F171" s="11" t="s">
        <v>22</v>
      </c>
      <c r="G171" s="12" t="s">
        <v>445</v>
      </c>
      <c r="H171" s="31"/>
      <c r="I171" s="11">
        <v>1</v>
      </c>
      <c r="J171" s="12"/>
      <c r="K171" s="13"/>
      <c r="L171" s="34" t="s">
        <v>18</v>
      </c>
      <c r="M171" s="21">
        <v>3549000</v>
      </c>
      <c r="N171" s="16"/>
      <c r="O171" s="16" t="s">
        <v>19</v>
      </c>
      <c r="P171" s="17">
        <f t="shared" si="1"/>
        <v>-286050</v>
      </c>
      <c r="Q171" s="18">
        <v>-7.4588336529999993E-2</v>
      </c>
      <c r="R171" s="11" t="s">
        <v>20</v>
      </c>
    </row>
    <row r="172" spans="1:18" ht="11.25" customHeight="1" x14ac:dyDescent="0.25">
      <c r="A172" s="7">
        <v>44509</v>
      </c>
      <c r="B172" s="20" t="s">
        <v>304</v>
      </c>
      <c r="C172" s="20" t="s">
        <v>323</v>
      </c>
      <c r="D172" s="21">
        <v>21000000</v>
      </c>
      <c r="E172" s="26" t="s">
        <v>324</v>
      </c>
      <c r="F172" s="11" t="s">
        <v>22</v>
      </c>
      <c r="G172" s="12" t="s">
        <v>445</v>
      </c>
      <c r="H172" s="31"/>
      <c r="I172" s="11">
        <v>1</v>
      </c>
      <c r="J172" s="12"/>
      <c r="K172" s="13"/>
      <c r="L172" s="34" t="s">
        <v>18</v>
      </c>
      <c r="M172" s="21">
        <v>20999500</v>
      </c>
      <c r="N172" s="16"/>
      <c r="O172" s="16" t="s">
        <v>21</v>
      </c>
      <c r="P172" s="17">
        <f t="shared" si="1"/>
        <v>-500</v>
      </c>
      <c r="Q172" s="18">
        <v>-2.3809523809999999E-5</v>
      </c>
      <c r="R172" s="11" t="s">
        <v>20</v>
      </c>
    </row>
    <row r="173" spans="1:18" ht="11.25" customHeight="1" x14ac:dyDescent="0.25">
      <c r="A173" s="7">
        <v>44236</v>
      </c>
      <c r="B173" s="20" t="s">
        <v>230</v>
      </c>
      <c r="C173" s="28" t="s">
        <v>325</v>
      </c>
      <c r="D173" s="29">
        <v>541321245</v>
      </c>
      <c r="E173" s="19" t="s">
        <v>326</v>
      </c>
      <c r="F173" s="11" t="s">
        <v>28</v>
      </c>
      <c r="G173" s="12"/>
      <c r="H173" s="31"/>
      <c r="I173" s="11">
        <v>13</v>
      </c>
      <c r="J173" s="12">
        <v>13</v>
      </c>
      <c r="K173" s="13">
        <v>9</v>
      </c>
      <c r="L173" s="14" t="s">
        <v>18</v>
      </c>
      <c r="M173" s="29">
        <v>541321245</v>
      </c>
      <c r="N173" s="16"/>
      <c r="O173" s="16" t="s">
        <v>19</v>
      </c>
      <c r="P173" s="17">
        <f t="shared" si="1"/>
        <v>0</v>
      </c>
      <c r="Q173" s="18">
        <v>0</v>
      </c>
      <c r="R173" s="11" t="s">
        <v>27</v>
      </c>
    </row>
    <row r="174" spans="1:18" ht="11.25" customHeight="1" x14ac:dyDescent="0.25">
      <c r="A174" s="7">
        <v>44358</v>
      </c>
      <c r="B174" s="20" t="s">
        <v>230</v>
      </c>
      <c r="C174" s="20" t="s">
        <v>327</v>
      </c>
      <c r="D174" s="21">
        <v>30011760</v>
      </c>
      <c r="E174" s="9" t="s">
        <v>328</v>
      </c>
      <c r="F174" s="10" t="s">
        <v>17</v>
      </c>
      <c r="G174" s="25"/>
      <c r="H174" s="31"/>
      <c r="I174" s="11">
        <v>7</v>
      </c>
      <c r="J174" s="11">
        <v>7</v>
      </c>
      <c r="K174" s="22">
        <v>6</v>
      </c>
      <c r="L174" s="14" t="s">
        <v>18</v>
      </c>
      <c r="M174" s="21">
        <v>28900000</v>
      </c>
      <c r="N174" s="16"/>
      <c r="O174" s="16" t="s">
        <v>19</v>
      </c>
      <c r="P174" s="17">
        <f t="shared" si="1"/>
        <v>-1111760</v>
      </c>
      <c r="Q174" s="18">
        <v>-3.7044145360000003E-2</v>
      </c>
      <c r="R174" s="11" t="s">
        <v>27</v>
      </c>
    </row>
    <row r="175" spans="1:18" ht="11.25" customHeight="1" x14ac:dyDescent="0.25">
      <c r="A175" s="7">
        <v>44473</v>
      </c>
      <c r="B175" s="20" t="s">
        <v>101</v>
      </c>
      <c r="C175" s="20" t="s">
        <v>329</v>
      </c>
      <c r="D175" s="15">
        <v>217865884</v>
      </c>
      <c r="E175" s="26" t="s">
        <v>330</v>
      </c>
      <c r="F175" s="10" t="s">
        <v>17</v>
      </c>
      <c r="G175" s="25"/>
      <c r="H175" s="31"/>
      <c r="I175" s="11">
        <v>2</v>
      </c>
      <c r="J175" s="11">
        <v>2</v>
      </c>
      <c r="K175" s="23">
        <v>1</v>
      </c>
      <c r="L175" s="14" t="s">
        <v>18</v>
      </c>
      <c r="M175" s="21">
        <v>217865177</v>
      </c>
      <c r="N175" s="16"/>
      <c r="O175" s="16" t="s">
        <v>21</v>
      </c>
      <c r="P175" s="17">
        <f t="shared" si="1"/>
        <v>-707</v>
      </c>
      <c r="Q175" s="18">
        <v>-3.2451156970000002E-6</v>
      </c>
      <c r="R175" s="11" t="s">
        <v>20</v>
      </c>
    </row>
    <row r="176" spans="1:18" ht="11.25" customHeight="1" x14ac:dyDescent="0.25">
      <c r="A176" s="7">
        <v>44477</v>
      </c>
      <c r="B176" s="20" t="s">
        <v>101</v>
      </c>
      <c r="C176" s="20" t="s">
        <v>331</v>
      </c>
      <c r="D176" s="15">
        <v>32469080</v>
      </c>
      <c r="E176" s="26" t="s">
        <v>332</v>
      </c>
      <c r="F176" s="10" t="s">
        <v>17</v>
      </c>
      <c r="G176" s="25"/>
      <c r="H176" s="31"/>
      <c r="I176" s="11">
        <v>4</v>
      </c>
      <c r="J176" s="11">
        <v>4</v>
      </c>
      <c r="K176" s="23">
        <v>3</v>
      </c>
      <c r="L176" s="14" t="s">
        <v>18</v>
      </c>
      <c r="M176" s="21">
        <v>24180000</v>
      </c>
      <c r="N176" s="16"/>
      <c r="O176" s="16" t="s">
        <v>21</v>
      </c>
      <c r="P176" s="17">
        <f t="shared" si="1"/>
        <v>-8289080</v>
      </c>
      <c r="Q176" s="18">
        <v>-0.25529149579999999</v>
      </c>
      <c r="R176" s="11" t="s">
        <v>20</v>
      </c>
    </row>
    <row r="177" spans="1:18" ht="11.25" customHeight="1" x14ac:dyDescent="0.25">
      <c r="A177" s="7">
        <v>44477</v>
      </c>
      <c r="B177" s="20" t="s">
        <v>101</v>
      </c>
      <c r="C177" s="20" t="s">
        <v>331</v>
      </c>
      <c r="D177" s="15">
        <v>41919866</v>
      </c>
      <c r="E177" s="26" t="s">
        <v>332</v>
      </c>
      <c r="F177" s="10" t="s">
        <v>17</v>
      </c>
      <c r="G177" s="25"/>
      <c r="H177" s="31"/>
      <c r="I177" s="11"/>
      <c r="J177" s="11">
        <v>4</v>
      </c>
      <c r="K177" s="23">
        <v>3</v>
      </c>
      <c r="L177" s="14" t="s">
        <v>18</v>
      </c>
      <c r="M177" s="21">
        <v>40661430</v>
      </c>
      <c r="N177" s="16"/>
      <c r="O177" s="16" t="s">
        <v>21</v>
      </c>
      <c r="P177" s="17">
        <f t="shared" si="1"/>
        <v>-1258436</v>
      </c>
      <c r="Q177" s="18">
        <v>-3.0020038709999999E-2</v>
      </c>
      <c r="R177" s="11" t="s">
        <v>20</v>
      </c>
    </row>
    <row r="178" spans="1:18" ht="11.25" customHeight="1" x14ac:dyDescent="0.25">
      <c r="A178" s="7">
        <v>44420</v>
      </c>
      <c r="B178" s="20" t="s">
        <v>230</v>
      </c>
      <c r="C178" s="20" t="s">
        <v>333</v>
      </c>
      <c r="D178" s="15">
        <v>227406049</v>
      </c>
      <c r="E178" s="9" t="s">
        <v>334</v>
      </c>
      <c r="F178" s="10" t="s">
        <v>17</v>
      </c>
      <c r="G178" s="25"/>
      <c r="H178" s="31"/>
      <c r="I178" s="11">
        <v>2</v>
      </c>
      <c r="J178" s="11">
        <v>2</v>
      </c>
      <c r="K178" s="23">
        <v>1</v>
      </c>
      <c r="L178" s="14" t="s">
        <v>18</v>
      </c>
      <c r="M178" s="21">
        <v>224865900</v>
      </c>
      <c r="N178" s="16"/>
      <c r="O178" s="16" t="s">
        <v>21</v>
      </c>
      <c r="P178" s="17">
        <f t="shared" si="1"/>
        <v>-2540149</v>
      </c>
      <c r="Q178" s="18">
        <v>-1.1170103040000001E-2</v>
      </c>
      <c r="R178" s="11" t="s">
        <v>20</v>
      </c>
    </row>
    <row r="179" spans="1:18" ht="11.25" customHeight="1" x14ac:dyDescent="0.25">
      <c r="A179" s="7">
        <v>44427</v>
      </c>
      <c r="B179" s="20" t="s">
        <v>230</v>
      </c>
      <c r="C179" s="20" t="s">
        <v>335</v>
      </c>
      <c r="D179" s="15">
        <v>200999929</v>
      </c>
      <c r="E179" s="9" t="s">
        <v>336</v>
      </c>
      <c r="F179" s="10" t="s">
        <v>17</v>
      </c>
      <c r="G179" s="25"/>
      <c r="H179" s="31"/>
      <c r="I179" s="11">
        <v>8</v>
      </c>
      <c r="J179" s="11">
        <v>8</v>
      </c>
      <c r="K179" s="23">
        <v>7</v>
      </c>
      <c r="L179" s="14" t="s">
        <v>18</v>
      </c>
      <c r="M179" s="21">
        <v>147517400.25</v>
      </c>
      <c r="N179" s="16"/>
      <c r="O179" s="16" t="s">
        <v>21</v>
      </c>
      <c r="P179" s="17">
        <f t="shared" si="1"/>
        <v>-53482528.75</v>
      </c>
      <c r="Q179" s="18">
        <v>-0.26608232659999997</v>
      </c>
      <c r="R179" s="11" t="s">
        <v>20</v>
      </c>
    </row>
    <row r="180" spans="1:18" ht="11.25" customHeight="1" x14ac:dyDescent="0.25">
      <c r="A180" s="7">
        <v>44427</v>
      </c>
      <c r="B180" s="20" t="s">
        <v>230</v>
      </c>
      <c r="C180" s="20" t="s">
        <v>337</v>
      </c>
      <c r="D180" s="15">
        <v>69944148</v>
      </c>
      <c r="E180" s="9" t="s">
        <v>338</v>
      </c>
      <c r="F180" s="10" t="s">
        <v>17</v>
      </c>
      <c r="G180" s="25"/>
      <c r="H180" s="31"/>
      <c r="I180" s="11">
        <v>7</v>
      </c>
      <c r="J180" s="11">
        <v>7</v>
      </c>
      <c r="K180" s="23">
        <v>7</v>
      </c>
      <c r="L180" s="14" t="s">
        <v>18</v>
      </c>
      <c r="M180" s="21">
        <v>55583550</v>
      </c>
      <c r="N180" s="16"/>
      <c r="O180" s="16" t="s">
        <v>21</v>
      </c>
      <c r="P180" s="17">
        <f t="shared" si="1"/>
        <v>-14360598</v>
      </c>
      <c r="Q180" s="18">
        <v>-0.2053152181</v>
      </c>
      <c r="R180" s="11" t="s">
        <v>20</v>
      </c>
    </row>
    <row r="181" spans="1:18" ht="11.25" customHeight="1" x14ac:dyDescent="0.25">
      <c r="A181" s="7">
        <v>44314</v>
      </c>
      <c r="B181" s="20" t="s">
        <v>230</v>
      </c>
      <c r="C181" s="28" t="s">
        <v>339</v>
      </c>
      <c r="D181" s="15">
        <v>12994800</v>
      </c>
      <c r="E181" s="9" t="s">
        <v>340</v>
      </c>
      <c r="F181" s="11" t="s">
        <v>22</v>
      </c>
      <c r="G181" s="12" t="s">
        <v>445</v>
      </c>
      <c r="H181" s="35"/>
      <c r="I181" s="11">
        <v>5</v>
      </c>
      <c r="J181" s="11"/>
      <c r="K181" s="23"/>
      <c r="L181" s="14" t="s">
        <v>18</v>
      </c>
      <c r="M181" s="21">
        <v>14003920</v>
      </c>
      <c r="N181" s="16"/>
      <c r="O181" s="16" t="s">
        <v>21</v>
      </c>
      <c r="P181" s="17">
        <f t="shared" si="1"/>
        <v>1009120</v>
      </c>
      <c r="Q181" s="18">
        <v>7.7655677660000005E-2</v>
      </c>
      <c r="R181" s="11" t="s">
        <v>27</v>
      </c>
    </row>
    <row r="182" spans="1:18" ht="11.25" customHeight="1" x14ac:dyDescent="0.25">
      <c r="A182" s="7">
        <v>44334</v>
      </c>
      <c r="B182" s="20" t="s">
        <v>230</v>
      </c>
      <c r="C182" s="20" t="s">
        <v>341</v>
      </c>
      <c r="D182" s="21">
        <v>18996150</v>
      </c>
      <c r="E182" s="9" t="s">
        <v>342</v>
      </c>
      <c r="F182" s="11" t="s">
        <v>22</v>
      </c>
      <c r="G182" s="12" t="s">
        <v>445</v>
      </c>
      <c r="H182" s="35"/>
      <c r="I182" s="11">
        <v>3</v>
      </c>
      <c r="J182" s="11"/>
      <c r="K182" s="22"/>
      <c r="L182" s="14" t="s">
        <v>18</v>
      </c>
      <c r="M182" s="21">
        <v>16905069</v>
      </c>
      <c r="N182" s="16"/>
      <c r="O182" s="16" t="s">
        <v>21</v>
      </c>
      <c r="P182" s="17">
        <f t="shared" si="1"/>
        <v>-2091081</v>
      </c>
      <c r="Q182" s="18">
        <v>-0.1100792003</v>
      </c>
      <c r="R182" s="11" t="s">
        <v>27</v>
      </c>
    </row>
    <row r="183" spans="1:18" ht="11.25" customHeight="1" x14ac:dyDescent="0.25">
      <c r="A183" s="7">
        <v>44347</v>
      </c>
      <c r="B183" s="20" t="s">
        <v>230</v>
      </c>
      <c r="C183" s="20" t="s">
        <v>343</v>
      </c>
      <c r="D183" s="21">
        <v>4119826</v>
      </c>
      <c r="E183" s="9" t="s">
        <v>344</v>
      </c>
      <c r="F183" s="11" t="s">
        <v>22</v>
      </c>
      <c r="G183" s="12" t="s">
        <v>445</v>
      </c>
      <c r="H183" s="35"/>
      <c r="I183" s="11"/>
      <c r="J183" s="11"/>
      <c r="K183" s="22"/>
      <c r="L183" s="27" t="s">
        <v>29</v>
      </c>
      <c r="M183" s="21"/>
      <c r="N183" s="62"/>
      <c r="O183" s="16" t="s">
        <v>19</v>
      </c>
      <c r="P183" s="17">
        <f t="shared" si="1"/>
        <v>0</v>
      </c>
      <c r="Q183" s="18">
        <v>0</v>
      </c>
      <c r="R183" s="11" t="s">
        <v>27</v>
      </c>
    </row>
    <row r="184" spans="1:18" ht="11.25" customHeight="1" x14ac:dyDescent="0.25">
      <c r="A184" s="7">
        <v>44349</v>
      </c>
      <c r="B184" s="20" t="s">
        <v>230</v>
      </c>
      <c r="C184" s="20" t="s">
        <v>345</v>
      </c>
      <c r="D184" s="21">
        <v>25309307</v>
      </c>
      <c r="E184" s="9" t="s">
        <v>346</v>
      </c>
      <c r="F184" s="11" t="s">
        <v>22</v>
      </c>
      <c r="G184" s="12" t="s">
        <v>445</v>
      </c>
      <c r="H184" s="87"/>
      <c r="I184" s="11">
        <v>1</v>
      </c>
      <c r="J184" s="11"/>
      <c r="K184" s="22"/>
      <c r="L184" s="34" t="s">
        <v>18</v>
      </c>
      <c r="M184" s="21">
        <v>12390000</v>
      </c>
      <c r="N184" s="16"/>
      <c r="O184" s="16" t="s">
        <v>21</v>
      </c>
      <c r="P184" s="17">
        <f t="shared" si="1"/>
        <v>-12919307</v>
      </c>
      <c r="Q184" s="18">
        <v>-0.51045676600000001</v>
      </c>
      <c r="R184" s="11" t="s">
        <v>27</v>
      </c>
    </row>
    <row r="185" spans="1:18" ht="11.25" customHeight="1" x14ac:dyDescent="0.25">
      <c r="A185" s="7">
        <v>44356</v>
      </c>
      <c r="B185" s="20" t="s">
        <v>230</v>
      </c>
      <c r="C185" s="20" t="s">
        <v>347</v>
      </c>
      <c r="D185" s="21">
        <v>17282767</v>
      </c>
      <c r="E185" s="9" t="s">
        <v>348</v>
      </c>
      <c r="F185" s="11" t="s">
        <v>22</v>
      </c>
      <c r="G185" s="12" t="s">
        <v>445</v>
      </c>
      <c r="H185" s="87"/>
      <c r="I185" s="11">
        <v>4</v>
      </c>
      <c r="J185" s="11"/>
      <c r="K185" s="22"/>
      <c r="L185" s="34" t="s">
        <v>18</v>
      </c>
      <c r="M185" s="21">
        <v>11352600</v>
      </c>
      <c r="N185" s="16"/>
      <c r="O185" s="16" t="s">
        <v>21</v>
      </c>
      <c r="P185" s="17">
        <f t="shared" si="1"/>
        <v>-5930167</v>
      </c>
      <c r="Q185" s="18">
        <v>-0.34312601679999999</v>
      </c>
      <c r="R185" s="11" t="s">
        <v>27</v>
      </c>
    </row>
    <row r="186" spans="1:18" ht="11.25" customHeight="1" x14ac:dyDescent="0.25">
      <c r="A186" s="7">
        <v>44399</v>
      </c>
      <c r="B186" s="20" t="s">
        <v>230</v>
      </c>
      <c r="C186" s="20" t="s">
        <v>349</v>
      </c>
      <c r="D186" s="15">
        <v>22541258</v>
      </c>
      <c r="E186" s="9" t="s">
        <v>350</v>
      </c>
      <c r="F186" s="11" t="s">
        <v>22</v>
      </c>
      <c r="G186" s="12" t="s">
        <v>445</v>
      </c>
      <c r="H186" s="24"/>
      <c r="I186" s="10">
        <v>20</v>
      </c>
      <c r="J186" s="25"/>
      <c r="K186" s="33"/>
      <c r="L186" s="34" t="s">
        <v>18</v>
      </c>
      <c r="M186" s="15">
        <v>10110000</v>
      </c>
      <c r="N186" s="16"/>
      <c r="O186" s="16" t="s">
        <v>21</v>
      </c>
      <c r="P186" s="17">
        <f t="shared" si="1"/>
        <v>-12431258</v>
      </c>
      <c r="Q186" s="18">
        <v>-0.55148909609999996</v>
      </c>
      <c r="R186" s="11" t="s">
        <v>20</v>
      </c>
    </row>
    <row r="187" spans="1:18" ht="11.25" customHeight="1" x14ac:dyDescent="0.25">
      <c r="A187" s="7">
        <v>44420</v>
      </c>
      <c r="B187" s="20" t="s">
        <v>230</v>
      </c>
      <c r="C187" s="20" t="s">
        <v>351</v>
      </c>
      <c r="D187" s="15">
        <v>23700000</v>
      </c>
      <c r="E187" s="9" t="s">
        <v>352</v>
      </c>
      <c r="F187" s="11" t="s">
        <v>22</v>
      </c>
      <c r="G187" s="12" t="s">
        <v>445</v>
      </c>
      <c r="H187" s="7"/>
      <c r="I187" s="10">
        <v>5</v>
      </c>
      <c r="J187" s="25"/>
      <c r="K187" s="33"/>
      <c r="L187" s="34" t="s">
        <v>18</v>
      </c>
      <c r="M187" s="15">
        <v>19434000</v>
      </c>
      <c r="N187" s="16"/>
      <c r="O187" s="16" t="s">
        <v>21</v>
      </c>
      <c r="P187" s="17">
        <f t="shared" si="1"/>
        <v>-4266000</v>
      </c>
      <c r="Q187" s="18">
        <v>-0.18</v>
      </c>
      <c r="R187" s="11" t="s">
        <v>20</v>
      </c>
    </row>
    <row r="188" spans="1:18" ht="11.25" customHeight="1" x14ac:dyDescent="0.25">
      <c r="A188" s="7">
        <v>44438</v>
      </c>
      <c r="B188" s="20" t="s">
        <v>230</v>
      </c>
      <c r="C188" s="20" t="s">
        <v>353</v>
      </c>
      <c r="D188" s="15">
        <v>17396610</v>
      </c>
      <c r="E188" s="9" t="s">
        <v>354</v>
      </c>
      <c r="F188" s="11" t="s">
        <v>22</v>
      </c>
      <c r="G188" s="12" t="s">
        <v>445</v>
      </c>
      <c r="H188" s="24"/>
      <c r="I188" s="10">
        <v>3</v>
      </c>
      <c r="J188" s="25"/>
      <c r="K188" s="33"/>
      <c r="L188" s="34" t="s">
        <v>18</v>
      </c>
      <c r="M188" s="15">
        <v>13155450</v>
      </c>
      <c r="N188" s="16"/>
      <c r="O188" s="16" t="s">
        <v>21</v>
      </c>
      <c r="P188" s="17">
        <f t="shared" si="1"/>
        <v>-4241160</v>
      </c>
      <c r="Q188" s="18">
        <v>-0.24379232510000001</v>
      </c>
      <c r="R188" s="11" t="s">
        <v>20</v>
      </c>
    </row>
    <row r="189" spans="1:18" ht="11.25" customHeight="1" x14ac:dyDescent="0.25">
      <c r="A189" s="7">
        <v>44447</v>
      </c>
      <c r="B189" s="20" t="s">
        <v>230</v>
      </c>
      <c r="C189" s="20" t="s">
        <v>355</v>
      </c>
      <c r="D189" s="15">
        <v>4702500</v>
      </c>
      <c r="E189" s="9" t="s">
        <v>356</v>
      </c>
      <c r="F189" s="11" t="s">
        <v>22</v>
      </c>
      <c r="G189" s="12" t="s">
        <v>445</v>
      </c>
      <c r="H189" s="7"/>
      <c r="I189" s="10"/>
      <c r="J189" s="25"/>
      <c r="K189" s="33"/>
      <c r="L189" s="77" t="s">
        <v>29</v>
      </c>
      <c r="M189" s="8"/>
      <c r="N189" s="16"/>
      <c r="O189" s="16" t="s">
        <v>21</v>
      </c>
      <c r="P189" s="17">
        <f t="shared" si="1"/>
        <v>0</v>
      </c>
      <c r="Q189" s="18">
        <v>0</v>
      </c>
      <c r="R189" s="11" t="s">
        <v>20</v>
      </c>
    </row>
    <row r="190" spans="1:18" ht="11.25" customHeight="1" x14ac:dyDescent="0.25">
      <c r="A190" s="7">
        <v>44452</v>
      </c>
      <c r="B190" s="20" t="s">
        <v>230</v>
      </c>
      <c r="C190" s="20" t="s">
        <v>357</v>
      </c>
      <c r="D190" s="15">
        <v>24085155</v>
      </c>
      <c r="E190" s="9" t="s">
        <v>358</v>
      </c>
      <c r="F190" s="11" t="s">
        <v>22</v>
      </c>
      <c r="G190" s="12" t="s">
        <v>445</v>
      </c>
      <c r="H190" s="7"/>
      <c r="I190" s="10">
        <v>9</v>
      </c>
      <c r="J190" s="25"/>
      <c r="K190" s="33"/>
      <c r="L190" s="34" t="s">
        <v>18</v>
      </c>
      <c r="M190" s="15">
        <v>15951817</v>
      </c>
      <c r="N190" s="16"/>
      <c r="O190" s="16" t="s">
        <v>21</v>
      </c>
      <c r="P190" s="17">
        <f t="shared" si="1"/>
        <v>-8133338</v>
      </c>
      <c r="Q190" s="18">
        <v>-0.33769091379999999</v>
      </c>
      <c r="R190" s="11" t="s">
        <v>20</v>
      </c>
    </row>
    <row r="191" spans="1:18" ht="11.25" customHeight="1" x14ac:dyDescent="0.25">
      <c r="A191" s="7">
        <v>44456</v>
      </c>
      <c r="B191" s="20" t="s">
        <v>230</v>
      </c>
      <c r="C191" s="20" t="s">
        <v>359</v>
      </c>
      <c r="D191" s="15">
        <v>9999909</v>
      </c>
      <c r="E191" s="9" t="s">
        <v>360</v>
      </c>
      <c r="F191" s="11" t="s">
        <v>22</v>
      </c>
      <c r="G191" s="12" t="s">
        <v>445</v>
      </c>
      <c r="H191" s="24"/>
      <c r="I191" s="10">
        <v>2</v>
      </c>
      <c r="J191" s="25"/>
      <c r="K191" s="33"/>
      <c r="L191" s="34" t="s">
        <v>18</v>
      </c>
      <c r="M191" s="15">
        <v>9217900</v>
      </c>
      <c r="N191" s="16"/>
      <c r="O191" s="16" t="s">
        <v>21</v>
      </c>
      <c r="P191" s="17">
        <f t="shared" si="1"/>
        <v>-782009</v>
      </c>
      <c r="Q191" s="18">
        <v>-7.8201611630000001E-2</v>
      </c>
      <c r="R191" s="11" t="s">
        <v>20</v>
      </c>
    </row>
    <row r="192" spans="1:18" ht="11.25" customHeight="1" x14ac:dyDescent="0.25">
      <c r="A192" s="7">
        <v>44459</v>
      </c>
      <c r="B192" s="20" t="s">
        <v>230</v>
      </c>
      <c r="C192" s="20" t="s">
        <v>361</v>
      </c>
      <c r="D192" s="15">
        <v>6000000</v>
      </c>
      <c r="E192" s="9" t="s">
        <v>362</v>
      </c>
      <c r="F192" s="11" t="s">
        <v>22</v>
      </c>
      <c r="G192" s="12" t="s">
        <v>445</v>
      </c>
      <c r="H192" s="7"/>
      <c r="I192" s="10">
        <v>5</v>
      </c>
      <c r="J192" s="25"/>
      <c r="K192" s="33"/>
      <c r="L192" s="34" t="s">
        <v>18</v>
      </c>
      <c r="M192" s="15">
        <v>4908750</v>
      </c>
      <c r="N192" s="16"/>
      <c r="O192" s="16" t="s">
        <v>21</v>
      </c>
      <c r="P192" s="17">
        <f t="shared" si="1"/>
        <v>-1091250</v>
      </c>
      <c r="Q192" s="18">
        <v>-0.18187500000000001</v>
      </c>
      <c r="R192" s="11" t="s">
        <v>20</v>
      </c>
    </row>
    <row r="193" spans="1:18" ht="11.25" customHeight="1" x14ac:dyDescent="0.25">
      <c r="A193" s="7">
        <v>44460</v>
      </c>
      <c r="B193" s="20" t="s">
        <v>230</v>
      </c>
      <c r="C193" s="20" t="s">
        <v>363</v>
      </c>
      <c r="D193" s="15">
        <v>8999198</v>
      </c>
      <c r="E193" s="9" t="s">
        <v>364</v>
      </c>
      <c r="F193" s="11" t="s">
        <v>22</v>
      </c>
      <c r="G193" s="12" t="s">
        <v>445</v>
      </c>
      <c r="H193" s="7"/>
      <c r="I193" s="10">
        <v>1</v>
      </c>
      <c r="J193" s="25"/>
      <c r="K193" s="33"/>
      <c r="L193" s="34" t="s">
        <v>18</v>
      </c>
      <c r="M193" s="15">
        <v>8094950</v>
      </c>
      <c r="N193" s="16"/>
      <c r="O193" s="16" t="s">
        <v>19</v>
      </c>
      <c r="P193" s="17">
        <f t="shared" si="1"/>
        <v>-904248</v>
      </c>
      <c r="Q193" s="18">
        <v>-0.100480954</v>
      </c>
      <c r="R193" s="11" t="s">
        <v>20</v>
      </c>
    </row>
    <row r="194" spans="1:18" ht="11.25" customHeight="1" x14ac:dyDescent="0.25">
      <c r="A194" s="7">
        <v>44466</v>
      </c>
      <c r="B194" s="20" t="s">
        <v>230</v>
      </c>
      <c r="C194" s="20" t="s">
        <v>365</v>
      </c>
      <c r="D194" s="15">
        <v>25046361</v>
      </c>
      <c r="E194" s="26" t="s">
        <v>366</v>
      </c>
      <c r="F194" s="11" t="s">
        <v>22</v>
      </c>
      <c r="G194" s="12" t="s">
        <v>445</v>
      </c>
      <c r="H194" s="7"/>
      <c r="I194" s="10">
        <v>2</v>
      </c>
      <c r="J194" s="25"/>
      <c r="K194" s="33"/>
      <c r="L194" s="34" t="s">
        <v>18</v>
      </c>
      <c r="M194" s="15">
        <v>19476000</v>
      </c>
      <c r="N194" s="16"/>
      <c r="O194" s="16" t="s">
        <v>19</v>
      </c>
      <c r="P194" s="17">
        <f t="shared" si="1"/>
        <v>-5570361</v>
      </c>
      <c r="Q194" s="18">
        <v>-0.2224020088</v>
      </c>
      <c r="R194" s="11" t="s">
        <v>20</v>
      </c>
    </row>
    <row r="195" spans="1:18" ht="11.25" customHeight="1" x14ac:dyDescent="0.25">
      <c r="A195" s="7">
        <v>44470</v>
      </c>
      <c r="B195" s="20" t="s">
        <v>230</v>
      </c>
      <c r="C195" s="20" t="s">
        <v>367</v>
      </c>
      <c r="D195" s="15">
        <v>5499952</v>
      </c>
      <c r="E195" s="26" t="s">
        <v>368</v>
      </c>
      <c r="F195" s="11" t="s">
        <v>22</v>
      </c>
      <c r="G195" s="12" t="s">
        <v>445</v>
      </c>
      <c r="H195" s="7"/>
      <c r="I195" s="10">
        <v>4</v>
      </c>
      <c r="J195" s="25"/>
      <c r="K195" s="33"/>
      <c r="L195" s="34" t="s">
        <v>18</v>
      </c>
      <c r="M195" s="15">
        <v>3975000</v>
      </c>
      <c r="N195" s="16"/>
      <c r="O195" s="16" t="s">
        <v>21</v>
      </c>
      <c r="P195" s="17">
        <f t="shared" si="1"/>
        <v>-1524952</v>
      </c>
      <c r="Q195" s="18">
        <v>-0.2772664198</v>
      </c>
      <c r="R195" s="11" t="s">
        <v>20</v>
      </c>
    </row>
    <row r="196" spans="1:18" ht="11.25" customHeight="1" x14ac:dyDescent="0.25">
      <c r="A196" s="7">
        <v>44470</v>
      </c>
      <c r="B196" s="20" t="s">
        <v>230</v>
      </c>
      <c r="C196" s="20" t="s">
        <v>343</v>
      </c>
      <c r="D196" s="15">
        <v>4103694</v>
      </c>
      <c r="E196" s="26" t="s">
        <v>369</v>
      </c>
      <c r="F196" s="11" t="s">
        <v>22</v>
      </c>
      <c r="G196" s="12" t="s">
        <v>445</v>
      </c>
      <c r="H196" s="7"/>
      <c r="I196" s="10">
        <v>4</v>
      </c>
      <c r="J196" s="25"/>
      <c r="K196" s="33"/>
      <c r="L196" s="34" t="s">
        <v>18</v>
      </c>
      <c r="M196" s="15">
        <v>4013868</v>
      </c>
      <c r="N196" s="16"/>
      <c r="O196" s="16" t="s">
        <v>21</v>
      </c>
      <c r="P196" s="17">
        <f t="shared" si="1"/>
        <v>-89826</v>
      </c>
      <c r="Q196" s="18">
        <v>-2.1889058980000001E-2</v>
      </c>
      <c r="R196" s="11" t="s">
        <v>20</v>
      </c>
    </row>
    <row r="197" spans="1:18" ht="11.25" customHeight="1" x14ac:dyDescent="0.25">
      <c r="A197" s="7">
        <v>44470</v>
      </c>
      <c r="B197" s="20" t="s">
        <v>230</v>
      </c>
      <c r="C197" s="20" t="s">
        <v>370</v>
      </c>
      <c r="D197" s="15">
        <v>17902583</v>
      </c>
      <c r="E197" s="26" t="s">
        <v>371</v>
      </c>
      <c r="F197" s="11" t="s">
        <v>22</v>
      </c>
      <c r="G197" s="12" t="s">
        <v>445</v>
      </c>
      <c r="H197" s="7"/>
      <c r="I197" s="10">
        <v>5</v>
      </c>
      <c r="J197" s="25"/>
      <c r="K197" s="33"/>
      <c r="L197" s="34" t="s">
        <v>18</v>
      </c>
      <c r="M197" s="15">
        <v>14576933</v>
      </c>
      <c r="N197" s="16"/>
      <c r="O197" s="16" t="s">
        <v>21</v>
      </c>
      <c r="P197" s="17">
        <f t="shared" si="1"/>
        <v>-3325650</v>
      </c>
      <c r="Q197" s="18">
        <v>-0.18576369679999999</v>
      </c>
      <c r="R197" s="11" t="s">
        <v>20</v>
      </c>
    </row>
    <row r="198" spans="1:18" ht="11.25" customHeight="1" x14ac:dyDescent="0.25">
      <c r="A198" s="7">
        <v>44474</v>
      </c>
      <c r="B198" s="20" t="s">
        <v>230</v>
      </c>
      <c r="C198" s="20" t="s">
        <v>372</v>
      </c>
      <c r="D198" s="15">
        <v>5116500</v>
      </c>
      <c r="E198" s="26" t="s">
        <v>373</v>
      </c>
      <c r="F198" s="11" t="s">
        <v>22</v>
      </c>
      <c r="G198" s="12" t="s">
        <v>445</v>
      </c>
      <c r="H198" s="7"/>
      <c r="I198" s="10">
        <v>2</v>
      </c>
      <c r="J198" s="25"/>
      <c r="K198" s="33"/>
      <c r="L198" s="34" t="s">
        <v>18</v>
      </c>
      <c r="M198" s="15">
        <v>3360013</v>
      </c>
      <c r="N198" s="16"/>
      <c r="O198" s="16" t="s">
        <v>21</v>
      </c>
      <c r="P198" s="17">
        <f t="shared" si="1"/>
        <v>-1756487</v>
      </c>
      <c r="Q198" s="18">
        <v>-0.34329854389999997</v>
      </c>
      <c r="R198" s="11" t="s">
        <v>20</v>
      </c>
    </row>
    <row r="199" spans="1:18" ht="11.25" customHeight="1" x14ac:dyDescent="0.25">
      <c r="A199" s="7">
        <v>44387</v>
      </c>
      <c r="B199" s="20" t="s">
        <v>230</v>
      </c>
      <c r="C199" s="20" t="s">
        <v>374</v>
      </c>
      <c r="D199" s="15">
        <v>6112468</v>
      </c>
      <c r="E199" s="26" t="s">
        <v>375</v>
      </c>
      <c r="F199" s="11" t="s">
        <v>22</v>
      </c>
      <c r="G199" s="12" t="s">
        <v>445</v>
      </c>
      <c r="H199" s="7"/>
      <c r="I199" s="10">
        <v>2</v>
      </c>
      <c r="J199" s="25"/>
      <c r="K199" s="33"/>
      <c r="L199" s="34" t="s">
        <v>18</v>
      </c>
      <c r="M199" s="15">
        <v>4278728</v>
      </c>
      <c r="N199" s="16"/>
      <c r="O199" s="16" t="s">
        <v>21</v>
      </c>
      <c r="P199" s="17">
        <f t="shared" si="1"/>
        <v>-1833740</v>
      </c>
      <c r="Q199" s="18">
        <v>-0.29999993460000002</v>
      </c>
      <c r="R199" s="11" t="s">
        <v>20</v>
      </c>
    </row>
    <row r="200" spans="1:18" ht="11.25" customHeight="1" x14ac:dyDescent="0.25">
      <c r="A200" s="7">
        <v>44387</v>
      </c>
      <c r="B200" s="20" t="s">
        <v>230</v>
      </c>
      <c r="C200" s="20" t="s">
        <v>376</v>
      </c>
      <c r="D200" s="15">
        <v>4563541</v>
      </c>
      <c r="E200" s="26" t="s">
        <v>377</v>
      </c>
      <c r="F200" s="11" t="s">
        <v>22</v>
      </c>
      <c r="G200" s="12" t="s">
        <v>445</v>
      </c>
      <c r="H200" s="7"/>
      <c r="I200" s="10">
        <v>1</v>
      </c>
      <c r="J200" s="25"/>
      <c r="K200" s="33"/>
      <c r="L200" s="34" t="s">
        <v>18</v>
      </c>
      <c r="M200" s="15">
        <v>3918750</v>
      </c>
      <c r="N200" s="16"/>
      <c r="O200" s="16" t="s">
        <v>21</v>
      </c>
      <c r="P200" s="17">
        <f t="shared" si="1"/>
        <v>-644791</v>
      </c>
      <c r="Q200" s="18">
        <v>-0.14129181699999999</v>
      </c>
      <c r="R200" s="11" t="s">
        <v>20</v>
      </c>
    </row>
    <row r="201" spans="1:18" ht="11.25" customHeight="1" x14ac:dyDescent="0.25">
      <c r="A201" s="7">
        <v>44481</v>
      </c>
      <c r="B201" s="20" t="s">
        <v>230</v>
      </c>
      <c r="C201" s="20" t="s">
        <v>378</v>
      </c>
      <c r="D201" s="15">
        <v>23670500</v>
      </c>
      <c r="E201" s="26" t="s">
        <v>379</v>
      </c>
      <c r="F201" s="11" t="s">
        <v>22</v>
      </c>
      <c r="G201" s="12" t="s">
        <v>445</v>
      </c>
      <c r="H201" s="7"/>
      <c r="I201" s="10">
        <v>5</v>
      </c>
      <c r="J201" s="25"/>
      <c r="K201" s="33"/>
      <c r="L201" s="34" t="s">
        <v>18</v>
      </c>
      <c r="M201" s="15">
        <v>13824103</v>
      </c>
      <c r="N201" s="16"/>
      <c r="O201" s="16" t="s">
        <v>21</v>
      </c>
      <c r="P201" s="17">
        <f t="shared" si="1"/>
        <v>-9846397</v>
      </c>
      <c r="Q201" s="18">
        <v>-0.41597756699999999</v>
      </c>
      <c r="R201" s="11" t="s">
        <v>20</v>
      </c>
    </row>
    <row r="202" spans="1:18" ht="11.25" customHeight="1" x14ac:dyDescent="0.25">
      <c r="A202" s="7">
        <v>44484</v>
      </c>
      <c r="B202" s="20" t="s">
        <v>230</v>
      </c>
      <c r="C202" s="20" t="s">
        <v>380</v>
      </c>
      <c r="D202" s="15">
        <v>14016671</v>
      </c>
      <c r="E202" s="26" t="s">
        <v>381</v>
      </c>
      <c r="F202" s="11" t="s">
        <v>22</v>
      </c>
      <c r="G202" s="12" t="s">
        <v>445</v>
      </c>
      <c r="H202" s="7"/>
      <c r="I202" s="10">
        <v>5</v>
      </c>
      <c r="J202" s="25"/>
      <c r="K202" s="33"/>
      <c r="L202" s="34" t="s">
        <v>18</v>
      </c>
      <c r="M202" s="15">
        <v>8443645</v>
      </c>
      <c r="N202" s="16"/>
      <c r="O202" s="16" t="s">
        <v>21</v>
      </c>
      <c r="P202" s="17">
        <f t="shared" si="1"/>
        <v>-5573026</v>
      </c>
      <c r="Q202" s="18">
        <v>-0.3975998295</v>
      </c>
      <c r="R202" s="11" t="s">
        <v>20</v>
      </c>
    </row>
    <row r="203" spans="1:18" ht="11.25" customHeight="1" x14ac:dyDescent="0.25">
      <c r="A203" s="7">
        <v>44496</v>
      </c>
      <c r="B203" s="20" t="s">
        <v>230</v>
      </c>
      <c r="C203" s="20" t="s">
        <v>382</v>
      </c>
      <c r="D203" s="15">
        <v>22929896</v>
      </c>
      <c r="E203" s="26" t="s">
        <v>383</v>
      </c>
      <c r="F203" s="11" t="s">
        <v>22</v>
      </c>
      <c r="G203" s="12" t="s">
        <v>445</v>
      </c>
      <c r="H203" s="7"/>
      <c r="I203" s="10">
        <v>1</v>
      </c>
      <c r="J203" s="25"/>
      <c r="K203" s="33"/>
      <c r="L203" s="34" t="s">
        <v>18</v>
      </c>
      <c r="M203" s="15">
        <v>22923108</v>
      </c>
      <c r="N203" s="16"/>
      <c r="O203" s="16" t="s">
        <v>21</v>
      </c>
      <c r="P203" s="17">
        <f t="shared" si="1"/>
        <v>-6788</v>
      </c>
      <c r="Q203" s="18">
        <v>-2.9603274259999999E-4</v>
      </c>
      <c r="R203" s="11" t="s">
        <v>20</v>
      </c>
    </row>
    <row r="204" spans="1:18" ht="11.25" customHeight="1" x14ac:dyDescent="0.25">
      <c r="A204" s="7">
        <v>44470</v>
      </c>
      <c r="B204" s="20" t="s">
        <v>230</v>
      </c>
      <c r="C204" s="20" t="s">
        <v>384</v>
      </c>
      <c r="D204" s="15">
        <v>0</v>
      </c>
      <c r="E204" s="26" t="s">
        <v>385</v>
      </c>
      <c r="F204" s="10" t="s">
        <v>26</v>
      </c>
      <c r="G204" s="25"/>
      <c r="H204" s="7"/>
      <c r="I204" s="10">
        <v>2</v>
      </c>
      <c r="J204" s="25"/>
      <c r="K204" s="33"/>
      <c r="L204" s="34" t="s">
        <v>18</v>
      </c>
      <c r="M204" s="15">
        <v>0</v>
      </c>
      <c r="N204" s="16"/>
      <c r="O204" s="16" t="s">
        <v>19</v>
      </c>
      <c r="P204" s="17">
        <f t="shared" si="1"/>
        <v>0</v>
      </c>
      <c r="Q204" s="18" t="s">
        <v>443</v>
      </c>
      <c r="R204" s="11" t="s">
        <v>27</v>
      </c>
    </row>
    <row r="205" spans="1:18" ht="11.25" customHeight="1" x14ac:dyDescent="0.25">
      <c r="A205" s="7">
        <v>44244</v>
      </c>
      <c r="B205" s="20" t="s">
        <v>386</v>
      </c>
      <c r="C205" s="28" t="s">
        <v>387</v>
      </c>
      <c r="D205" s="8">
        <v>17000000</v>
      </c>
      <c r="E205" s="19" t="s">
        <v>388</v>
      </c>
      <c r="F205" s="11" t="s">
        <v>22</v>
      </c>
      <c r="G205" s="12" t="s">
        <v>445</v>
      </c>
      <c r="H205" s="24"/>
      <c r="I205" s="10">
        <v>2</v>
      </c>
      <c r="J205" s="25"/>
      <c r="K205" s="33"/>
      <c r="L205" s="34" t="s">
        <v>18</v>
      </c>
      <c r="M205" s="8">
        <v>17000000</v>
      </c>
      <c r="N205" s="16"/>
      <c r="O205" s="16" t="s">
        <v>19</v>
      </c>
      <c r="P205" s="17">
        <f t="shared" si="1"/>
        <v>0</v>
      </c>
      <c r="Q205" s="18">
        <v>0</v>
      </c>
      <c r="R205" s="11" t="s">
        <v>27</v>
      </c>
    </row>
    <row r="206" spans="1:18" ht="11.25" customHeight="1" x14ac:dyDescent="0.25">
      <c r="A206" s="7">
        <v>44536</v>
      </c>
      <c r="B206" s="20" t="s">
        <v>386</v>
      </c>
      <c r="C206" s="20" t="s">
        <v>389</v>
      </c>
      <c r="D206" s="15">
        <v>120946382.7</v>
      </c>
      <c r="E206" s="26" t="s">
        <v>38</v>
      </c>
      <c r="F206" s="11" t="s">
        <v>26</v>
      </c>
      <c r="G206" s="12"/>
      <c r="H206" s="24"/>
      <c r="I206" s="10">
        <v>12</v>
      </c>
      <c r="J206" s="10">
        <v>12</v>
      </c>
      <c r="K206" s="32">
        <v>11</v>
      </c>
      <c r="L206" s="34" t="s">
        <v>18</v>
      </c>
      <c r="M206" s="15">
        <v>120946382.7</v>
      </c>
      <c r="N206" s="16"/>
      <c r="O206" s="16" t="s">
        <v>21</v>
      </c>
      <c r="P206" s="17">
        <f t="shared" si="1"/>
        <v>0</v>
      </c>
      <c r="Q206" s="18">
        <v>0</v>
      </c>
      <c r="R206" s="11" t="s">
        <v>20</v>
      </c>
    </row>
    <row r="207" spans="1:18" ht="11.25" customHeight="1" x14ac:dyDescent="0.25">
      <c r="A207" s="7">
        <v>44517</v>
      </c>
      <c r="B207" s="20" t="s">
        <v>386</v>
      </c>
      <c r="C207" s="20" t="s">
        <v>390</v>
      </c>
      <c r="D207" s="15">
        <v>1379053617.3</v>
      </c>
      <c r="E207" s="26" t="s">
        <v>113</v>
      </c>
      <c r="F207" s="11" t="s">
        <v>391</v>
      </c>
      <c r="G207" s="12"/>
      <c r="H207" s="24"/>
      <c r="I207" s="10">
        <v>10</v>
      </c>
      <c r="J207" s="10">
        <v>10</v>
      </c>
      <c r="K207" s="32">
        <v>8</v>
      </c>
      <c r="L207" s="34" t="s">
        <v>18</v>
      </c>
      <c r="M207" s="15">
        <v>1330204941</v>
      </c>
      <c r="N207" s="16"/>
      <c r="O207" s="16" t="s">
        <v>21</v>
      </c>
      <c r="P207" s="17">
        <f t="shared" si="1"/>
        <v>-48848676.299999952</v>
      </c>
      <c r="Q207" s="18">
        <v>-3.5421883299999998E-2</v>
      </c>
      <c r="R207" s="11" t="s">
        <v>20</v>
      </c>
    </row>
    <row r="208" spans="1:18" ht="11.25" customHeight="1" x14ac:dyDescent="0.25">
      <c r="A208" s="7">
        <v>44244</v>
      </c>
      <c r="B208" s="20" t="s">
        <v>386</v>
      </c>
      <c r="C208" s="28" t="s">
        <v>392</v>
      </c>
      <c r="D208" s="8">
        <v>6468000</v>
      </c>
      <c r="E208" s="19" t="s">
        <v>393</v>
      </c>
      <c r="F208" s="11" t="s">
        <v>22</v>
      </c>
      <c r="G208" s="12" t="s">
        <v>445</v>
      </c>
      <c r="H208" s="24"/>
      <c r="I208" s="10">
        <v>2</v>
      </c>
      <c r="J208" s="25"/>
      <c r="K208" s="33"/>
      <c r="L208" s="34" t="s">
        <v>18</v>
      </c>
      <c r="M208" s="8">
        <v>5376000</v>
      </c>
      <c r="N208" s="16"/>
      <c r="O208" s="16" t="s">
        <v>19</v>
      </c>
      <c r="P208" s="17">
        <f t="shared" si="1"/>
        <v>-1092000</v>
      </c>
      <c r="Q208" s="18">
        <v>-0.16883116879999999</v>
      </c>
      <c r="R208" s="11" t="s">
        <v>27</v>
      </c>
    </row>
    <row r="209" spans="1:18" ht="11.25" customHeight="1" x14ac:dyDescent="0.25">
      <c r="A209" s="7">
        <v>44266</v>
      </c>
      <c r="B209" s="20" t="s">
        <v>386</v>
      </c>
      <c r="C209" s="28" t="s">
        <v>394</v>
      </c>
      <c r="D209" s="8">
        <v>16000000</v>
      </c>
      <c r="E209" s="19" t="s">
        <v>395</v>
      </c>
      <c r="F209" s="11" t="s">
        <v>22</v>
      </c>
      <c r="G209" s="12" t="s">
        <v>445</v>
      </c>
      <c r="H209" s="24"/>
      <c r="I209" s="10">
        <v>2</v>
      </c>
      <c r="J209" s="25"/>
      <c r="K209" s="33"/>
      <c r="L209" s="34" t="s">
        <v>18</v>
      </c>
      <c r="M209" s="8">
        <v>16000000</v>
      </c>
      <c r="N209" s="16"/>
      <c r="O209" s="16" t="s">
        <v>19</v>
      </c>
      <c r="P209" s="17">
        <f t="shared" si="1"/>
        <v>0</v>
      </c>
      <c r="Q209" s="18">
        <v>0</v>
      </c>
      <c r="R209" s="11" t="s">
        <v>27</v>
      </c>
    </row>
    <row r="210" spans="1:18" ht="11.25" customHeight="1" x14ac:dyDescent="0.25">
      <c r="A210" s="7">
        <v>44266</v>
      </c>
      <c r="B210" s="20" t="s">
        <v>386</v>
      </c>
      <c r="C210" s="28" t="s">
        <v>396</v>
      </c>
      <c r="D210" s="8">
        <v>2263333</v>
      </c>
      <c r="E210" s="19" t="s">
        <v>397</v>
      </c>
      <c r="F210" s="11" t="s">
        <v>22</v>
      </c>
      <c r="G210" s="12" t="s">
        <v>445</v>
      </c>
      <c r="H210" s="24"/>
      <c r="I210" s="10">
        <v>2</v>
      </c>
      <c r="J210" s="25"/>
      <c r="K210" s="33"/>
      <c r="L210" s="34" t="s">
        <v>18</v>
      </c>
      <c r="M210" s="8">
        <v>1961204</v>
      </c>
      <c r="N210" s="16"/>
      <c r="O210" s="16" t="s">
        <v>19</v>
      </c>
      <c r="P210" s="17">
        <f t="shared" si="1"/>
        <v>-302129</v>
      </c>
      <c r="Q210" s="18">
        <v>-0.13348853220000001</v>
      </c>
      <c r="R210" s="11" t="s">
        <v>27</v>
      </c>
    </row>
    <row r="211" spans="1:18" ht="11.25" customHeight="1" x14ac:dyDescent="0.25">
      <c r="A211" s="7">
        <v>44281</v>
      </c>
      <c r="B211" s="20" t="s">
        <v>386</v>
      </c>
      <c r="C211" s="28" t="s">
        <v>398</v>
      </c>
      <c r="D211" s="8">
        <v>66136402</v>
      </c>
      <c r="E211" s="9" t="s">
        <v>399</v>
      </c>
      <c r="F211" s="25" t="s">
        <v>23</v>
      </c>
      <c r="G211" s="25"/>
      <c r="H211" s="35"/>
      <c r="I211" s="11">
        <v>1</v>
      </c>
      <c r="J211" s="25">
        <v>1</v>
      </c>
      <c r="K211" s="22">
        <v>1</v>
      </c>
      <c r="L211" s="34" t="s">
        <v>18</v>
      </c>
      <c r="M211" s="21">
        <v>66131000</v>
      </c>
      <c r="N211" s="16"/>
      <c r="O211" s="16" t="s">
        <v>19</v>
      </c>
      <c r="P211" s="17">
        <f t="shared" si="1"/>
        <v>-5402</v>
      </c>
      <c r="Q211" s="18">
        <v>-8.1679677710000005E-5</v>
      </c>
      <c r="R211" s="11" t="s">
        <v>27</v>
      </c>
    </row>
    <row r="212" spans="1:18" ht="11.25" customHeight="1" x14ac:dyDescent="0.25">
      <c r="A212" s="7">
        <v>44377</v>
      </c>
      <c r="B212" s="20" t="s">
        <v>386</v>
      </c>
      <c r="C212" s="20" t="s">
        <v>400</v>
      </c>
      <c r="D212" s="15">
        <v>10000000</v>
      </c>
      <c r="E212" s="9" t="s">
        <v>401</v>
      </c>
      <c r="F212" s="11" t="s">
        <v>22</v>
      </c>
      <c r="G212" s="12" t="s">
        <v>445</v>
      </c>
      <c r="H212" s="35"/>
      <c r="I212" s="11">
        <v>2</v>
      </c>
      <c r="J212" s="25"/>
      <c r="K212" s="22"/>
      <c r="L212" s="34" t="s">
        <v>18</v>
      </c>
      <c r="M212" s="15">
        <v>10000000</v>
      </c>
      <c r="N212" s="16"/>
      <c r="O212" s="16" t="s">
        <v>19</v>
      </c>
      <c r="P212" s="17">
        <f t="shared" si="1"/>
        <v>0</v>
      </c>
      <c r="Q212" s="18">
        <v>0</v>
      </c>
      <c r="R212" s="11" t="s">
        <v>27</v>
      </c>
    </row>
    <row r="213" spans="1:18" ht="11.25" customHeight="1" x14ac:dyDescent="0.25">
      <c r="A213" s="7">
        <v>44377</v>
      </c>
      <c r="B213" s="20" t="s">
        <v>386</v>
      </c>
      <c r="C213" s="20" t="s">
        <v>402</v>
      </c>
      <c r="D213" s="15">
        <v>19000000</v>
      </c>
      <c r="E213" s="9" t="s">
        <v>403</v>
      </c>
      <c r="F213" s="11" t="s">
        <v>22</v>
      </c>
      <c r="G213" s="12" t="s">
        <v>445</v>
      </c>
      <c r="H213" s="35"/>
      <c r="I213" s="11">
        <v>3</v>
      </c>
      <c r="J213" s="25"/>
      <c r="K213" s="22"/>
      <c r="L213" s="34" t="s">
        <v>18</v>
      </c>
      <c r="M213" s="15">
        <v>19000000</v>
      </c>
      <c r="N213" s="16"/>
      <c r="O213" s="16" t="s">
        <v>19</v>
      </c>
      <c r="P213" s="17">
        <f t="shared" si="1"/>
        <v>0</v>
      </c>
      <c r="Q213" s="18">
        <v>0</v>
      </c>
      <c r="R213" s="11" t="s">
        <v>27</v>
      </c>
    </row>
    <row r="214" spans="1:18" ht="11.25" customHeight="1" x14ac:dyDescent="0.25">
      <c r="A214" s="7">
        <v>44378</v>
      </c>
      <c r="B214" s="20" t="s">
        <v>386</v>
      </c>
      <c r="C214" s="20" t="s">
        <v>404</v>
      </c>
      <c r="D214" s="15">
        <v>10000000</v>
      </c>
      <c r="E214" s="9" t="s">
        <v>405</v>
      </c>
      <c r="F214" s="11" t="s">
        <v>22</v>
      </c>
      <c r="G214" s="12" t="s">
        <v>445</v>
      </c>
      <c r="H214" s="35"/>
      <c r="I214" s="11">
        <v>1</v>
      </c>
      <c r="J214" s="25"/>
      <c r="K214" s="22"/>
      <c r="L214" s="34" t="s">
        <v>18</v>
      </c>
      <c r="M214" s="15">
        <v>10000000</v>
      </c>
      <c r="N214" s="16"/>
      <c r="O214" s="16" t="s">
        <v>19</v>
      </c>
      <c r="P214" s="17">
        <f t="shared" si="1"/>
        <v>0</v>
      </c>
      <c r="Q214" s="18">
        <v>0</v>
      </c>
      <c r="R214" s="11" t="s">
        <v>27</v>
      </c>
    </row>
    <row r="215" spans="1:18" ht="11.25" customHeight="1" x14ac:dyDescent="0.25">
      <c r="A215" s="7">
        <v>44417</v>
      </c>
      <c r="B215" s="20" t="s">
        <v>386</v>
      </c>
      <c r="C215" s="20" t="s">
        <v>406</v>
      </c>
      <c r="D215" s="15">
        <v>1550000</v>
      </c>
      <c r="E215" s="9" t="s">
        <v>407</v>
      </c>
      <c r="F215" s="11" t="s">
        <v>22</v>
      </c>
      <c r="G215" s="12" t="s">
        <v>445</v>
      </c>
      <c r="H215" s="35"/>
      <c r="I215" s="11">
        <v>3</v>
      </c>
      <c r="J215" s="25"/>
      <c r="K215" s="22"/>
      <c r="L215" s="34" t="s">
        <v>18</v>
      </c>
      <c r="M215" s="21">
        <v>1000000</v>
      </c>
      <c r="N215" s="16"/>
      <c r="O215" s="16" t="s">
        <v>19</v>
      </c>
      <c r="P215" s="17">
        <f t="shared" si="1"/>
        <v>-550000</v>
      </c>
      <c r="Q215" s="18">
        <v>-0.35483870969999998</v>
      </c>
      <c r="R215" s="11" t="s">
        <v>20</v>
      </c>
    </row>
    <row r="216" spans="1:18" ht="11.25" customHeight="1" x14ac:dyDescent="0.25">
      <c r="A216" s="7">
        <v>44426</v>
      </c>
      <c r="B216" s="20" t="s">
        <v>386</v>
      </c>
      <c r="C216" s="20" t="s">
        <v>408</v>
      </c>
      <c r="D216" s="15">
        <v>1041250</v>
      </c>
      <c r="E216" s="9" t="s">
        <v>409</v>
      </c>
      <c r="F216" s="11" t="s">
        <v>22</v>
      </c>
      <c r="G216" s="12" t="s">
        <v>445</v>
      </c>
      <c r="H216" s="35"/>
      <c r="I216" s="11">
        <v>2</v>
      </c>
      <c r="J216" s="25"/>
      <c r="K216" s="22"/>
      <c r="L216" s="34" t="s">
        <v>18</v>
      </c>
      <c r="M216" s="21">
        <v>535500</v>
      </c>
      <c r="N216" s="16"/>
      <c r="O216" s="16" t="s">
        <v>19</v>
      </c>
      <c r="P216" s="17">
        <f t="shared" si="1"/>
        <v>-505750</v>
      </c>
      <c r="Q216" s="18">
        <v>-0.48571428570000003</v>
      </c>
      <c r="R216" s="11" t="s">
        <v>20</v>
      </c>
    </row>
    <row r="217" spans="1:18" ht="11.25" customHeight="1" x14ac:dyDescent="0.25">
      <c r="A217" s="7">
        <v>44427</v>
      </c>
      <c r="B217" s="20" t="s">
        <v>386</v>
      </c>
      <c r="C217" s="20" t="s">
        <v>410</v>
      </c>
      <c r="D217" s="15">
        <v>1162130</v>
      </c>
      <c r="E217" s="9" t="s">
        <v>411</v>
      </c>
      <c r="F217" s="11" t="s">
        <v>22</v>
      </c>
      <c r="G217" s="12" t="s">
        <v>445</v>
      </c>
      <c r="H217" s="35"/>
      <c r="I217" s="11">
        <v>1</v>
      </c>
      <c r="J217" s="25"/>
      <c r="K217" s="22"/>
      <c r="L217" s="34" t="s">
        <v>18</v>
      </c>
      <c r="M217" s="21">
        <v>832000</v>
      </c>
      <c r="N217" s="16"/>
      <c r="O217" s="16" t="s">
        <v>19</v>
      </c>
      <c r="P217" s="17">
        <f t="shared" si="1"/>
        <v>-330130</v>
      </c>
      <c r="Q217" s="18">
        <v>-0.2840732104</v>
      </c>
      <c r="R217" s="11" t="s">
        <v>20</v>
      </c>
    </row>
    <row r="218" spans="1:18" ht="11.25" customHeight="1" x14ac:dyDescent="0.25">
      <c r="A218" s="7">
        <v>44427</v>
      </c>
      <c r="B218" s="20" t="s">
        <v>386</v>
      </c>
      <c r="C218" s="20" t="s">
        <v>412</v>
      </c>
      <c r="D218" s="15">
        <v>2234586</v>
      </c>
      <c r="E218" s="9" t="s">
        <v>413</v>
      </c>
      <c r="F218" s="11" t="s">
        <v>22</v>
      </c>
      <c r="G218" s="12" t="s">
        <v>445</v>
      </c>
      <c r="H218" s="35"/>
      <c r="I218" s="11"/>
      <c r="J218" s="25"/>
      <c r="K218" s="22"/>
      <c r="L218" s="77" t="s">
        <v>30</v>
      </c>
      <c r="M218" s="21"/>
      <c r="N218" s="16"/>
      <c r="O218" s="16" t="s">
        <v>19</v>
      </c>
      <c r="P218" s="17">
        <f t="shared" si="1"/>
        <v>0</v>
      </c>
      <c r="Q218" s="18">
        <v>0</v>
      </c>
      <c r="R218" s="11" t="s">
        <v>20</v>
      </c>
    </row>
    <row r="219" spans="1:18" ht="11.25" customHeight="1" x14ac:dyDescent="0.25">
      <c r="A219" s="7">
        <v>44435</v>
      </c>
      <c r="B219" s="20" t="s">
        <v>386</v>
      </c>
      <c r="C219" s="20" t="s">
        <v>414</v>
      </c>
      <c r="D219" s="21">
        <v>38697750</v>
      </c>
      <c r="E219" s="9" t="s">
        <v>415</v>
      </c>
      <c r="F219" s="25" t="s">
        <v>23</v>
      </c>
      <c r="G219" s="25"/>
      <c r="H219" s="10"/>
      <c r="I219" s="11">
        <v>1</v>
      </c>
      <c r="J219" s="10">
        <v>1</v>
      </c>
      <c r="K219" s="22">
        <v>1</v>
      </c>
      <c r="L219" s="88" t="s">
        <v>18</v>
      </c>
      <c r="M219" s="21">
        <v>38078000</v>
      </c>
      <c r="N219" s="16"/>
      <c r="O219" s="16" t="s">
        <v>21</v>
      </c>
      <c r="P219" s="17">
        <f t="shared" si="1"/>
        <v>-619750</v>
      </c>
      <c r="Q219" s="18">
        <v>-1.6015142999999999E-2</v>
      </c>
      <c r="R219" s="11" t="s">
        <v>20</v>
      </c>
    </row>
    <row r="220" spans="1:18" ht="11.25" customHeight="1" x14ac:dyDescent="0.25">
      <c r="A220" s="43">
        <v>44442</v>
      </c>
      <c r="B220" s="20" t="s">
        <v>386</v>
      </c>
      <c r="C220" s="20" t="s">
        <v>412</v>
      </c>
      <c r="D220" s="15">
        <v>2234586</v>
      </c>
      <c r="E220" s="9" t="s">
        <v>416</v>
      </c>
      <c r="F220" s="11" t="s">
        <v>22</v>
      </c>
      <c r="G220" s="12" t="s">
        <v>445</v>
      </c>
      <c r="H220" s="35"/>
      <c r="I220" s="11"/>
      <c r="J220" s="25"/>
      <c r="K220" s="22"/>
      <c r="L220" s="77" t="s">
        <v>30</v>
      </c>
      <c r="M220" s="21"/>
      <c r="N220" s="16"/>
      <c r="O220" s="16" t="s">
        <v>21</v>
      </c>
      <c r="P220" s="17">
        <f t="shared" si="1"/>
        <v>0</v>
      </c>
      <c r="Q220" s="18">
        <v>0</v>
      </c>
      <c r="R220" s="11" t="s">
        <v>20</v>
      </c>
    </row>
    <row r="221" spans="1:18" ht="11.25" customHeight="1" x14ac:dyDescent="0.25">
      <c r="A221" s="7">
        <v>44455</v>
      </c>
      <c r="B221" s="20" t="s">
        <v>386</v>
      </c>
      <c r="C221" s="20" t="s">
        <v>417</v>
      </c>
      <c r="D221" s="15">
        <v>13930948</v>
      </c>
      <c r="E221" s="9" t="s">
        <v>418</v>
      </c>
      <c r="F221" s="11" t="s">
        <v>22</v>
      </c>
      <c r="G221" s="12" t="s">
        <v>445</v>
      </c>
      <c r="H221" s="35"/>
      <c r="I221" s="11">
        <v>3</v>
      </c>
      <c r="J221" s="25"/>
      <c r="K221" s="22"/>
      <c r="L221" s="34" t="s">
        <v>18</v>
      </c>
      <c r="M221" s="21">
        <v>13730600</v>
      </c>
      <c r="N221" s="16"/>
      <c r="O221" s="16" t="s">
        <v>21</v>
      </c>
      <c r="P221" s="17">
        <f t="shared" si="1"/>
        <v>-200348</v>
      </c>
      <c r="Q221" s="18">
        <v>-1.4381505120000001E-2</v>
      </c>
      <c r="R221" s="11" t="s">
        <v>20</v>
      </c>
    </row>
    <row r="222" spans="1:18" ht="11.25" customHeight="1" x14ac:dyDescent="0.25">
      <c r="A222" s="7">
        <v>44488</v>
      </c>
      <c r="B222" s="20" t="s">
        <v>386</v>
      </c>
      <c r="C222" s="20" t="s">
        <v>419</v>
      </c>
      <c r="D222" s="15">
        <v>5598367</v>
      </c>
      <c r="E222" s="26" t="s">
        <v>420</v>
      </c>
      <c r="F222" s="11" t="s">
        <v>22</v>
      </c>
      <c r="G222" s="12" t="s">
        <v>445</v>
      </c>
      <c r="H222" s="35"/>
      <c r="I222" s="11">
        <v>1</v>
      </c>
      <c r="J222" s="25"/>
      <c r="K222" s="22"/>
      <c r="L222" s="34" t="s">
        <v>18</v>
      </c>
      <c r="M222" s="21">
        <v>5013715.5599999996</v>
      </c>
      <c r="N222" s="16"/>
      <c r="O222" s="16" t="s">
        <v>19</v>
      </c>
      <c r="P222" s="17">
        <f t="shared" si="1"/>
        <v>-584651.44000000041</v>
      </c>
      <c r="Q222" s="18">
        <v>-0.10443249609999999</v>
      </c>
      <c r="R222" s="11" t="s">
        <v>20</v>
      </c>
    </row>
    <row r="223" spans="1:18" ht="11.25" customHeight="1" x14ac:dyDescent="0.25">
      <c r="A223" s="7">
        <v>44488</v>
      </c>
      <c r="B223" s="20" t="s">
        <v>386</v>
      </c>
      <c r="C223" s="20" t="s">
        <v>421</v>
      </c>
      <c r="D223" s="15">
        <v>5804000</v>
      </c>
      <c r="E223" s="26" t="s">
        <v>422</v>
      </c>
      <c r="F223" s="11" t="s">
        <v>22</v>
      </c>
      <c r="G223" s="12" t="s">
        <v>445</v>
      </c>
      <c r="H223" s="35"/>
      <c r="I223" s="11">
        <v>1</v>
      </c>
      <c r="J223" s="25"/>
      <c r="K223" s="22"/>
      <c r="L223" s="34" t="s">
        <v>18</v>
      </c>
      <c r="M223" s="21">
        <v>3360003</v>
      </c>
      <c r="N223" s="16"/>
      <c r="O223" s="16" t="s">
        <v>19</v>
      </c>
      <c r="P223" s="17">
        <f t="shared" si="1"/>
        <v>-2443997</v>
      </c>
      <c r="Q223" s="18">
        <v>-0.42108838729999998</v>
      </c>
      <c r="R223" s="11" t="s">
        <v>20</v>
      </c>
    </row>
    <row r="224" spans="1:18" ht="11.25" customHeight="1" x14ac:dyDescent="0.25">
      <c r="A224" s="7">
        <v>44489</v>
      </c>
      <c r="B224" s="20" t="s">
        <v>386</v>
      </c>
      <c r="C224" s="20" t="s">
        <v>423</v>
      </c>
      <c r="D224" s="15">
        <v>13184568</v>
      </c>
      <c r="E224" s="26" t="s">
        <v>424</v>
      </c>
      <c r="F224" s="11" t="s">
        <v>22</v>
      </c>
      <c r="G224" s="12" t="s">
        <v>445</v>
      </c>
      <c r="H224" s="35"/>
      <c r="I224" s="11">
        <v>2</v>
      </c>
      <c r="J224" s="25"/>
      <c r="K224" s="22"/>
      <c r="L224" s="34" t="s">
        <v>18</v>
      </c>
      <c r="M224" s="21">
        <v>13099900</v>
      </c>
      <c r="N224" s="16"/>
      <c r="O224" s="16" t="s">
        <v>19</v>
      </c>
      <c r="P224" s="17">
        <f t="shared" si="1"/>
        <v>-84668</v>
      </c>
      <c r="Q224" s="18">
        <v>-6.4217500340000002E-3</v>
      </c>
      <c r="R224" s="11" t="s">
        <v>20</v>
      </c>
    </row>
    <row r="225" spans="1:18" ht="11.25" customHeight="1" x14ac:dyDescent="0.25">
      <c r="A225" s="7">
        <v>44490</v>
      </c>
      <c r="B225" s="20" t="s">
        <v>386</v>
      </c>
      <c r="C225" s="20" t="s">
        <v>425</v>
      </c>
      <c r="D225" s="15">
        <v>5476983</v>
      </c>
      <c r="E225" s="26" t="s">
        <v>426</v>
      </c>
      <c r="F225" s="11" t="s">
        <v>22</v>
      </c>
      <c r="G225" s="12" t="s">
        <v>445</v>
      </c>
      <c r="H225" s="35"/>
      <c r="I225" s="11">
        <v>5</v>
      </c>
      <c r="J225" s="25"/>
      <c r="K225" s="22"/>
      <c r="L225" s="34" t="s">
        <v>18</v>
      </c>
      <c r="M225" s="21">
        <v>4998000</v>
      </c>
      <c r="N225" s="16"/>
      <c r="O225" s="16" t="s">
        <v>21</v>
      </c>
      <c r="P225" s="17">
        <f t="shared" si="1"/>
        <v>-478983</v>
      </c>
      <c r="Q225" s="18">
        <v>-8.7453804400000001E-2</v>
      </c>
      <c r="R225" s="11" t="s">
        <v>20</v>
      </c>
    </row>
    <row r="226" spans="1:18" ht="11.25" customHeight="1" x14ac:dyDescent="0.25">
      <c r="A226" s="7">
        <v>44509</v>
      </c>
      <c r="B226" s="20" t="s">
        <v>386</v>
      </c>
      <c r="C226" s="20" t="s">
        <v>427</v>
      </c>
      <c r="D226" s="15">
        <v>5070000</v>
      </c>
      <c r="E226" s="26" t="s">
        <v>428</v>
      </c>
      <c r="F226" s="11" t="s">
        <v>22</v>
      </c>
      <c r="G226" s="12" t="s">
        <v>445</v>
      </c>
      <c r="H226" s="35"/>
      <c r="I226" s="11">
        <v>1</v>
      </c>
      <c r="J226" s="25"/>
      <c r="K226" s="22"/>
      <c r="L226" s="34" t="s">
        <v>18</v>
      </c>
      <c r="M226" s="21">
        <v>5010000</v>
      </c>
      <c r="N226" s="16"/>
      <c r="O226" s="16" t="s">
        <v>21</v>
      </c>
      <c r="P226" s="17">
        <f t="shared" si="1"/>
        <v>-60000</v>
      </c>
      <c r="Q226" s="18">
        <v>-1.183431953E-2</v>
      </c>
      <c r="R226" s="11" t="s">
        <v>20</v>
      </c>
    </row>
    <row r="227" spans="1:18" ht="11.25" customHeight="1" x14ac:dyDescent="0.25">
      <c r="A227" s="7">
        <v>44509</v>
      </c>
      <c r="B227" s="20" t="s">
        <v>386</v>
      </c>
      <c r="C227" s="20" t="s">
        <v>429</v>
      </c>
      <c r="D227" s="15">
        <v>6896667</v>
      </c>
      <c r="E227" s="26" t="s">
        <v>430</v>
      </c>
      <c r="F227" s="11" t="s">
        <v>22</v>
      </c>
      <c r="G227" s="12" t="s">
        <v>445</v>
      </c>
      <c r="H227" s="35"/>
      <c r="I227" s="11">
        <v>5</v>
      </c>
      <c r="J227" s="25"/>
      <c r="K227" s="22"/>
      <c r="L227" s="34" t="s">
        <v>18</v>
      </c>
      <c r="M227" s="21">
        <v>3200000</v>
      </c>
      <c r="N227" s="16"/>
      <c r="O227" s="16" t="s">
        <v>19</v>
      </c>
      <c r="P227" s="17">
        <f t="shared" si="1"/>
        <v>-3696667</v>
      </c>
      <c r="Q227" s="18">
        <v>-0.53600775560000002</v>
      </c>
      <c r="R227" s="11" t="s">
        <v>20</v>
      </c>
    </row>
    <row r="228" spans="1:18" ht="11.25" customHeight="1" x14ac:dyDescent="0.25">
      <c r="A228" s="7">
        <v>44510</v>
      </c>
      <c r="B228" s="20" t="s">
        <v>386</v>
      </c>
      <c r="C228" s="20" t="s">
        <v>431</v>
      </c>
      <c r="D228" s="15">
        <v>2915833</v>
      </c>
      <c r="E228" s="26" t="s">
        <v>432</v>
      </c>
      <c r="F228" s="11" t="s">
        <v>22</v>
      </c>
      <c r="G228" s="12" t="s">
        <v>445</v>
      </c>
      <c r="H228" s="35"/>
      <c r="I228" s="11">
        <v>3</v>
      </c>
      <c r="J228" s="25"/>
      <c r="K228" s="22"/>
      <c r="L228" s="34" t="s">
        <v>18</v>
      </c>
      <c r="M228" s="21">
        <v>2594200</v>
      </c>
      <c r="N228" s="16"/>
      <c r="O228" s="16" t="s">
        <v>21</v>
      </c>
      <c r="P228" s="17">
        <f t="shared" si="1"/>
        <v>-321633</v>
      </c>
      <c r="Q228" s="18">
        <v>-0.1103056999</v>
      </c>
      <c r="R228" s="11" t="s">
        <v>20</v>
      </c>
    </row>
    <row r="229" spans="1:18" ht="11.25" customHeight="1" x14ac:dyDescent="0.25">
      <c r="A229" s="7">
        <v>44517</v>
      </c>
      <c r="B229" s="20" t="s">
        <v>386</v>
      </c>
      <c r="C229" s="20" t="s">
        <v>433</v>
      </c>
      <c r="D229" s="15">
        <v>9041387</v>
      </c>
      <c r="E229" s="26" t="s">
        <v>434</v>
      </c>
      <c r="F229" s="11" t="s">
        <v>22</v>
      </c>
      <c r="G229" s="12" t="s">
        <v>445</v>
      </c>
      <c r="H229" s="35"/>
      <c r="I229" s="11">
        <v>3</v>
      </c>
      <c r="J229" s="25"/>
      <c r="K229" s="22"/>
      <c r="L229" s="34" t="s">
        <v>18</v>
      </c>
      <c r="M229" s="21">
        <v>8137248</v>
      </c>
      <c r="N229" s="16"/>
      <c r="O229" s="16" t="s">
        <v>19</v>
      </c>
      <c r="P229" s="17">
        <f t="shared" si="1"/>
        <v>-904139</v>
      </c>
      <c r="Q229" s="18">
        <v>-0.1000000332</v>
      </c>
      <c r="R229" s="11" t="s">
        <v>20</v>
      </c>
    </row>
    <row r="230" spans="1:18" ht="11.25" customHeight="1" x14ac:dyDescent="0.25">
      <c r="A230" s="52">
        <v>44460</v>
      </c>
      <c r="B230" s="36" t="s">
        <v>386</v>
      </c>
      <c r="C230" s="36" t="s">
        <v>435</v>
      </c>
      <c r="D230" s="89">
        <v>64305174</v>
      </c>
      <c r="E230" s="26" t="s">
        <v>436</v>
      </c>
      <c r="F230" s="38" t="s">
        <v>17</v>
      </c>
      <c r="G230" s="83"/>
      <c r="H230" s="31"/>
      <c r="I230" s="42">
        <v>4</v>
      </c>
      <c r="J230" s="42">
        <v>4</v>
      </c>
      <c r="K230" s="90">
        <v>4</v>
      </c>
      <c r="L230" s="14" t="s">
        <v>18</v>
      </c>
      <c r="M230" s="91">
        <v>64302416</v>
      </c>
      <c r="N230" s="39"/>
      <c r="O230" s="16" t="s">
        <v>19</v>
      </c>
      <c r="P230" s="40">
        <f t="shared" si="1"/>
        <v>-2758</v>
      </c>
      <c r="Q230" s="41">
        <v>-4.2889239360000003E-5</v>
      </c>
      <c r="R230" s="42" t="s">
        <v>20</v>
      </c>
    </row>
    <row r="231" spans="1:18" ht="11.25" customHeight="1" x14ac:dyDescent="0.25">
      <c r="A231" s="52">
        <v>44477</v>
      </c>
      <c r="B231" s="20" t="s">
        <v>230</v>
      </c>
      <c r="C231" s="36" t="s">
        <v>437</v>
      </c>
      <c r="D231" s="89">
        <v>69932613</v>
      </c>
      <c r="E231" s="26" t="s">
        <v>438</v>
      </c>
      <c r="F231" s="38" t="s">
        <v>17</v>
      </c>
      <c r="G231" s="83"/>
      <c r="H231" s="10"/>
      <c r="I231" s="42">
        <v>5</v>
      </c>
      <c r="J231" s="42">
        <v>5</v>
      </c>
      <c r="K231" s="90">
        <v>4</v>
      </c>
      <c r="L231" s="34" t="s">
        <v>18</v>
      </c>
      <c r="M231" s="91">
        <v>57500000</v>
      </c>
      <c r="N231" s="39"/>
      <c r="O231" s="16" t="s">
        <v>21</v>
      </c>
      <c r="P231" s="40">
        <f t="shared" si="1"/>
        <v>-12432613</v>
      </c>
      <c r="Q231" s="41">
        <v>-0.1777799008</v>
      </c>
      <c r="R231" s="42" t="s">
        <v>20</v>
      </c>
    </row>
    <row r="232" spans="1:18" ht="11.25" customHeight="1" x14ac:dyDescent="0.25">
      <c r="A232" s="52">
        <v>44504</v>
      </c>
      <c r="B232" s="20" t="s">
        <v>230</v>
      </c>
      <c r="C232" s="36" t="s">
        <v>439</v>
      </c>
      <c r="D232" s="89">
        <v>251626293</v>
      </c>
      <c r="E232" s="26" t="s">
        <v>440</v>
      </c>
      <c r="F232" s="38" t="s">
        <v>17</v>
      </c>
      <c r="G232" s="83"/>
      <c r="H232" s="10"/>
      <c r="I232" s="42"/>
      <c r="J232" s="42"/>
      <c r="K232" s="90"/>
      <c r="L232" s="27" t="s">
        <v>29</v>
      </c>
      <c r="M232" s="91"/>
      <c r="N232" s="39"/>
      <c r="O232" s="16" t="s">
        <v>21</v>
      </c>
      <c r="P232" s="40">
        <f t="shared" si="1"/>
        <v>0</v>
      </c>
      <c r="Q232" s="41">
        <v>0</v>
      </c>
      <c r="R232" s="42" t="s">
        <v>20</v>
      </c>
    </row>
    <row r="233" spans="1:18" ht="11.25" customHeight="1" thickBot="1" x14ac:dyDescent="0.3">
      <c r="A233" s="92">
        <v>44503</v>
      </c>
      <c r="B233" s="93" t="s">
        <v>230</v>
      </c>
      <c r="C233" s="94" t="s">
        <v>441</v>
      </c>
      <c r="D233" s="95">
        <v>78811491</v>
      </c>
      <c r="E233" s="96" t="s">
        <v>442</v>
      </c>
      <c r="F233" s="97" t="s">
        <v>17</v>
      </c>
      <c r="G233" s="97"/>
      <c r="H233" s="98"/>
      <c r="I233" s="99"/>
      <c r="J233" s="99"/>
      <c r="K233" s="100"/>
      <c r="L233" s="101" t="s">
        <v>29</v>
      </c>
      <c r="M233" s="102"/>
      <c r="N233" s="103"/>
      <c r="O233" s="104" t="s">
        <v>21</v>
      </c>
      <c r="P233" s="105">
        <f t="shared" si="1"/>
        <v>0</v>
      </c>
      <c r="Q233" s="106">
        <v>0</v>
      </c>
      <c r="R233" s="99" t="s">
        <v>20</v>
      </c>
    </row>
    <row r="234" spans="1:18" ht="15" customHeight="1" thickTop="1" x14ac:dyDescent="0.25"/>
  </sheetData>
  <autoFilter ref="A1:R233" xr:uid="{00000000-0009-0000-0000-000000000000}"/>
  <customSheetViews>
    <customSheetView guid="{35F3F2A9-5EDA-408E-9F74-42CAF1A04313}" filter="1" showAutoFilter="1">
      <pageMargins left="0.7" right="0.7" top="0.75" bottom="0.75" header="0.3" footer="0.3"/>
      <autoFilter ref="A1:P548" xr:uid="{1E505ADB-B52A-496C-A4EE-F61B29F64754}">
        <filterColumn colId="14">
          <filters blank="1">
            <filter val="$1,009,120"/>
            <filter val="-$1,103,000"/>
            <filter val="-$1,149,242"/>
            <filter val="-$1,215"/>
            <filter val="-$1,240,766,922"/>
            <filter val="-$1,258,436"/>
            <filter val="-$1,315"/>
            <filter val="-$1,447,833"/>
            <filter val="-$1,471,719"/>
            <filter val="-$1,502,468"/>
            <filter val="-$1,516,042"/>
            <filter val="-$1,524,952"/>
            <filter val="-$1,565,352"/>
            <filter val="-$1,712,805"/>
            <filter val="-$1,756,487"/>
            <filter val="-$1,833,740"/>
            <filter val="-$1,855,990"/>
            <filter val="-$1,877,097"/>
            <filter val="-$1,966,200"/>
            <filter val="-$10,000"/>
            <filter val="$100,000,000"/>
            <filter val="-$103,975"/>
            <filter val="-$106,353"/>
            <filter val="-$11,464,310"/>
            <filter val="-$114,843,633"/>
            <filter val="-$12,432,613"/>
            <filter val="-$123,812,312"/>
            <filter val="-$127,522,000"/>
            <filter val="$13,577,700"/>
            <filter val="-$13,784,960"/>
            <filter val="-$132,988"/>
            <filter val="-$137,073,554"/>
            <filter val="-$14,360,598"/>
            <filter val="-$14,448,000"/>
            <filter val="-$14,557"/>
            <filter val="-$14,650,005"/>
            <filter val="-$140,291"/>
            <filter val="-$15,061,331"/>
            <filter val="-$15,067,968"/>
            <filter val="-$15,280,769"/>
            <filter val="-$151,460"/>
            <filter val="-$156,278,146"/>
            <filter val="-$16"/>
            <filter val="-$16,505,212"/>
            <filter val="-$17,724,747"/>
            <filter val="-$19"/>
            <filter val="-$19,767,494"/>
            <filter val="-$2,222,860"/>
            <filter val="-$2,232,700"/>
            <filter val="-$2,240,582"/>
            <filter val="-$2,443,997"/>
            <filter val="-$2,556,266"/>
            <filter val="-$2,664"/>
            <filter val="-$2,758"/>
            <filter val="-$2,828,559"/>
            <filter val="-$2,970,218"/>
            <filter val="-$2,985,762"/>
            <filter val="-$2,999,270"/>
            <filter val="-$20,025,780"/>
            <filter val="-$200,348"/>
            <filter val="-$201,361,844"/>
            <filter val="-$21,155,521"/>
            <filter val="-$21,227,568"/>
            <filter val="-$21,348,685"/>
            <filter val="-$21,961,159"/>
            <filter val="-$211,750"/>
            <filter val="-$219,660"/>
            <filter val="-$22,563,604"/>
            <filter val="-$226,819"/>
            <filter val="-$23,804,631"/>
            <filter val="-$232,338,129"/>
            <filter val="-$238"/>
            <filter val="-$24,008,080"/>
            <filter val="-$24,253,186"/>
            <filter val="-$246,833"/>
            <filter val="-$26,362,439"/>
            <filter val="-$26,998,419"/>
            <filter val="-$27,529"/>
            <filter val="-$286,050"/>
            <filter val="-$29,345,134"/>
            <filter val="-$3,001,655"/>
            <filter val="-$3,250,318"/>
            <filter val="-$3,325,650"/>
            <filter val="-$3,394,105"/>
            <filter val="-$3,413,291"/>
            <filter val="-$3,587,850"/>
            <filter val="-$3,603"/>
            <filter val="-$3,661,000"/>
            <filter val="-$3,696,667"/>
            <filter val="-$30,178,541"/>
            <filter val="-$30,885,966"/>
            <filter val="-$31,279,556"/>
            <filter val="-$31,672,575"/>
            <filter val="-$316,295,675"/>
            <filter val="-$32,378,667"/>
            <filter val="-$321,616,518"/>
            <filter val="-$321,633"/>
            <filter val="-$33,625,394"/>
            <filter val="-$35,033,672"/>
            <filter val="-$354,000"/>
            <filter val="-$37,613,622"/>
            <filter val="-$385,000"/>
            <filter val="-$396,756"/>
            <filter val="-$4,387,720"/>
            <filter val="-$4,436,619"/>
            <filter val="-$4,773,477"/>
            <filter val="-$4,994,282"/>
            <filter val="-$412,026"/>
            <filter val="-$42,802,567"/>
            <filter val="-$43,034"/>
            <filter val="-$43,161,690"/>
            <filter val="-$44,948,285"/>
            <filter val="-$447,837"/>
            <filter val="-$450,815,165"/>
            <filter val="-$452,268,847"/>
            <filter val="-$46,325,878"/>
            <filter val="-$468,000"/>
            <filter val="-$478,983"/>
            <filter val="-$48,848,676"/>
            <filter val="-$5,000"/>
            <filter val="-$5,215,006"/>
            <filter val="-$5,570,361"/>
            <filter val="-$5,573,026"/>
            <filter val="-$500"/>
            <filter val="-$53,482,529"/>
            <filter val="-$577,361"/>
            <filter val="-$579,543,904"/>
            <filter val="-$58,841,532"/>
            <filter val="-$584,651"/>
            <filter val="-$6"/>
            <filter val="-$6,155,366"/>
            <filter val="-$6,196,585"/>
            <filter val="-$6,381,570"/>
            <filter val="-$6,500,000"/>
            <filter val="-$6,788"/>
            <filter val="-$6,840,305"/>
            <filter val="-$6,934,963"/>
            <filter val="-$60,000"/>
            <filter val="-$61,575,000"/>
            <filter val="-$619,750"/>
            <filter val="-$62,760,097"/>
            <filter val="-$632,230"/>
            <filter val="-$644,791"/>
            <filter val="$646,336,644"/>
            <filter val="-$664,246,907"/>
            <filter val="-$680,500"/>
            <filter val="-$7,092,691"/>
            <filter val="-$7,436,597"/>
            <filter val="-$7,559,439"/>
            <filter val="-$7,997,589"/>
            <filter val="-$707"/>
            <filter val="-$71,281"/>
            <filter val="-$714"/>
            <filter val="-$72,233"/>
            <filter val="-$72,626,222"/>
            <filter val="-$754,850"/>
            <filter val="-$768,733"/>
            <filter val="-$77"/>
            <filter val="-$788,210"/>
            <filter val="-$8,133,338"/>
            <filter val="-$8,172,899"/>
            <filter val="-$8,289,080"/>
            <filter val="-$8,923,432"/>
            <filter val="-$80,497,184"/>
            <filter val="-$81,173,924"/>
            <filter val="-$84,668"/>
            <filter val="-$849,077"/>
            <filter val="-$85,297,656"/>
            <filter val="-$89,826"/>
            <filter val="-$9,100,000"/>
            <filter val="-$9,520,000"/>
            <filter val="-$9,667,175"/>
            <filter val="-$9,846,397"/>
            <filter val="-$9,955,296"/>
            <filter val="-$904,139"/>
            <filter val="-$904,248"/>
            <filter val="-$966,266"/>
            <filter val="-$985"/>
            <filter val="-$990,318"/>
          </filters>
        </filterColumn>
      </autoFilter>
    </customSheetView>
    <customSheetView guid="{6E82C42E-5638-443E-9337-4E0B14F09767}" filter="1" showAutoFilter="1">
      <pageMargins left="0.7" right="0.7" top="0.75" bottom="0.75" header="0.3" footer="0.3"/>
      <autoFilter ref="A1:P537" xr:uid="{0FCD7F73-3430-4E92-B825-AB642C1028FD}"/>
    </customSheetView>
  </customSheetViews>
  <hyperlinks>
    <hyperlink ref="E2" r:id="rId1" display="https://colombiacompra.gov.co/tienda-virtual-del-estado-colombiano/ordenes-compra/63946" xr:uid="{00000000-0004-0000-0000-00001F010000}"/>
    <hyperlink ref="E3" r:id="rId2" display="https://colombiacompra.gov.co/tienda-virtual-del-estado-colombiano/ordenes-compra/64325" xr:uid="{00000000-0004-0000-0000-000020010000}"/>
    <hyperlink ref="E4" r:id="rId3" display="https://colombiacompra.gov.co/tienda-virtual-del-estado-colombiano/ordenes-compra/64326" xr:uid="{00000000-0004-0000-0000-000021010000}"/>
    <hyperlink ref="E5" r:id="rId4" display="https://colombiacompra.gov.co/tienda-virtual-del-estado-colombiano/ordenes-compra/64327" xr:uid="{00000000-0004-0000-0000-000022010000}"/>
    <hyperlink ref="E6" r:id="rId5" display="https://colombiacompra.gov.co/tienda-virtual-del-estado-colombiano/ordenes-compra/65742" xr:uid="{00000000-0004-0000-0000-000023010000}"/>
    <hyperlink ref="E7" r:id="rId6" display="https://colombiacompra.gov.co/tienda-virtual-del-estado-colombiano/ordenes-compra/71082" xr:uid="{00000000-0004-0000-0000-000024010000}"/>
    <hyperlink ref="E8" r:id="rId7" display="https://colombiacompra.gov.co/tienda-virtual-del-estado-colombiano/ordenes-compra/71083" xr:uid="{00000000-0004-0000-0000-000025010000}"/>
    <hyperlink ref="E9" r:id="rId8" display="https://colombiacompra.gov.co/tienda-virtual-del-estado-colombiano/ordenes-compra/78904" xr:uid="{00000000-0004-0000-0000-000026010000}"/>
    <hyperlink ref="E10" r:id="rId9" display="https://colombiacompra.gov.co/tienda-virtual-del-estado-colombiano/ordenes-compra/73075" xr:uid="{00000000-0004-0000-0000-000027010000}"/>
    <hyperlink ref="E11" r:id="rId10" xr:uid="{00000000-0004-0000-0000-000028010000}"/>
    <hyperlink ref="E12" r:id="rId11" xr:uid="{00000000-0004-0000-0000-000029010000}"/>
    <hyperlink ref="E13" r:id="rId12" xr:uid="{00000000-0004-0000-0000-00002A010000}"/>
    <hyperlink ref="E14" r:id="rId13" xr:uid="{00000000-0004-0000-0000-00002B010000}"/>
    <hyperlink ref="E15" r:id="rId14" xr:uid="{00000000-0004-0000-0000-00002C010000}"/>
    <hyperlink ref="E16" r:id="rId15" xr:uid="{00000000-0004-0000-0000-00002D010000}"/>
    <hyperlink ref="E17" r:id="rId16" xr:uid="{00000000-0004-0000-0000-00002E010000}"/>
    <hyperlink ref="E18" r:id="rId17" xr:uid="{00000000-0004-0000-0000-00002F010000}"/>
    <hyperlink ref="E19" r:id="rId18" xr:uid="{00000000-0004-0000-0000-000030010000}"/>
    <hyperlink ref="E20" r:id="rId19" xr:uid="{00000000-0004-0000-0000-000031010000}"/>
    <hyperlink ref="E21" r:id="rId20" xr:uid="{00000000-0004-0000-0000-000032010000}"/>
    <hyperlink ref="E22" r:id="rId21" xr:uid="{00000000-0004-0000-0000-000033010000}"/>
    <hyperlink ref="E23" r:id="rId22" xr:uid="{00000000-0004-0000-0000-000034010000}"/>
    <hyperlink ref="E24" r:id="rId23" xr:uid="{00000000-0004-0000-0000-000035010000}"/>
    <hyperlink ref="E25" r:id="rId24" xr:uid="{00000000-0004-0000-0000-000036010000}"/>
    <hyperlink ref="E26" r:id="rId25" xr:uid="{00000000-0004-0000-0000-000037010000}"/>
    <hyperlink ref="E27" r:id="rId26" xr:uid="{00000000-0004-0000-0000-000038010000}"/>
    <hyperlink ref="E28" r:id="rId27" xr:uid="{00000000-0004-0000-0000-000039010000}"/>
    <hyperlink ref="E29" r:id="rId28" xr:uid="{00000000-0004-0000-0000-00003A010000}"/>
    <hyperlink ref="E30" r:id="rId29" xr:uid="{00000000-0004-0000-0000-00003B010000}"/>
    <hyperlink ref="E31" r:id="rId30" xr:uid="{00000000-0004-0000-0000-00003C010000}"/>
    <hyperlink ref="E32" r:id="rId31" xr:uid="{00000000-0004-0000-0000-00003D010000}"/>
    <hyperlink ref="E33" r:id="rId32" xr:uid="{00000000-0004-0000-0000-00003E010000}"/>
    <hyperlink ref="E34" r:id="rId33" xr:uid="{00000000-0004-0000-0000-00003F010000}"/>
    <hyperlink ref="E35" r:id="rId34" xr:uid="{00000000-0004-0000-0000-000040010000}"/>
    <hyperlink ref="E36" r:id="rId35" xr:uid="{00000000-0004-0000-0000-000041010000}"/>
    <hyperlink ref="E37" r:id="rId36" xr:uid="{00000000-0004-0000-0000-000042010000}"/>
    <hyperlink ref="E38" r:id="rId37" xr:uid="{00000000-0004-0000-0000-000043010000}"/>
    <hyperlink ref="E39" r:id="rId38" xr:uid="{00000000-0004-0000-0000-000044010000}"/>
    <hyperlink ref="E40" r:id="rId39" xr:uid="{00000000-0004-0000-0000-000046010000}"/>
    <hyperlink ref="E41" r:id="rId40" xr:uid="{00000000-0004-0000-0000-000047010000}"/>
    <hyperlink ref="E42" r:id="rId41" xr:uid="{00000000-0004-0000-0000-000048010000}"/>
    <hyperlink ref="E43" r:id="rId42" xr:uid="{00000000-0004-0000-0000-000049010000}"/>
    <hyperlink ref="E44" r:id="rId43" xr:uid="{00000000-0004-0000-0000-00004A010000}"/>
    <hyperlink ref="E45" r:id="rId44" xr:uid="{00000000-0004-0000-0000-00004B010000}"/>
    <hyperlink ref="E46" r:id="rId45" xr:uid="{00000000-0004-0000-0000-00004C010000}"/>
    <hyperlink ref="E47" r:id="rId46" display="https://colombiacompra.gov.co/tienda-virtual-del-estado-colombiano/ordenes-compra/72059" xr:uid="{00000000-0004-0000-0000-00004D010000}"/>
    <hyperlink ref="E48" r:id="rId47" xr:uid="{00000000-0004-0000-0000-00004E010000}"/>
    <hyperlink ref="E49" r:id="rId48" xr:uid="{00000000-0004-0000-0000-00004F010000}"/>
    <hyperlink ref="E50" r:id="rId49" xr:uid="{00000000-0004-0000-0000-000050010000}"/>
    <hyperlink ref="E51" r:id="rId50" xr:uid="{00000000-0004-0000-0000-000051010000}"/>
    <hyperlink ref="E52" r:id="rId51" xr:uid="{00000000-0004-0000-0000-000052010000}"/>
    <hyperlink ref="E53" r:id="rId52" xr:uid="{00000000-0004-0000-0000-000053010000}"/>
    <hyperlink ref="E54" r:id="rId53" xr:uid="{00000000-0004-0000-0000-000054010000}"/>
    <hyperlink ref="E55" r:id="rId54" xr:uid="{00000000-0004-0000-0000-000055010000}"/>
    <hyperlink ref="E56" r:id="rId55" xr:uid="{00000000-0004-0000-0000-000056010000}"/>
    <hyperlink ref="E57" r:id="rId56" xr:uid="{00000000-0004-0000-0000-000057010000}"/>
    <hyperlink ref="E58" r:id="rId57" xr:uid="{00000000-0004-0000-0000-000058010000}"/>
    <hyperlink ref="E59" r:id="rId58" xr:uid="{00000000-0004-0000-0000-000059010000}"/>
    <hyperlink ref="E60" r:id="rId59" xr:uid="{00000000-0004-0000-0000-00005A010000}"/>
    <hyperlink ref="E61" r:id="rId60" xr:uid="{00000000-0004-0000-0000-00005B010000}"/>
    <hyperlink ref="E62" r:id="rId61" xr:uid="{00000000-0004-0000-0000-00005C010000}"/>
    <hyperlink ref="E63" r:id="rId62" xr:uid="{00000000-0004-0000-0000-00005D010000}"/>
    <hyperlink ref="E64" r:id="rId63" xr:uid="{00000000-0004-0000-0000-00005E010000}"/>
    <hyperlink ref="E65" r:id="rId64" xr:uid="{00000000-0004-0000-0000-00005F010000}"/>
    <hyperlink ref="E66" r:id="rId65" xr:uid="{00000000-0004-0000-0000-000060010000}"/>
    <hyperlink ref="E67" r:id="rId66" xr:uid="{00000000-0004-0000-0000-000061010000}"/>
    <hyperlink ref="E68" r:id="rId67" xr:uid="{00000000-0004-0000-0000-000062010000}"/>
    <hyperlink ref="E69" r:id="rId68" xr:uid="{00000000-0004-0000-0000-000063010000}"/>
    <hyperlink ref="E70" r:id="rId69" xr:uid="{00000000-0004-0000-0000-000064010000}"/>
    <hyperlink ref="E71" r:id="rId70" xr:uid="{00000000-0004-0000-0000-000065010000}"/>
    <hyperlink ref="E72" r:id="rId71" xr:uid="{00000000-0004-0000-0000-000066010000}"/>
    <hyperlink ref="E73" r:id="rId72" xr:uid="{00000000-0004-0000-0000-000067010000}"/>
    <hyperlink ref="E75" r:id="rId73" xr:uid="{00000000-0004-0000-0000-000068010000}"/>
    <hyperlink ref="E76" r:id="rId74" xr:uid="{00000000-0004-0000-0000-000069010000}"/>
    <hyperlink ref="E77" r:id="rId75" xr:uid="{00000000-0004-0000-0000-00006A010000}"/>
    <hyperlink ref="E78" r:id="rId76" xr:uid="{00000000-0004-0000-0000-00006B010000}"/>
    <hyperlink ref="E79" r:id="rId77" xr:uid="{00000000-0004-0000-0000-00006C010000}"/>
    <hyperlink ref="E80" r:id="rId78" xr:uid="{00000000-0004-0000-0000-00006D010000}"/>
    <hyperlink ref="E81" r:id="rId79" xr:uid="{00000000-0004-0000-0000-00006E010000}"/>
    <hyperlink ref="E82" r:id="rId80" xr:uid="{00000000-0004-0000-0000-00006F010000}"/>
    <hyperlink ref="E83" r:id="rId81" xr:uid="{00000000-0004-0000-0000-000070010000}"/>
    <hyperlink ref="E84" r:id="rId82" xr:uid="{00000000-0004-0000-0000-000071010000}"/>
    <hyperlink ref="E85" r:id="rId83" xr:uid="{00000000-0004-0000-0000-000072010000}"/>
    <hyperlink ref="E86" r:id="rId84" xr:uid="{00000000-0004-0000-0000-000073010000}"/>
    <hyperlink ref="E87" r:id="rId85" xr:uid="{00000000-0004-0000-0000-000074010000}"/>
    <hyperlink ref="E88" r:id="rId86" xr:uid="{00000000-0004-0000-0000-000075010000}"/>
    <hyperlink ref="E89" r:id="rId87" xr:uid="{00000000-0004-0000-0000-000076010000}"/>
    <hyperlink ref="E90" r:id="rId88" xr:uid="{00000000-0004-0000-0000-000077010000}"/>
    <hyperlink ref="E91" r:id="rId89" xr:uid="{00000000-0004-0000-0000-000078010000}"/>
    <hyperlink ref="E92" r:id="rId90" xr:uid="{00000000-0004-0000-0000-000079010000}"/>
    <hyperlink ref="E93" r:id="rId91" xr:uid="{00000000-0004-0000-0000-00007A010000}"/>
    <hyperlink ref="E94" r:id="rId92" xr:uid="{00000000-0004-0000-0000-00007B010000}"/>
    <hyperlink ref="E95" r:id="rId93" xr:uid="{00000000-0004-0000-0000-00007C010000}"/>
    <hyperlink ref="E96" r:id="rId94" xr:uid="{00000000-0004-0000-0000-00007D010000}"/>
    <hyperlink ref="E97" r:id="rId95" xr:uid="{00000000-0004-0000-0000-00007E010000}"/>
    <hyperlink ref="E98" r:id="rId96" xr:uid="{00000000-0004-0000-0000-00007F010000}"/>
    <hyperlink ref="E99" r:id="rId97" xr:uid="{00000000-0004-0000-0000-000080010000}"/>
    <hyperlink ref="E100" r:id="rId98" xr:uid="{00000000-0004-0000-0000-000081010000}"/>
    <hyperlink ref="E101" r:id="rId99" xr:uid="{00000000-0004-0000-0000-000082010000}"/>
    <hyperlink ref="E102" r:id="rId100" xr:uid="{00000000-0004-0000-0000-000083010000}"/>
    <hyperlink ref="E103" r:id="rId101" xr:uid="{00000000-0004-0000-0000-000084010000}"/>
    <hyperlink ref="E104" r:id="rId102" xr:uid="{00000000-0004-0000-0000-000085010000}"/>
    <hyperlink ref="E105" r:id="rId103" xr:uid="{00000000-0004-0000-0000-000086010000}"/>
    <hyperlink ref="E106" r:id="rId104" xr:uid="{00000000-0004-0000-0000-000087010000}"/>
    <hyperlink ref="E107" r:id="rId105" xr:uid="{00000000-0004-0000-0000-000088010000}"/>
    <hyperlink ref="E108" r:id="rId106" xr:uid="{00000000-0004-0000-0000-000089010000}"/>
    <hyperlink ref="E110" r:id="rId107" xr:uid="{00000000-0004-0000-0000-00008A010000}"/>
    <hyperlink ref="E111" r:id="rId108" xr:uid="{00000000-0004-0000-0000-00008B010000}"/>
    <hyperlink ref="E112" r:id="rId109" display="https://colombiacompra.gov.co/tienda-virtual-del-estado-colombiano/ordenes-compra/70882" xr:uid="{00000000-0004-0000-0000-00008C010000}"/>
    <hyperlink ref="E113" r:id="rId110" display="https://colombiacompra.gov.co/tienda-virtual-del-estado-colombiano/ordenes-compra/77224" xr:uid="{00000000-0004-0000-0000-00008E010000}"/>
    <hyperlink ref="E114" r:id="rId111" display="https://colombiacompra.gov.co/tienda-virtual-del-estado-colombiano/ordenes-compra/77417" xr:uid="{00000000-0004-0000-0000-00008F010000}"/>
    <hyperlink ref="E115" r:id="rId112" display="https://colombiacompra.gov.co/tienda-virtual-del-estado-colombiano/ordenes-compra/77768" xr:uid="{00000000-0004-0000-0000-000090010000}"/>
    <hyperlink ref="E116" r:id="rId113" display="https://colombiacompra.gov.co/tienda-virtual-del-estado-colombiano/ordenes-compra/78068" xr:uid="{00000000-0004-0000-0000-000091010000}"/>
    <hyperlink ref="E117" r:id="rId114" display="https://colombiacompra.gov.co/tienda-virtual-del-estado-colombiano/ordenes-compra/78429" xr:uid="{00000000-0004-0000-0000-000092010000}"/>
    <hyperlink ref="E118" r:id="rId115" display="https://colombiacompra.gov.co/tienda-virtual-del-estado-colombiano/ordenes-compra/78430" xr:uid="{00000000-0004-0000-0000-000093010000}"/>
    <hyperlink ref="E119" r:id="rId116" display="https://colombiacompra.gov.co/tienda-virtual-del-estado-colombiano/ordenes-compra/78431" xr:uid="{00000000-0004-0000-0000-000094010000}"/>
    <hyperlink ref="E120" r:id="rId117" display="https://colombiacompra.gov.co/tienda-virtual-del-estado-colombiano/ordenes-compra/78432" xr:uid="{00000000-0004-0000-0000-000095010000}"/>
    <hyperlink ref="E121" r:id="rId118" xr:uid="{00000000-0004-0000-0000-000096010000}"/>
    <hyperlink ref="E122" r:id="rId119" xr:uid="{00000000-0004-0000-0000-000097010000}"/>
    <hyperlink ref="E123" r:id="rId120" xr:uid="{00000000-0004-0000-0000-000098010000}"/>
    <hyperlink ref="E124" r:id="rId121" xr:uid="{00000000-0004-0000-0000-000099010000}"/>
    <hyperlink ref="E125" r:id="rId122" xr:uid="{00000000-0004-0000-0000-00009A010000}"/>
    <hyperlink ref="E126" r:id="rId123" xr:uid="{00000000-0004-0000-0000-00009B010000}"/>
    <hyperlink ref="E127" r:id="rId124" xr:uid="{00000000-0004-0000-0000-00009C010000}"/>
    <hyperlink ref="E128" r:id="rId125" xr:uid="{00000000-0004-0000-0000-00009D010000}"/>
    <hyperlink ref="E131" r:id="rId126" xr:uid="{00000000-0004-0000-0000-00009E010000}"/>
    <hyperlink ref="E132" r:id="rId127" xr:uid="{00000000-0004-0000-0000-00009F010000}"/>
    <hyperlink ref="E133" r:id="rId128" xr:uid="{00000000-0004-0000-0000-0000A0010000}"/>
    <hyperlink ref="E134" r:id="rId129" xr:uid="{00000000-0004-0000-0000-0000A1010000}"/>
    <hyperlink ref="E135" r:id="rId130" xr:uid="{00000000-0004-0000-0000-0000A2010000}"/>
    <hyperlink ref="E136" r:id="rId131" xr:uid="{00000000-0004-0000-0000-0000A3010000}"/>
    <hyperlink ref="E137" r:id="rId132" xr:uid="{00000000-0004-0000-0000-0000A4010000}"/>
    <hyperlink ref="E138" r:id="rId133" xr:uid="{00000000-0004-0000-0000-0000A5010000}"/>
    <hyperlink ref="E139" r:id="rId134" xr:uid="{00000000-0004-0000-0000-0000A6010000}"/>
    <hyperlink ref="E140" r:id="rId135" xr:uid="{00000000-0004-0000-0000-0000A7010000}"/>
    <hyperlink ref="E141" r:id="rId136" xr:uid="{00000000-0004-0000-0000-0000A8010000}"/>
    <hyperlink ref="E142" r:id="rId137" xr:uid="{00000000-0004-0000-0000-0000A9010000}"/>
    <hyperlink ref="E143" r:id="rId138" xr:uid="{00000000-0004-0000-0000-0000AA010000}"/>
    <hyperlink ref="E144" r:id="rId139" xr:uid="{00000000-0004-0000-0000-0000AB010000}"/>
    <hyperlink ref="E145" r:id="rId140" xr:uid="{00000000-0004-0000-0000-0000AC010000}"/>
    <hyperlink ref="E146" r:id="rId141" xr:uid="{00000000-0004-0000-0000-0000AD010000}"/>
    <hyperlink ref="E147" r:id="rId142" xr:uid="{00000000-0004-0000-0000-0000AE010000}"/>
    <hyperlink ref="E148" r:id="rId143" xr:uid="{00000000-0004-0000-0000-0000AF010000}"/>
    <hyperlink ref="E149" r:id="rId144" xr:uid="{00000000-0004-0000-0000-0000B0010000}"/>
    <hyperlink ref="E150" r:id="rId145" xr:uid="{00000000-0004-0000-0000-0000B1010000}"/>
    <hyperlink ref="E151" r:id="rId146" xr:uid="{00000000-0004-0000-0000-0000B2010000}"/>
    <hyperlink ref="E152" r:id="rId147" xr:uid="{00000000-0004-0000-0000-0000B3010000}"/>
    <hyperlink ref="E154" r:id="rId148" xr:uid="{00000000-0004-0000-0000-0000B4010000}"/>
    <hyperlink ref="E155" r:id="rId149" xr:uid="{00000000-0004-0000-0000-0000B5010000}"/>
    <hyperlink ref="E156" r:id="rId150" xr:uid="{00000000-0004-0000-0000-0000B6010000}"/>
    <hyperlink ref="E157" r:id="rId151" xr:uid="{00000000-0004-0000-0000-0000B7010000}"/>
    <hyperlink ref="E158" r:id="rId152" xr:uid="{00000000-0004-0000-0000-0000B8010000}"/>
    <hyperlink ref="E159" r:id="rId153" xr:uid="{00000000-0004-0000-0000-0000B9010000}"/>
    <hyperlink ref="E160" r:id="rId154" xr:uid="{00000000-0004-0000-0000-0000BA010000}"/>
    <hyperlink ref="E162" r:id="rId155" xr:uid="{00000000-0004-0000-0000-0000BB010000}"/>
    <hyperlink ref="E163" r:id="rId156" xr:uid="{00000000-0004-0000-0000-0000BC010000}"/>
    <hyperlink ref="E164" r:id="rId157" xr:uid="{00000000-0004-0000-0000-0000BD010000}"/>
    <hyperlink ref="E165" r:id="rId158" xr:uid="{00000000-0004-0000-0000-0000BE010000}"/>
    <hyperlink ref="E166" r:id="rId159" xr:uid="{00000000-0004-0000-0000-0000BF010000}"/>
    <hyperlink ref="E167" r:id="rId160" xr:uid="{00000000-0004-0000-0000-0000C0010000}"/>
    <hyperlink ref="E168" r:id="rId161" xr:uid="{00000000-0004-0000-0000-0000C1010000}"/>
    <hyperlink ref="E169" r:id="rId162" xr:uid="{00000000-0004-0000-0000-0000C2010000}"/>
    <hyperlink ref="E170" r:id="rId163" xr:uid="{00000000-0004-0000-0000-0000C3010000}"/>
    <hyperlink ref="E171" r:id="rId164" xr:uid="{00000000-0004-0000-0000-0000C4010000}"/>
    <hyperlink ref="E172" r:id="rId165" xr:uid="{00000000-0004-0000-0000-0000C5010000}"/>
    <hyperlink ref="E173" r:id="rId166" xr:uid="{00000000-0004-0000-0000-0000C6010000}"/>
    <hyperlink ref="E174" r:id="rId167" xr:uid="{00000000-0004-0000-0000-0000C7010000}"/>
    <hyperlink ref="E175" r:id="rId168" xr:uid="{00000000-0004-0000-0000-0000C8010000}"/>
    <hyperlink ref="E176" r:id="rId169" xr:uid="{00000000-0004-0000-0000-0000C9010000}"/>
    <hyperlink ref="E177" r:id="rId170" xr:uid="{00000000-0004-0000-0000-0000CA010000}"/>
    <hyperlink ref="E178" r:id="rId171" xr:uid="{00000000-0004-0000-0000-0000CB010000}"/>
    <hyperlink ref="E179" r:id="rId172" xr:uid="{00000000-0004-0000-0000-0000CC010000}"/>
    <hyperlink ref="E180" r:id="rId173" xr:uid="{00000000-0004-0000-0000-0000CD010000}"/>
    <hyperlink ref="E181" r:id="rId174" xr:uid="{00000000-0004-0000-0000-0000CE010000}"/>
    <hyperlink ref="E182" r:id="rId175" xr:uid="{00000000-0004-0000-0000-0000CF010000}"/>
    <hyperlink ref="E183" r:id="rId176" xr:uid="{00000000-0004-0000-0000-0000D0010000}"/>
    <hyperlink ref="E184" r:id="rId177" xr:uid="{00000000-0004-0000-0000-0000D1010000}"/>
    <hyperlink ref="E185" r:id="rId178" xr:uid="{00000000-0004-0000-0000-0000D2010000}"/>
    <hyperlink ref="E186" r:id="rId179" xr:uid="{00000000-0004-0000-0000-0000D3010000}"/>
    <hyperlink ref="E187" r:id="rId180" xr:uid="{00000000-0004-0000-0000-0000D4010000}"/>
    <hyperlink ref="E188" r:id="rId181" xr:uid="{00000000-0004-0000-0000-0000D5010000}"/>
    <hyperlink ref="E189" r:id="rId182" xr:uid="{00000000-0004-0000-0000-0000D6010000}"/>
    <hyperlink ref="E190" r:id="rId183" xr:uid="{00000000-0004-0000-0000-0000D7010000}"/>
    <hyperlink ref="E191" r:id="rId184" xr:uid="{00000000-0004-0000-0000-0000D8010000}"/>
    <hyperlink ref="E192" r:id="rId185" xr:uid="{00000000-0004-0000-0000-0000D9010000}"/>
    <hyperlink ref="E193" r:id="rId186" xr:uid="{00000000-0004-0000-0000-0000DA010000}"/>
    <hyperlink ref="E194" r:id="rId187" xr:uid="{00000000-0004-0000-0000-0000DB010000}"/>
    <hyperlink ref="E195" r:id="rId188" xr:uid="{00000000-0004-0000-0000-0000DC010000}"/>
    <hyperlink ref="E196" r:id="rId189" xr:uid="{00000000-0004-0000-0000-0000DD010000}"/>
    <hyperlink ref="E197" r:id="rId190" xr:uid="{00000000-0004-0000-0000-0000DE010000}"/>
    <hyperlink ref="E198" r:id="rId191" xr:uid="{00000000-0004-0000-0000-0000DF010000}"/>
    <hyperlink ref="E199" r:id="rId192" xr:uid="{00000000-0004-0000-0000-0000E0010000}"/>
    <hyperlink ref="E200" r:id="rId193" xr:uid="{00000000-0004-0000-0000-0000E1010000}"/>
    <hyperlink ref="E201" r:id="rId194" xr:uid="{00000000-0004-0000-0000-0000E2010000}"/>
    <hyperlink ref="E202" r:id="rId195" xr:uid="{00000000-0004-0000-0000-0000E3010000}"/>
    <hyperlink ref="E203" r:id="rId196" xr:uid="{00000000-0004-0000-0000-0000E4010000}"/>
    <hyperlink ref="E204" r:id="rId197" xr:uid="{00000000-0004-0000-0000-0000E5010000}"/>
    <hyperlink ref="E205" r:id="rId198" xr:uid="{00000000-0004-0000-0000-0000E6010000}"/>
    <hyperlink ref="E206" r:id="rId199" xr:uid="{00000000-0004-0000-0000-0000E7010000}"/>
    <hyperlink ref="E207" r:id="rId200" xr:uid="{00000000-0004-0000-0000-0000E8010000}"/>
    <hyperlink ref="E208" r:id="rId201" xr:uid="{00000000-0004-0000-0000-0000E9010000}"/>
    <hyperlink ref="E209" r:id="rId202" xr:uid="{00000000-0004-0000-0000-0000EA010000}"/>
    <hyperlink ref="E210" r:id="rId203" xr:uid="{00000000-0004-0000-0000-0000EB010000}"/>
    <hyperlink ref="E211" r:id="rId204" xr:uid="{00000000-0004-0000-0000-0000EC010000}"/>
    <hyperlink ref="E212" r:id="rId205" xr:uid="{00000000-0004-0000-0000-0000ED010000}"/>
    <hyperlink ref="E213" r:id="rId206" xr:uid="{00000000-0004-0000-0000-0000EE010000}"/>
    <hyperlink ref="E214" r:id="rId207" xr:uid="{00000000-0004-0000-0000-0000EF010000}"/>
    <hyperlink ref="E215" r:id="rId208" xr:uid="{00000000-0004-0000-0000-0000F0010000}"/>
    <hyperlink ref="E216" r:id="rId209" xr:uid="{00000000-0004-0000-0000-0000F1010000}"/>
    <hyperlink ref="E217" r:id="rId210" xr:uid="{00000000-0004-0000-0000-0000F2010000}"/>
    <hyperlink ref="E218" r:id="rId211" xr:uid="{00000000-0004-0000-0000-0000F3010000}"/>
    <hyperlink ref="E219" r:id="rId212" xr:uid="{00000000-0004-0000-0000-0000F4010000}"/>
    <hyperlink ref="E220" r:id="rId213" xr:uid="{00000000-0004-0000-0000-0000F5010000}"/>
    <hyperlink ref="E221" r:id="rId214" xr:uid="{00000000-0004-0000-0000-0000F6010000}"/>
    <hyperlink ref="E222" r:id="rId215" xr:uid="{00000000-0004-0000-0000-0000F7010000}"/>
    <hyperlink ref="E223" r:id="rId216" xr:uid="{00000000-0004-0000-0000-0000F8010000}"/>
    <hyperlink ref="E224" r:id="rId217" xr:uid="{00000000-0004-0000-0000-0000F9010000}"/>
    <hyperlink ref="E225" r:id="rId218" xr:uid="{00000000-0004-0000-0000-0000FA010000}"/>
    <hyperlink ref="E226" r:id="rId219" xr:uid="{00000000-0004-0000-0000-0000FB010000}"/>
    <hyperlink ref="E227" r:id="rId220" xr:uid="{00000000-0004-0000-0000-0000FC010000}"/>
    <hyperlink ref="E228" r:id="rId221" xr:uid="{00000000-0004-0000-0000-0000FD010000}"/>
    <hyperlink ref="E229" r:id="rId222" xr:uid="{00000000-0004-0000-0000-0000FE010000}"/>
    <hyperlink ref="E230" r:id="rId223" xr:uid="{00000000-0004-0000-0000-0000FF010000}"/>
    <hyperlink ref="E232" r:id="rId224" xr:uid="{00000000-0004-0000-0000-000000020000}"/>
    <hyperlink ref="E233" r:id="rId225" xr:uid="{00000000-0004-0000-0000-000001020000}"/>
  </hyperlink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Tatiana Andrea Ruiz Cañas</dc:creator>
  <cp:lastModifiedBy>Tatiana Andrea Ruiz Cañas</cp:lastModifiedBy>
  <dcterms:created xsi:type="dcterms:W3CDTF">2022-03-25T20:58:13Z</dcterms:created>
  <dcterms:modified xsi:type="dcterms:W3CDTF">2022-03-25T21:04:51Z</dcterms:modified>
</cp:coreProperties>
</file>