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1 - Enero\Publicados\"/>
    </mc:Choice>
  </mc:AlternateContent>
  <xr:revisionPtr revIDLastSave="0" documentId="13_ncr:1_{509D91F0-B2C6-44FE-8255-739FDD710B63}" xr6:coauthVersionLast="47" xr6:coauthVersionMax="47" xr10:uidLastSave="{00000000-0000-0000-0000-000000000000}"/>
  <bookViews>
    <workbookView xWindow="1500" yWindow="1500" windowWidth="17280" windowHeight="8964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2" i="12" l="1"/>
  <c r="Y8" i="12" l="1"/>
  <c r="S8" i="12" l="1"/>
  <c r="T8" i="12"/>
  <c r="X11" i="12"/>
  <c r="X10" i="12"/>
  <c r="X8" i="12"/>
  <c r="X7" i="12"/>
  <c r="X6" i="12"/>
  <c r="X12" i="12" l="1"/>
  <c r="O12" i="12"/>
  <c r="P12" i="12"/>
  <c r="Q12" i="12"/>
  <c r="R12" i="12"/>
  <c r="T12" i="12"/>
  <c r="U12" i="12"/>
  <c r="V12" i="12"/>
  <c r="W12" i="12"/>
  <c r="Z12" i="12" l="1"/>
  <c r="S10" i="12" l="1"/>
  <c r="Y10" i="12" s="1"/>
  <c r="S7" i="12"/>
  <c r="Y7" i="12" s="1"/>
  <c r="S6" i="12"/>
  <c r="Y6" i="12" s="1"/>
  <c r="M8" i="12"/>
  <c r="M11" i="12"/>
  <c r="M10" i="12"/>
  <c r="M7" i="12"/>
  <c r="M6" i="12"/>
  <c r="S11" i="12" l="1"/>
  <c r="Y11" i="12" s="1"/>
  <c r="M12" i="12" l="1"/>
  <c r="S12" i="12" l="1"/>
</calcChain>
</file>

<file path=xl/sharedStrings.xml><?xml version="1.0" encoding="utf-8"?>
<sst xmlns="http://schemas.openxmlformats.org/spreadsheetml/2006/main" count="82" uniqueCount="61">
  <si>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</si>
  <si>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</si>
  <si>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</si>
  <si>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</si>
  <si>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</si>
  <si>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</si>
  <si>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</si>
  <si>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</si>
  <si>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</si>
  <si>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</si>
  <si>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</si>
  <si>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</si>
  <si>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</si>
  <si>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</si>
  <si>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</si>
  <si>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</si>
  <si>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</si>
  <si>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</si>
  <si>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</si>
  <si>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</si>
  <si>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</si>
  <si>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</si>
  <si>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</si>
  <si>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</si>
  <si>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</si>
  <si>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</si>
  <si>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</si>
  <si>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</si>
  <si>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</si>
  <si>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</si>
  <si>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BUCARAMANGA PRODUCTIVA Y COMPETITIVA: EMPRESAS INNOVADORAS, RESPONSABLES Y CONSCIENTES</t>
  </si>
  <si>
    <t>BUCARAMANGA TERRITORIO LIBRE DE CORRUPCIÓN: INSTITUCIONES SÓLIDAS Y CONFIABLES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</si>
  <si>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</si>
  <si>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</si>
  <si>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</si>
  <si>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</si>
  <si>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Administración Pública Moderna E Innovadora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</si>
  <si>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</si>
  <si>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</si>
  <si>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</si>
  <si>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</si>
  <si>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</si>
  <si>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</si>
  <si>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</si>
  <si>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</si>
  <si>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Número de bases de datos (información) actualizadas para una óptima gestión tributaria.</t>
  </si>
  <si>
    <t>PLAN DE ACCIÓN
SECRETARÍA DE HACIENDA</t>
  </si>
  <si>
    <t>Alcanzar el 80% del recaudo por concepto de Contribución de Valorización</t>
  </si>
  <si>
    <t>Sec. Hacienda</t>
  </si>
  <si>
    <t>Saharay Rojas</t>
  </si>
  <si>
    <t>RECURSOS GESTIONADOS</t>
  </si>
  <si>
    <t>Realizar (3) acciones administrativas desarrolladas para mejorar la eficiencia y productividad en la gestión del recaudo, fiscalización y cobro coactivo municipal.</t>
  </si>
  <si>
    <t>DESARROLLO E IMPLEMENTACIÓN DEL PROGRAMA DE REACTIVACIÓN ECONÓMICA BUCARAMANGA PROGRESA EN EL MUNICIPIO DE BUCARAMANGA</t>
  </si>
  <si>
    <t>MODERNIZACIÓN DEL PROCESO FINANCIERO Y PRESUPUESTAL EN EL MUNICIPIO DE BUCARAMANGA</t>
  </si>
  <si>
    <t>SGR</t>
  </si>
  <si>
    <t>TOTAL EJECUTADO</t>
  </si>
  <si>
    <t>2.3.2.02.02.008.4599031.201</t>
  </si>
  <si>
    <t xml:space="preserve">2.3.2.02.02.008.4599031.201 </t>
  </si>
  <si>
    <t>FORTALECIMIENTO A LA GESTION OPERATIVA DE LA OFICINA DE VALORIZACION DEL MUNICIPIO DE BUCARAMANGA</t>
  </si>
  <si>
    <t>FORTALECIMIENTO DE LA GESTIÓN DEL RECAUDO , FISCALIZACIÓN Y COBRO COACTIVO DEL MUNICIPIO DE BUCARAMANGA</t>
  </si>
  <si>
    <t>2.3.2.02.02.007.3502012.201
2.3.2.02.02.008.3502019.201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</si>
</sst>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#,##0.0"/>
  </numFmts>
  <fonts count="15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10" fillId="2" borderId="4" xfId="107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2" fillId="0" borderId="2" xfId="0" applyFont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5" fontId="1" fillId="0" borderId="7" xfId="108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9" fontId="2" fillId="3" borderId="2" xfId="0" applyNumberFormat="1" applyFont="1" applyFill="1" applyBorder="1" applyAlignment="1">
      <alignment horizontal="center" vertical="center"/>
    </xf>
    <xf numFmtId="5" fontId="1" fillId="3" borderId="2" xfId="108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164" fontId="14" fillId="0" borderId="2" xfId="0" applyNumberFormat="1" applyFont="1" applyBorder="1" applyAlignment="1">
      <alignment horizontal="justify" vertical="center" wrapText="1"/>
    </xf>
    <xf numFmtId="0" fontId="13" fillId="3" borderId="4" xfId="0" applyFont="1" applyFill="1" applyBorder="1" applyAlignment="1">
      <alignment horizontal="justify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65" fontId="1" fillId="0" borderId="2" xfId="108" applyNumberFormat="1" applyFont="1" applyFill="1" applyBorder="1" applyAlignment="1">
      <alignment vertical="center" wrapText="1"/>
    </xf>
    <xf numFmtId="165" fontId="2" fillId="0" borderId="2" xfId="108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166" fontId="3" fillId="3" borderId="7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44" fontId="1" fillId="3" borderId="1" xfId="108" applyNumberFormat="1" applyFont="1" applyFill="1" applyBorder="1" applyAlignment="1">
      <alignment horizontal="center" vertical="center" wrapText="1"/>
    </xf>
    <xf numFmtId="5" fontId="1" fillId="3" borderId="7" xfId="108" applyNumberFormat="1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  <xf numFmtId="5" fontId="1" fillId="3" borderId="1" xfId="108" applyNumberFormat="1" applyFont="1" applyFill="1" applyBorder="1" applyAlignment="1">
      <alignment horizontal="center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1032467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showGridLines="0" tabSelected="1" zoomScale="40" zoomScaleNormal="40" zoomScaleSheetLayoutView="51" workbookViewId="0">
      <pane ySplit="5" topLeftCell="A7" activePane="bottomLeft" state="frozen"/>
      <selection pane="bottomLeft" activeCell="L10" sqref="L10"/>
    </sheetView>
  </sheetViews>
  <sheetFormatPr baseColWidth="10" defaultColWidth="11" defaultRowHeight="15" x14ac:dyDescent="0.25"/>
  <cols>
    <col min="1" max="1" width="23" style="10" customWidth="1"/>
    <col min="2" max="3" width="23" style="1" customWidth="1"/>
    <col min="4" max="5" width="27.296875" style="1" customWidth="1"/>
    <col min="6" max="6" width="21" style="1" customWidth="1"/>
    <col min="7" max="7" width="33.8984375" style="1" customWidth="1"/>
    <col min="8" max="8" width="28.898437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35.3984375" style="1" customWidth="1"/>
    <col min="15" max="15" width="28.69921875" style="1" customWidth="1"/>
    <col min="16" max="18" width="12.19921875" style="1" customWidth="1"/>
    <col min="19" max="20" width="24.69921875" style="1" customWidth="1"/>
    <col min="21" max="23" width="12.19921875" style="1" customWidth="1"/>
    <col min="24" max="24" width="24.6992187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18</v>
      </c>
      <c r="F1" s="63" t="s">
        <v>46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Y1" s="70" t="s">
        <v>28</v>
      </c>
      <c r="Z1" s="70"/>
    </row>
    <row r="2" spans="1:28" ht="15" customHeight="1" x14ac:dyDescent="0.25">
      <c r="A2" s="19">
        <v>44227</v>
      </c>
      <c r="B2" s="18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Y2" s="70"/>
      <c r="Z2" s="70"/>
    </row>
    <row r="3" spans="1:28" ht="15.6" x14ac:dyDescent="0.25"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Y3" s="45"/>
      <c r="Z3" s="42"/>
    </row>
    <row r="4" spans="1:28" s="34" customFormat="1" ht="23.25" customHeight="1" x14ac:dyDescent="0.25">
      <c r="A4" s="60" t="s">
        <v>10</v>
      </c>
      <c r="B4" s="61"/>
      <c r="C4" s="61"/>
      <c r="D4" s="61"/>
      <c r="E4" s="61"/>
      <c r="F4" s="60" t="s">
        <v>11</v>
      </c>
      <c r="G4" s="61"/>
      <c r="H4" s="61"/>
      <c r="I4" s="61"/>
      <c r="J4" s="61"/>
      <c r="K4" s="62" t="s">
        <v>29</v>
      </c>
      <c r="L4" s="62"/>
      <c r="M4" s="62"/>
      <c r="N4" s="62" t="s">
        <v>26</v>
      </c>
      <c r="O4" s="62"/>
      <c r="P4" s="62"/>
      <c r="Q4" s="62"/>
      <c r="R4" s="62"/>
      <c r="S4" s="62"/>
      <c r="T4" s="60" t="s">
        <v>20</v>
      </c>
      <c r="U4" s="61"/>
      <c r="V4" s="61"/>
      <c r="W4" s="61"/>
      <c r="X4" s="69"/>
      <c r="Y4" s="67" t="s">
        <v>21</v>
      </c>
      <c r="Z4" s="67" t="s">
        <v>50</v>
      </c>
      <c r="AA4" s="66" t="s">
        <v>27</v>
      </c>
      <c r="AB4" s="66"/>
    </row>
    <row r="5" spans="1:28" ht="42" customHeight="1" x14ac:dyDescent="0.25">
      <c r="A5" s="4" t="s">
        <v>1</v>
      </c>
      <c r="B5" s="4" t="s">
        <v>6</v>
      </c>
      <c r="C5" s="4" t="s">
        <v>2</v>
      </c>
      <c r="D5" s="4" t="s">
        <v>7</v>
      </c>
      <c r="E5" s="33" t="s">
        <v>22</v>
      </c>
      <c r="F5" s="5" t="s">
        <v>16</v>
      </c>
      <c r="G5" s="5" t="s">
        <v>3</v>
      </c>
      <c r="H5" s="5" t="s">
        <v>17</v>
      </c>
      <c r="I5" s="17" t="s">
        <v>24</v>
      </c>
      <c r="J5" s="17" t="s">
        <v>25</v>
      </c>
      <c r="K5" s="5" t="s">
        <v>4</v>
      </c>
      <c r="L5" s="5" t="s">
        <v>5</v>
      </c>
      <c r="M5" s="17" t="s">
        <v>0</v>
      </c>
      <c r="N5" s="4" t="s">
        <v>9</v>
      </c>
      <c r="O5" s="5" t="s">
        <v>12</v>
      </c>
      <c r="P5" s="5" t="s">
        <v>8</v>
      </c>
      <c r="Q5" s="43" t="s">
        <v>54</v>
      </c>
      <c r="R5" s="5" t="s">
        <v>13</v>
      </c>
      <c r="S5" s="5" t="s">
        <v>23</v>
      </c>
      <c r="T5" s="43" t="s">
        <v>12</v>
      </c>
      <c r="U5" s="43" t="s">
        <v>8</v>
      </c>
      <c r="V5" s="43" t="s">
        <v>54</v>
      </c>
      <c r="W5" s="43" t="s">
        <v>13</v>
      </c>
      <c r="X5" s="43" t="s">
        <v>55</v>
      </c>
      <c r="Y5" s="68"/>
      <c r="Z5" s="68"/>
      <c r="AA5" s="5" t="s">
        <v>14</v>
      </c>
      <c r="AB5" s="5" t="s">
        <v>15</v>
      </c>
    </row>
    <row r="6" spans="1:28" s="9" customFormat="1" ht="156" customHeight="1" x14ac:dyDescent="0.25">
      <c r="A6" s="38" t="s">
        <v>30</v>
      </c>
      <c r="B6" s="38" t="s">
        <v>32</v>
      </c>
      <c r="C6" s="38" t="s">
        <v>33</v>
      </c>
      <c r="D6" s="55" t="s">
        <v>34</v>
      </c>
      <c r="E6" s="31" t="s">
        <v>35</v>
      </c>
      <c r="F6" s="39"/>
      <c r="G6" s="52" t="s">
        <v>52</v>
      </c>
      <c r="H6" s="6"/>
      <c r="I6" s="35"/>
      <c r="J6" s="35"/>
      <c r="K6" s="40">
        <v>1</v>
      </c>
      <c r="L6" s="50"/>
      <c r="M6" s="2">
        <f>IFERROR(IF(L6/K6&gt;100%,100%,L6/K6),"-")</f>
        <v>0</v>
      </c>
      <c r="N6" s="6" t="s">
        <v>60</v>
      </c>
      <c r="O6" s="59">
        <v>9000000000</v>
      </c>
      <c r="P6" s="7"/>
      <c r="Q6" s="7"/>
      <c r="R6" s="7"/>
      <c r="S6" s="51">
        <f>SUM(O6:R6)</f>
        <v>9000000000</v>
      </c>
      <c r="T6" s="20"/>
      <c r="U6" s="7"/>
      <c r="V6" s="7"/>
      <c r="W6" s="7"/>
      <c r="X6" s="51">
        <f>SUM(T6:W6)</f>
        <v>0</v>
      </c>
      <c r="Y6" s="21">
        <f>IFERROR(X6/S6,"-")</f>
        <v>0</v>
      </c>
      <c r="Z6" s="20"/>
      <c r="AA6" s="8" t="s">
        <v>48</v>
      </c>
      <c r="AB6" s="8" t="s">
        <v>49</v>
      </c>
    </row>
    <row r="7" spans="1:28" s="9" customFormat="1" ht="105.6" customHeight="1" x14ac:dyDescent="0.25">
      <c r="A7" s="38" t="s">
        <v>31</v>
      </c>
      <c r="B7" s="38" t="s">
        <v>36</v>
      </c>
      <c r="C7" s="38" t="s">
        <v>37</v>
      </c>
      <c r="D7" s="55" t="s">
        <v>38</v>
      </c>
      <c r="E7" s="31" t="s">
        <v>39</v>
      </c>
      <c r="F7" s="39"/>
      <c r="G7" s="52" t="s">
        <v>53</v>
      </c>
      <c r="H7" s="6"/>
      <c r="I7" s="35"/>
      <c r="J7" s="35"/>
      <c r="K7" s="41">
        <v>0.33</v>
      </c>
      <c r="L7" s="50"/>
      <c r="M7" s="2">
        <f>IFERROR(IF(L7/K7&gt;100%,100%,L7/K7),"-")</f>
        <v>0</v>
      </c>
      <c r="N7" s="6"/>
      <c r="O7" s="20"/>
      <c r="P7" s="7"/>
      <c r="Q7" s="7"/>
      <c r="R7" s="7"/>
      <c r="S7" s="51">
        <f>SUM(O7:R7)</f>
        <v>0</v>
      </c>
      <c r="T7" s="20"/>
      <c r="U7" s="7"/>
      <c r="V7" s="7"/>
      <c r="W7" s="7"/>
      <c r="X7" s="51">
        <f>SUM(T7:W7)</f>
        <v>0</v>
      </c>
      <c r="Y7" s="21" t="str">
        <f>IFERROR(X7/S7,"-")</f>
        <v>-</v>
      </c>
      <c r="Z7" s="20"/>
      <c r="AA7" s="8" t="s">
        <v>48</v>
      </c>
      <c r="AB7" s="8" t="s">
        <v>49</v>
      </c>
    </row>
    <row r="8" spans="1:28" s="9" customFormat="1" ht="106.2" customHeight="1" x14ac:dyDescent="0.25">
      <c r="A8" s="77" t="s">
        <v>31</v>
      </c>
      <c r="B8" s="75" t="s">
        <v>36</v>
      </c>
      <c r="C8" s="75" t="s">
        <v>37</v>
      </c>
      <c r="D8" s="73" t="s">
        <v>40</v>
      </c>
      <c r="E8" s="71" t="s">
        <v>41</v>
      </c>
      <c r="F8" s="44">
        <v>2020680010134</v>
      </c>
      <c r="G8" s="53" t="s">
        <v>58</v>
      </c>
      <c r="H8" s="38" t="s">
        <v>47</v>
      </c>
      <c r="I8" s="56">
        <v>44212</v>
      </c>
      <c r="J8" s="35"/>
      <c r="K8" s="81">
        <v>1</v>
      </c>
      <c r="L8" s="79">
        <v>0.1</v>
      </c>
      <c r="M8" s="83">
        <f>IFERROR(IF(L8/K8&gt;100%,100%,L8/K8),"-")</f>
        <v>0.1</v>
      </c>
      <c r="N8" s="57" t="s">
        <v>57</v>
      </c>
      <c r="O8" s="59">
        <v>353652618</v>
      </c>
      <c r="P8" s="49"/>
      <c r="Q8" s="49"/>
      <c r="R8" s="49"/>
      <c r="S8" s="89">
        <f>SUM(O8:R9)</f>
        <v>1828852618</v>
      </c>
      <c r="T8" s="58">
        <f>O8</f>
        <v>353652618</v>
      </c>
      <c r="U8" s="49"/>
      <c r="V8" s="49"/>
      <c r="W8" s="49"/>
      <c r="X8" s="93">
        <f>SUM(T8:W9)</f>
        <v>1239652618</v>
      </c>
      <c r="Y8" s="87">
        <f>IFERROR(X8/S8,"-")</f>
        <v>0.6778307917210199</v>
      </c>
      <c r="Z8" s="91"/>
      <c r="AA8" s="85" t="s">
        <v>48</v>
      </c>
      <c r="AB8" s="85" t="s">
        <v>49</v>
      </c>
    </row>
    <row r="9" spans="1:28" s="9" customFormat="1" ht="101.4" customHeight="1" x14ac:dyDescent="0.25">
      <c r="A9" s="78"/>
      <c r="B9" s="76"/>
      <c r="C9" s="76"/>
      <c r="D9" s="74"/>
      <c r="E9" s="72"/>
      <c r="F9" s="44">
        <v>2021680010001</v>
      </c>
      <c r="G9" s="53" t="s">
        <v>59</v>
      </c>
      <c r="H9" s="38" t="s">
        <v>51</v>
      </c>
      <c r="I9" s="56">
        <v>44214</v>
      </c>
      <c r="J9" s="35"/>
      <c r="K9" s="82"/>
      <c r="L9" s="80"/>
      <c r="M9" s="84"/>
      <c r="N9" s="57" t="s">
        <v>56</v>
      </c>
      <c r="O9" s="59">
        <v>1475200000</v>
      </c>
      <c r="P9" s="48"/>
      <c r="Q9" s="48"/>
      <c r="R9" s="48"/>
      <c r="S9" s="90"/>
      <c r="T9" s="47">
        <v>886000000</v>
      </c>
      <c r="U9" s="48"/>
      <c r="V9" s="48"/>
      <c r="W9" s="48"/>
      <c r="X9" s="90"/>
      <c r="Y9" s="88"/>
      <c r="Z9" s="92"/>
      <c r="AA9" s="86"/>
      <c r="AB9" s="86"/>
    </row>
    <row r="10" spans="1:28" s="9" customFormat="1" ht="214.8" customHeight="1" x14ac:dyDescent="0.25">
      <c r="A10" s="38" t="s">
        <v>31</v>
      </c>
      <c r="B10" s="38" t="s">
        <v>36</v>
      </c>
      <c r="C10" s="38" t="s">
        <v>37</v>
      </c>
      <c r="D10" s="55" t="s">
        <v>42</v>
      </c>
      <c r="E10" s="31" t="s">
        <v>43</v>
      </c>
      <c r="F10" s="39"/>
      <c r="G10" s="53"/>
      <c r="H10" s="6"/>
      <c r="I10" s="35"/>
      <c r="J10" s="35"/>
      <c r="K10" s="40">
        <v>1</v>
      </c>
      <c r="L10" s="50"/>
      <c r="M10" s="2">
        <f>IFERROR(IF(L10/K10&gt;100%,100%,L10/K10),"-")</f>
        <v>0</v>
      </c>
      <c r="N10" s="6"/>
      <c r="O10" s="20"/>
      <c r="P10" s="7"/>
      <c r="Q10" s="7"/>
      <c r="R10" s="7"/>
      <c r="S10" s="51">
        <f>SUM(O10:R10)</f>
        <v>0</v>
      </c>
      <c r="T10" s="20"/>
      <c r="U10" s="7"/>
      <c r="V10" s="7"/>
      <c r="W10" s="7"/>
      <c r="X10" s="51">
        <f>SUM(T10:W10)</f>
        <v>0</v>
      </c>
      <c r="Y10" s="21" t="str">
        <f>IFERROR(X10/S10,"-")</f>
        <v>-</v>
      </c>
      <c r="Z10" s="20"/>
      <c r="AA10" s="8" t="s">
        <v>48</v>
      </c>
      <c r="AB10" s="8" t="s">
        <v>49</v>
      </c>
    </row>
    <row r="11" spans="1:28" s="9" customFormat="1" ht="105.75" customHeight="1" x14ac:dyDescent="0.25">
      <c r="A11" s="38" t="s">
        <v>31</v>
      </c>
      <c r="B11" s="38" t="s">
        <v>36</v>
      </c>
      <c r="C11" s="38" t="s">
        <v>37</v>
      </c>
      <c r="D11" s="55" t="s">
        <v>44</v>
      </c>
      <c r="E11" s="31" t="s">
        <v>45</v>
      </c>
      <c r="F11" s="39"/>
      <c r="G11" s="54"/>
      <c r="H11" s="6"/>
      <c r="I11" s="35"/>
      <c r="J11" s="35"/>
      <c r="K11" s="40">
        <v>1</v>
      </c>
      <c r="L11" s="50"/>
      <c r="M11" s="2">
        <f>IFERROR(IF(L11/K11&gt;100%,100%,L11/K11),"-")</f>
        <v>0</v>
      </c>
      <c r="N11" s="6"/>
      <c r="O11" s="20"/>
      <c r="P11" s="7"/>
      <c r="Q11" s="7"/>
      <c r="R11" s="7"/>
      <c r="S11" s="51">
        <f t="shared" ref="S11" si="0">SUM(O11:R11)</f>
        <v>0</v>
      </c>
      <c r="T11" s="20"/>
      <c r="U11" s="7"/>
      <c r="V11" s="7"/>
      <c r="W11" s="7"/>
      <c r="X11" s="51">
        <f>SUM(T11:W11)</f>
        <v>0</v>
      </c>
      <c r="Y11" s="21" t="str">
        <f>IFERROR(X11/S11,"-")</f>
        <v>-</v>
      </c>
      <c r="Z11" s="20"/>
      <c r="AA11" s="8" t="s">
        <v>48</v>
      </c>
      <c r="AB11" s="8" t="s">
        <v>49</v>
      </c>
    </row>
    <row r="12" spans="1:28" ht="27.75" customHeight="1" x14ac:dyDescent="0.25">
      <c r="A12" s="25"/>
      <c r="B12" s="26"/>
      <c r="C12" s="26"/>
      <c r="D12" s="26"/>
      <c r="E12" s="32"/>
      <c r="F12" s="26"/>
      <c r="G12" s="26"/>
      <c r="H12" s="37"/>
      <c r="I12" s="26"/>
      <c r="J12" s="26"/>
      <c r="K12" s="27"/>
      <c r="L12" s="36" t="s">
        <v>19</v>
      </c>
      <c r="M12" s="22">
        <f>AVERAGE(M6:M11)</f>
        <v>0.02</v>
      </c>
      <c r="N12" s="23"/>
      <c r="O12" s="46">
        <f t="shared" ref="O12:R12" si="1">SUM(O6:O11)</f>
        <v>10828852618</v>
      </c>
      <c r="P12" s="46">
        <f t="shared" si="1"/>
        <v>0</v>
      </c>
      <c r="Q12" s="46">
        <f t="shared" si="1"/>
        <v>0</v>
      </c>
      <c r="R12" s="46">
        <f t="shared" si="1"/>
        <v>0</v>
      </c>
      <c r="S12" s="24">
        <f>SUM(S6:S11)</f>
        <v>10828852618</v>
      </c>
      <c r="T12" s="46">
        <f t="shared" ref="T12:W12" si="2">SUM(T6:T11)</f>
        <v>1239652618</v>
      </c>
      <c r="U12" s="46">
        <f t="shared" si="2"/>
        <v>0</v>
      </c>
      <c r="V12" s="46">
        <f t="shared" si="2"/>
        <v>0</v>
      </c>
      <c r="W12" s="46">
        <f t="shared" si="2"/>
        <v>0</v>
      </c>
      <c r="X12" s="24">
        <f>SUM(X6:X11)</f>
        <v>1239652618</v>
      </c>
      <c r="Y12" s="28">
        <f>IFERROR(X12/S12,"-")</f>
        <v>0.11447682055801713</v>
      </c>
      <c r="Z12" s="24">
        <f>SUM(Z6:Z11)</f>
        <v>0</v>
      </c>
      <c r="AA12" s="29"/>
      <c r="AB12" s="30"/>
    </row>
    <row r="13" spans="1:28" s="12" customFormat="1" x14ac:dyDescent="0.25">
      <c r="A13" s="13"/>
      <c r="B13" s="14"/>
      <c r="C13" s="14"/>
      <c r="D13" s="14"/>
      <c r="E13" s="14"/>
      <c r="G13" s="15"/>
      <c r="H13" s="15"/>
      <c r="I13" s="15"/>
      <c r="J13" s="15"/>
      <c r="K13" s="15"/>
      <c r="L13" s="16"/>
      <c r="M13" s="16"/>
      <c r="N13" s="15"/>
    </row>
    <row r="14" spans="1:28" s="12" customFormat="1" x14ac:dyDescent="0.25">
      <c r="A14" s="13"/>
      <c r="B14" s="14"/>
      <c r="C14" s="14"/>
      <c r="D14" s="14"/>
      <c r="E14" s="14"/>
      <c r="F14"/>
      <c r="G14"/>
      <c r="H14"/>
      <c r="I14"/>
      <c r="J14"/>
      <c r="K14"/>
      <c r="L14"/>
      <c r="M14"/>
      <c r="N14"/>
      <c r="O14"/>
      <c r="P14"/>
      <c r="Q14"/>
    </row>
    <row r="15" spans="1:28" s="12" customFormat="1" x14ac:dyDescent="0.25">
      <c r="A15" s="13"/>
      <c r="B15" s="14"/>
      <c r="C15" s="14"/>
      <c r="D15" s="14"/>
      <c r="F15"/>
      <c r="G15"/>
      <c r="H15"/>
      <c r="I15"/>
      <c r="J15"/>
      <c r="K15"/>
      <c r="L15"/>
      <c r="M15"/>
      <c r="N15"/>
      <c r="O15"/>
      <c r="P15"/>
      <c r="Q15"/>
    </row>
    <row r="16" spans="1:28" s="12" customFormat="1" x14ac:dyDescent="0.25">
      <c r="A16" s="13"/>
      <c r="B16" s="14"/>
      <c r="C16" s="14"/>
      <c r="D16" s="14"/>
      <c r="F16"/>
      <c r="G16"/>
      <c r="H16"/>
      <c r="I16"/>
      <c r="J16"/>
      <c r="K16"/>
      <c r="L16"/>
      <c r="M16"/>
      <c r="N16"/>
      <c r="O16"/>
      <c r="P16"/>
      <c r="Q16"/>
    </row>
    <row r="17" spans="1:17" s="12" customFormat="1" x14ac:dyDescent="0.25">
      <c r="A17" s="13"/>
      <c r="B17" s="14"/>
      <c r="C17" s="14"/>
      <c r="D17" s="14"/>
      <c r="F17"/>
      <c r="G17"/>
      <c r="H17"/>
      <c r="I17"/>
      <c r="J17"/>
      <c r="K17"/>
      <c r="L17"/>
      <c r="M17"/>
      <c r="N17"/>
      <c r="O17"/>
      <c r="P17"/>
      <c r="Q17"/>
    </row>
    <row r="18" spans="1:17" s="12" customFormat="1" x14ac:dyDescent="0.25">
      <c r="A18" s="13"/>
      <c r="B18" s="14"/>
      <c r="C18" s="14"/>
      <c r="D18" s="14"/>
      <c r="F18"/>
      <c r="G18"/>
      <c r="H18"/>
      <c r="I18"/>
      <c r="J18"/>
      <c r="K18"/>
      <c r="L18"/>
      <c r="M18"/>
      <c r="N18"/>
      <c r="O18"/>
      <c r="P18"/>
      <c r="Q18"/>
    </row>
    <row r="19" spans="1:17" s="12" customFormat="1" x14ac:dyDescent="0.25">
      <c r="A19" s="13"/>
      <c r="B19" s="14"/>
      <c r="C19" s="14"/>
      <c r="D19" s="14"/>
      <c r="E19" s="14"/>
      <c r="F19"/>
      <c r="G19"/>
      <c r="H19"/>
      <c r="I19"/>
      <c r="J19"/>
      <c r="K19"/>
      <c r="L19"/>
      <c r="M19"/>
      <c r="N19"/>
      <c r="O19"/>
      <c r="P19"/>
      <c r="Q19"/>
    </row>
    <row r="20" spans="1:17" s="12" customFormat="1" x14ac:dyDescent="0.25">
      <c r="A20" s="11"/>
      <c r="F20"/>
      <c r="G20"/>
      <c r="H20"/>
      <c r="I20"/>
      <c r="J20"/>
      <c r="K20"/>
      <c r="L20"/>
      <c r="M20"/>
      <c r="N20"/>
      <c r="O20"/>
      <c r="P20"/>
      <c r="Q20"/>
    </row>
    <row r="21" spans="1:17" s="12" customFormat="1" x14ac:dyDescent="0.25">
      <c r="A21" s="11"/>
      <c r="F21"/>
      <c r="G21"/>
      <c r="H21"/>
      <c r="I21"/>
      <c r="J21"/>
      <c r="K21"/>
      <c r="L21"/>
      <c r="M21"/>
      <c r="N21"/>
      <c r="O21"/>
      <c r="P21"/>
      <c r="Q21"/>
    </row>
    <row r="22" spans="1:17" s="12" customFormat="1" x14ac:dyDescent="0.25">
      <c r="A22" s="11"/>
      <c r="F22"/>
      <c r="G22"/>
      <c r="H22"/>
      <c r="I22"/>
      <c r="J22"/>
      <c r="K22"/>
      <c r="L22"/>
      <c r="M22"/>
      <c r="N22"/>
      <c r="O22"/>
      <c r="P22"/>
      <c r="Q22"/>
    </row>
    <row r="23" spans="1:17" s="12" customFormat="1" x14ac:dyDescent="0.25">
      <c r="A23" s="13"/>
      <c r="B23" s="14"/>
      <c r="C23" s="14"/>
      <c r="D23" s="14"/>
      <c r="E23" s="14"/>
      <c r="F23"/>
      <c r="G23"/>
      <c r="H23"/>
      <c r="I23"/>
      <c r="J23"/>
      <c r="K23"/>
      <c r="L23"/>
      <c r="M23"/>
      <c r="N23"/>
      <c r="O23"/>
      <c r="P23"/>
      <c r="Q23"/>
    </row>
    <row r="24" spans="1:17" s="12" customFormat="1" x14ac:dyDescent="0.25">
      <c r="A24" s="11"/>
      <c r="F24"/>
      <c r="G24"/>
      <c r="H24"/>
      <c r="I24"/>
      <c r="J24"/>
      <c r="K24"/>
      <c r="L24"/>
      <c r="M24"/>
      <c r="N24"/>
      <c r="O24"/>
      <c r="P24"/>
      <c r="Q24"/>
    </row>
    <row r="25" spans="1:17" s="12" customFormat="1" x14ac:dyDescent="0.25">
      <c r="A25" s="11"/>
      <c r="F25"/>
      <c r="G25"/>
      <c r="H25"/>
      <c r="I25"/>
      <c r="J25"/>
      <c r="K25"/>
      <c r="L25"/>
      <c r="M25"/>
      <c r="N25"/>
      <c r="O25"/>
      <c r="P25"/>
      <c r="Q25"/>
    </row>
    <row r="26" spans="1:17" s="12" customFormat="1" x14ac:dyDescent="0.25">
      <c r="A26" s="11"/>
      <c r="F26"/>
      <c r="G26"/>
      <c r="H26"/>
      <c r="I26"/>
      <c r="J26"/>
      <c r="K26"/>
      <c r="L26"/>
      <c r="M26"/>
      <c r="N26"/>
      <c r="O26"/>
      <c r="P26"/>
      <c r="Q26"/>
    </row>
  </sheetData>
  <mergeCells count="24">
    <mergeCell ref="L8:L9"/>
    <mergeCell ref="K8:K9"/>
    <mergeCell ref="M8:M9"/>
    <mergeCell ref="AB8:AB9"/>
    <mergeCell ref="AA8:AA9"/>
    <mergeCell ref="Y8:Y9"/>
    <mergeCell ref="S8:S9"/>
    <mergeCell ref="Z8:Z9"/>
    <mergeCell ref="X8:X9"/>
    <mergeCell ref="E8:E9"/>
    <mergeCell ref="D8:D9"/>
    <mergeCell ref="C8:C9"/>
    <mergeCell ref="B8:B9"/>
    <mergeCell ref="A8:A9"/>
    <mergeCell ref="A4:E4"/>
    <mergeCell ref="N4:S4"/>
    <mergeCell ref="F1:Q3"/>
    <mergeCell ref="AA4:AB4"/>
    <mergeCell ref="F4:J4"/>
    <mergeCell ref="K4:M4"/>
    <mergeCell ref="Z4:Z5"/>
    <mergeCell ref="T4:X4"/>
    <mergeCell ref="Y1:Z2"/>
    <mergeCell ref="Y4:Y5"/>
  </mergeCells>
  <conditionalFormatting sqref="M10:M11 M6:M8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2021-07-07T14:27:21Z</dcterms:modified>
</cp:coreProperties>
</file>