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72BABC90-1844-4528-A13F-40A822EBEF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2" i="12" l="1"/>
  <c r="X7" i="12" l="1"/>
  <c r="T8" i="12"/>
  <c r="X11" i="12"/>
  <c r="X10" i="12"/>
  <c r="X8" i="12"/>
  <c r="Y8" i="12" s="1"/>
  <c r="X6" i="12"/>
  <c r="S8" i="12"/>
  <c r="X12" i="12" l="1"/>
  <c r="O12" i="12"/>
  <c r="P12" i="12"/>
  <c r="Q12" i="12"/>
  <c r="R12" i="12"/>
  <c r="T12" i="12"/>
  <c r="U12" i="12"/>
  <c r="V12" i="12"/>
  <c r="W12" i="12"/>
  <c r="Z12" i="12" l="1"/>
  <c r="S10" i="12" l="1"/>
  <c r="Y10" i="12" s="1"/>
  <c r="S7" i="12"/>
  <c r="Y7" i="12" s="1"/>
  <c r="S6" i="12"/>
  <c r="Y6" i="12" s="1"/>
  <c r="M8" i="12"/>
  <c r="M11" i="12"/>
  <c r="M10" i="12"/>
  <c r="M7" i="12"/>
  <c r="M6" i="12"/>
  <c r="S11" i="12" l="1"/>
  <c r="Y11" i="12" s="1"/>
  <c r="M12" i="12" l="1"/>
  <c r="S12" i="12" l="1"/>
</calcChain>
</file>

<file path=xl/sharedStrings.xml><?xml version="1.0" encoding="utf-8"?>
<sst xmlns="http://schemas.openxmlformats.org/spreadsheetml/2006/main" count="85" uniqueCount="64">
  <si>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</si>
  <si>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</si>
  <si>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</si>
  <si>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</si>
  <si>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</si>
  <si>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</si>
  <si>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</si>
  <si>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</si>
  <si>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</si>
  <si>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</si>
  <si>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</si>
  <si>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</si>
  <si>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</si>
  <si>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</si>
  <si>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</si>
  <si>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</si>
  <si>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</si>
  <si>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</si>
  <si>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</si>
  <si>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</si>
  <si>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</si>
  <si>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</si>
  <si>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</si>
  <si>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</si>
  <si>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</si>
  <si>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</si>
  <si>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</si>
  <si>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</si>
  <si>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</si>
  <si>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</si>
  <si>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</si>
  <si>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BUCARAMANGA TERRITORIO LIBRE DE CORRUPCIÓN: INSTITUCIONES SÓLIDAS Y CONFIABLES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</si>
  <si>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</si>
  <si>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</si>
  <si>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</si>
  <si>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</si>
  <si>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Administración Pública Moderna E Innovadora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</si>
  <si>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</si>
  <si>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</si>
  <si>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</si>
  <si>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</si>
  <si>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</si>
  <si>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</si>
  <si>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</si>
  <si>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</si>
  <si>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</si>
  <si>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>PLAN DE ACCIÓN
SECRETARÍA DE HACIENDA</t>
  </si>
  <si>
    <t>Alcanzar el 80% del recaudo por concepto de Contribución de Valorización</t>
  </si>
  <si>
    <t>Sec. Hacienda</t>
  </si>
  <si>
    <t>Saharay Rojas</t>
  </si>
  <si>
    <t>RECURSOS GESTIONADOS</t>
  </si>
  <si>
    <t>Realizar (3) acciones administrativas desarrolladas para mejorar la eficiencia y productividad en la gestión del recaudo, fiscalización y cobro coactivo municipal.</t>
  </si>
  <si>
    <t>DESARROLLO E IMPLEMENTACIÓN DEL PROGRAMA DE REACTIVACIÓN ECONÓMICA BUCARAMANGA PROGRESA EN EL MUNICIPIO DE BUCARAMANGA</t>
  </si>
  <si>
    <t>MODERNIZACIÓN DEL PROCESO FINANCIERO Y PRESUPUESTAL EN EL MUNICIPIO DE BUCARAMANGA</t>
  </si>
  <si>
    <t>SGR</t>
  </si>
  <si>
    <t>TOTAL EJECUTADO</t>
  </si>
  <si>
    <t>2.3.2.02.02.008.4599031.201</t>
  </si>
  <si>
    <t xml:space="preserve">2.3.2.02.02.008.4599031.201 </t>
  </si>
  <si>
    <t>FORTALECIMIENTO A LA GESTION OPERATIVA DE LA OFICINA DE VALORIZACION DEL MUNICIPIO DE BUCARAMANGA</t>
  </si>
  <si>
    <t>FORTALECIMIENTO DE LA GESTIÓN DEL RECAUDO , FISCALIZACIÓN Y COBRO COACTIVO DEL MUNICIPIO DE BUCARAMANGA</t>
  </si>
  <si>
    <t>18 DE ENERO DE 2021</t>
  </si>
  <si>
    <t>ENERO 16 DE 2021</t>
  </si>
  <si>
    <t>Ecosistemas empresariales implementados
para la reactivación y desarrollo económico
de la ciudad</t>
  </si>
  <si>
    <t>2.3.2.02.02.007.3502012.201
2.3.2.02.02.008.3502019.201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</si>
</sst>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6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10" fillId="2" borderId="4" xfId="107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5" fontId="1" fillId="0" borderId="7" xfId="108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5" fontId="1" fillId="3" borderId="2" xfId="108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4" fontId="1" fillId="0" borderId="2" xfId="108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5" fontId="2" fillId="0" borderId="2" xfId="108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5" fontId="15" fillId="2" borderId="2" xfId="108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2" fillId="3" borderId="1" xfId="107" applyNumberFormat="1" applyFont="1" applyFill="1" applyBorder="1" applyAlignment="1">
      <alignment horizontal="center" vertical="center"/>
    </xf>
    <xf numFmtId="1" fontId="2" fillId="3" borderId="7" xfId="107" applyNumberFormat="1" applyFont="1" applyFill="1" applyBorder="1" applyAlignment="1">
      <alignment horizontal="center" vertic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1032467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topLeftCell="N1" zoomScale="50" zoomScaleNormal="50" zoomScaleSheetLayoutView="51" workbookViewId="0">
      <pane ySplit="5" topLeftCell="A6" activePane="bottomLeft" state="frozen"/>
      <selection pane="bottomLeft" activeCell="L8" sqref="L8:L9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5" width="34.796875" style="1" customWidth="1"/>
    <col min="6" max="6" width="21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41.3984375" style="1" customWidth="1"/>
    <col min="15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85" t="s">
        <v>46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Y1" s="92" t="s">
        <v>28</v>
      </c>
      <c r="Z1" s="92"/>
    </row>
    <row r="2" spans="1:28" ht="15" customHeight="1" x14ac:dyDescent="0.25">
      <c r="A2" s="20">
        <v>44255</v>
      </c>
      <c r="B2" s="19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Y2" s="92"/>
      <c r="Z2" s="92"/>
    </row>
    <row r="3" spans="1:28" ht="15.6" x14ac:dyDescent="0.25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Y3" s="46"/>
      <c r="Z3" s="43"/>
    </row>
    <row r="4" spans="1:28" s="35" customFormat="1" ht="23.25" customHeight="1" x14ac:dyDescent="0.25">
      <c r="A4" s="82" t="s">
        <v>10</v>
      </c>
      <c r="B4" s="83"/>
      <c r="C4" s="83"/>
      <c r="D4" s="83"/>
      <c r="E4" s="83"/>
      <c r="F4" s="82" t="s">
        <v>11</v>
      </c>
      <c r="G4" s="83"/>
      <c r="H4" s="83"/>
      <c r="I4" s="83"/>
      <c r="J4" s="83"/>
      <c r="K4" s="84" t="s">
        <v>29</v>
      </c>
      <c r="L4" s="84"/>
      <c r="M4" s="84"/>
      <c r="N4" s="84" t="s">
        <v>26</v>
      </c>
      <c r="O4" s="84"/>
      <c r="P4" s="84"/>
      <c r="Q4" s="84"/>
      <c r="R4" s="84"/>
      <c r="S4" s="84"/>
      <c r="T4" s="82" t="s">
        <v>20</v>
      </c>
      <c r="U4" s="83"/>
      <c r="V4" s="83"/>
      <c r="W4" s="83"/>
      <c r="X4" s="91"/>
      <c r="Y4" s="89" t="s">
        <v>21</v>
      </c>
      <c r="Z4" s="89" t="s">
        <v>50</v>
      </c>
      <c r="AA4" s="88" t="s">
        <v>27</v>
      </c>
      <c r="AB4" s="88"/>
    </row>
    <row r="5" spans="1:28" ht="42" customHeight="1" x14ac:dyDescent="0.25">
      <c r="A5" s="4" t="s">
        <v>1</v>
      </c>
      <c r="B5" s="4" t="s">
        <v>6</v>
      </c>
      <c r="C5" s="4" t="s">
        <v>2</v>
      </c>
      <c r="D5" s="4" t="s">
        <v>7</v>
      </c>
      <c r="E5" s="34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4" t="s">
        <v>54</v>
      </c>
      <c r="R5" s="5" t="s">
        <v>13</v>
      </c>
      <c r="S5" s="5" t="s">
        <v>23</v>
      </c>
      <c r="T5" s="44" t="s">
        <v>12</v>
      </c>
      <c r="U5" s="44" t="s">
        <v>8</v>
      </c>
      <c r="V5" s="44" t="s">
        <v>54</v>
      </c>
      <c r="W5" s="44" t="s">
        <v>13</v>
      </c>
      <c r="X5" s="44" t="s">
        <v>55</v>
      </c>
      <c r="Y5" s="90"/>
      <c r="Z5" s="90"/>
      <c r="AA5" s="5" t="s">
        <v>14</v>
      </c>
      <c r="AB5" s="5" t="s">
        <v>15</v>
      </c>
    </row>
    <row r="6" spans="1:28" s="9" customFormat="1" ht="156" customHeight="1" x14ac:dyDescent="0.25">
      <c r="A6" s="39" t="s">
        <v>30</v>
      </c>
      <c r="B6" s="39" t="s">
        <v>32</v>
      </c>
      <c r="C6" s="39" t="s">
        <v>33</v>
      </c>
      <c r="D6" s="55" t="s">
        <v>34</v>
      </c>
      <c r="E6" s="32" t="s">
        <v>35</v>
      </c>
      <c r="F6" s="40"/>
      <c r="G6" s="52" t="s">
        <v>52</v>
      </c>
      <c r="H6" s="6"/>
      <c r="I6" s="36"/>
      <c r="J6" s="36"/>
      <c r="K6" s="41">
        <v>1</v>
      </c>
      <c r="L6" s="50"/>
      <c r="M6" s="2">
        <f>IFERROR(IF(L6/K6&gt;100%,100%,L6/K6),"-")</f>
        <v>0</v>
      </c>
      <c r="N6" s="6" t="s">
        <v>63</v>
      </c>
      <c r="O6" s="59">
        <v>9000000000</v>
      </c>
      <c r="P6" s="7"/>
      <c r="Q6" s="7"/>
      <c r="R6" s="7"/>
      <c r="S6" s="51">
        <f>SUM(O6:R6)</f>
        <v>9000000000</v>
      </c>
      <c r="T6" s="21"/>
      <c r="U6" s="7"/>
      <c r="V6" s="7"/>
      <c r="W6" s="7"/>
      <c r="X6" s="51">
        <f>SUM(T6:W6)</f>
        <v>0</v>
      </c>
      <c r="Y6" s="22">
        <f>IFERROR(X6/S6,"-")</f>
        <v>0</v>
      </c>
      <c r="Z6" s="21"/>
      <c r="AA6" s="8" t="s">
        <v>48</v>
      </c>
      <c r="AB6" s="8" t="s">
        <v>49</v>
      </c>
    </row>
    <row r="7" spans="1:28" s="9" customFormat="1" ht="127.2" customHeight="1" x14ac:dyDescent="0.25">
      <c r="A7" s="39" t="s">
        <v>31</v>
      </c>
      <c r="B7" s="39" t="s">
        <v>36</v>
      </c>
      <c r="C7" s="39" t="s">
        <v>37</v>
      </c>
      <c r="D7" s="55" t="s">
        <v>38</v>
      </c>
      <c r="E7" s="32" t="s">
        <v>39</v>
      </c>
      <c r="F7" s="45"/>
      <c r="G7" s="52" t="s">
        <v>53</v>
      </c>
      <c r="H7" s="6" t="s">
        <v>62</v>
      </c>
      <c r="I7" s="36"/>
      <c r="J7" s="36"/>
      <c r="K7" s="42">
        <v>0.33</v>
      </c>
      <c r="L7" s="50"/>
      <c r="M7" s="2">
        <f>IFERROR(IF(L7/K7&gt;100%,100%,L7/K7),"-")</f>
        <v>0</v>
      </c>
      <c r="N7" s="58"/>
      <c r="O7" s="59"/>
      <c r="P7" s="59"/>
      <c r="Q7" s="59"/>
      <c r="R7" s="59"/>
      <c r="S7" s="51">
        <f>SUM(O7:R7)</f>
        <v>0</v>
      </c>
      <c r="T7" s="21"/>
      <c r="U7" s="7"/>
      <c r="V7" s="7"/>
      <c r="W7" s="7"/>
      <c r="X7" s="51">
        <f>SUM(T7:W7)</f>
        <v>0</v>
      </c>
      <c r="Y7" s="22" t="str">
        <f>IFERROR(X7/S7,"-")</f>
        <v>-</v>
      </c>
      <c r="Z7" s="21"/>
      <c r="AA7" s="8" t="s">
        <v>48</v>
      </c>
      <c r="AB7" s="8" t="s">
        <v>49</v>
      </c>
    </row>
    <row r="8" spans="1:28" s="9" customFormat="1" ht="114" customHeight="1" x14ac:dyDescent="0.25">
      <c r="A8" s="80" t="s">
        <v>31</v>
      </c>
      <c r="B8" s="78" t="s">
        <v>36</v>
      </c>
      <c r="C8" s="78" t="s">
        <v>37</v>
      </c>
      <c r="D8" s="76" t="s">
        <v>40</v>
      </c>
      <c r="E8" s="74" t="s">
        <v>41</v>
      </c>
      <c r="F8" s="45">
        <v>2020680010134</v>
      </c>
      <c r="G8" s="53" t="s">
        <v>58</v>
      </c>
      <c r="H8" s="39" t="s">
        <v>47</v>
      </c>
      <c r="I8" s="56" t="s">
        <v>61</v>
      </c>
      <c r="J8" s="36"/>
      <c r="K8" s="62">
        <v>1</v>
      </c>
      <c r="L8" s="93">
        <v>0.15</v>
      </c>
      <c r="M8" s="64">
        <f>IFERROR(IF(L8/K8&gt;100%,100%,L8/K8),"-")</f>
        <v>0.15</v>
      </c>
      <c r="N8" s="60" t="s">
        <v>57</v>
      </c>
      <c r="O8" s="59">
        <v>353652618</v>
      </c>
      <c r="P8" s="59"/>
      <c r="Q8" s="59"/>
      <c r="R8" s="59"/>
      <c r="S8" s="70">
        <f>SUM(O8:R9)</f>
        <v>1828852618</v>
      </c>
      <c r="T8" s="57">
        <f>O8</f>
        <v>353652618</v>
      </c>
      <c r="U8" s="49"/>
      <c r="V8" s="49"/>
      <c r="W8" s="49"/>
      <c r="X8" s="70">
        <f>SUM(T8:W9)</f>
        <v>1646652618</v>
      </c>
      <c r="Y8" s="68">
        <f>IFERROR(X8/S8,"-")</f>
        <v>0.90037469492798683</v>
      </c>
      <c r="Z8" s="72"/>
      <c r="AA8" s="66" t="s">
        <v>48</v>
      </c>
      <c r="AB8" s="66" t="s">
        <v>49</v>
      </c>
    </row>
    <row r="9" spans="1:28" s="9" customFormat="1" ht="127.5" customHeight="1" x14ac:dyDescent="0.25">
      <c r="A9" s="81"/>
      <c r="B9" s="79"/>
      <c r="C9" s="79"/>
      <c r="D9" s="77"/>
      <c r="E9" s="75"/>
      <c r="F9" s="45">
        <v>2021680010001</v>
      </c>
      <c r="G9" s="53" t="s">
        <v>59</v>
      </c>
      <c r="H9" s="39" t="s">
        <v>51</v>
      </c>
      <c r="I9" s="56" t="s">
        <v>60</v>
      </c>
      <c r="J9" s="36"/>
      <c r="K9" s="63"/>
      <c r="L9" s="94"/>
      <c r="M9" s="65"/>
      <c r="N9" s="60" t="s">
        <v>56</v>
      </c>
      <c r="O9" s="59">
        <v>1475200000</v>
      </c>
      <c r="P9" s="59"/>
      <c r="Q9" s="59"/>
      <c r="R9" s="59"/>
      <c r="S9" s="71"/>
      <c r="T9" s="47">
        <v>1293000000</v>
      </c>
      <c r="U9" s="48"/>
      <c r="V9" s="48"/>
      <c r="W9" s="48"/>
      <c r="X9" s="71"/>
      <c r="Y9" s="69"/>
      <c r="Z9" s="73"/>
      <c r="AA9" s="67"/>
      <c r="AB9" s="67"/>
    </row>
    <row r="10" spans="1:28" s="9" customFormat="1" ht="147.6" customHeight="1" x14ac:dyDescent="0.25">
      <c r="A10" s="39" t="s">
        <v>31</v>
      </c>
      <c r="B10" s="39" t="s">
        <v>36</v>
      </c>
      <c r="C10" s="39" t="s">
        <v>37</v>
      </c>
      <c r="D10" s="55" t="s">
        <v>42</v>
      </c>
      <c r="E10" s="32" t="s">
        <v>43</v>
      </c>
      <c r="F10" s="40"/>
      <c r="G10" s="53"/>
      <c r="H10" s="6"/>
      <c r="I10" s="36"/>
      <c r="J10" s="36"/>
      <c r="K10" s="41">
        <v>1</v>
      </c>
      <c r="L10" s="50"/>
      <c r="M10" s="2">
        <f>IFERROR(IF(L10/K10&gt;100%,100%,L10/K10),"-")</f>
        <v>0</v>
      </c>
      <c r="N10" s="6"/>
      <c r="O10" s="59"/>
      <c r="P10" s="59"/>
      <c r="Q10" s="59"/>
      <c r="R10" s="59"/>
      <c r="S10" s="51">
        <f>SUM(O10:R10)</f>
        <v>0</v>
      </c>
      <c r="T10" s="21"/>
      <c r="U10" s="7"/>
      <c r="V10" s="7"/>
      <c r="W10" s="7"/>
      <c r="X10" s="51">
        <f>SUM(T10:W10)</f>
        <v>0</v>
      </c>
      <c r="Y10" s="22" t="str">
        <f>IFERROR(X10/S10,"-")</f>
        <v>-</v>
      </c>
      <c r="Z10" s="21"/>
      <c r="AA10" s="8" t="s">
        <v>48</v>
      </c>
      <c r="AB10" s="8" t="s">
        <v>49</v>
      </c>
    </row>
    <row r="11" spans="1:28" s="9" customFormat="1" ht="105.75" customHeight="1" x14ac:dyDescent="0.25">
      <c r="A11" s="39" t="s">
        <v>31</v>
      </c>
      <c r="B11" s="39" t="s">
        <v>36</v>
      </c>
      <c r="C11" s="39" t="s">
        <v>37</v>
      </c>
      <c r="D11" s="55" t="s">
        <v>44</v>
      </c>
      <c r="E11" s="32" t="s">
        <v>45</v>
      </c>
      <c r="F11" s="40"/>
      <c r="G11" s="54"/>
      <c r="H11" s="6"/>
      <c r="I11" s="36"/>
      <c r="J11" s="36"/>
      <c r="K11" s="41">
        <v>1</v>
      </c>
      <c r="L11" s="50"/>
      <c r="M11" s="2">
        <f>IFERROR(IF(L11/K11&gt;100%,100%,L11/K11),"-")</f>
        <v>0</v>
      </c>
      <c r="N11" s="6"/>
      <c r="O11" s="21"/>
      <c r="P11" s="7"/>
      <c r="Q11" s="7"/>
      <c r="R11" s="7"/>
      <c r="S11" s="51">
        <f t="shared" ref="S11" si="0">SUM(O11:R11)</f>
        <v>0</v>
      </c>
      <c r="T11" s="21"/>
      <c r="U11" s="7"/>
      <c r="V11" s="7"/>
      <c r="W11" s="7"/>
      <c r="X11" s="51">
        <f>SUM(T11:W11)</f>
        <v>0</v>
      </c>
      <c r="Y11" s="22" t="str">
        <f>IFERROR(X11/S11,"-")</f>
        <v>-</v>
      </c>
      <c r="Z11" s="21"/>
      <c r="AA11" s="8" t="s">
        <v>48</v>
      </c>
      <c r="AB11" s="8" t="s">
        <v>49</v>
      </c>
    </row>
    <row r="12" spans="1:28" ht="27.75" customHeight="1" x14ac:dyDescent="0.25">
      <c r="A12" s="26"/>
      <c r="B12" s="27"/>
      <c r="C12" s="27"/>
      <c r="D12" s="27"/>
      <c r="E12" s="33"/>
      <c r="F12" s="27"/>
      <c r="G12" s="27"/>
      <c r="H12" s="38"/>
      <c r="I12" s="27"/>
      <c r="J12" s="27"/>
      <c r="K12" s="28"/>
      <c r="L12" s="37" t="s">
        <v>19</v>
      </c>
      <c r="M12" s="23">
        <f>AVERAGE(M6:M11)</f>
        <v>0.03</v>
      </c>
      <c r="N12" s="24"/>
      <c r="O12" s="61">
        <f t="shared" ref="O12:R12" si="1">SUM(O6:O11)</f>
        <v>10828852618</v>
      </c>
      <c r="P12" s="61">
        <f t="shared" si="1"/>
        <v>0</v>
      </c>
      <c r="Q12" s="61">
        <f t="shared" si="1"/>
        <v>0</v>
      </c>
      <c r="R12" s="61">
        <f t="shared" si="1"/>
        <v>0</v>
      </c>
      <c r="S12" s="25">
        <f>SUM(S6:S11)</f>
        <v>10828852618</v>
      </c>
      <c r="T12" s="61">
        <f t="shared" ref="T12:W12" si="2">SUM(T6:T11)</f>
        <v>1646652618</v>
      </c>
      <c r="U12" s="61">
        <f t="shared" si="2"/>
        <v>0</v>
      </c>
      <c r="V12" s="61">
        <f t="shared" si="2"/>
        <v>0</v>
      </c>
      <c r="W12" s="61">
        <f t="shared" si="2"/>
        <v>0</v>
      </c>
      <c r="X12" s="25">
        <f>SUM(X6:X11)</f>
        <v>1646652618</v>
      </c>
      <c r="Y12" s="29">
        <f>IFERROR(X12/S12,"-")</f>
        <v>0.15206159655944446</v>
      </c>
      <c r="Z12" s="25">
        <f>SUM(Z6:Z11)</f>
        <v>0</v>
      </c>
      <c r="AA12" s="30"/>
      <c r="AB12" s="31"/>
    </row>
    <row r="13" spans="1:28" s="12" customFormat="1" x14ac:dyDescent="0.25">
      <c r="A13" s="13"/>
      <c r="B13" s="14"/>
      <c r="C13" s="14"/>
      <c r="D13" s="14"/>
      <c r="E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x14ac:dyDescent="0.25">
      <c r="A14" s="13"/>
      <c r="B14" s="14"/>
      <c r="C14" s="14"/>
      <c r="D14" s="14"/>
      <c r="E14" s="14"/>
      <c r="G14" s="15"/>
      <c r="H14" s="15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15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15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G17" s="15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3"/>
      <c r="B18" s="14"/>
      <c r="C18" s="14"/>
      <c r="D18" s="14"/>
      <c r="G18" s="15"/>
      <c r="H18" s="15"/>
      <c r="I18" s="15"/>
      <c r="J18" s="15"/>
      <c r="K18" s="15"/>
      <c r="L18" s="16"/>
      <c r="M18" s="16"/>
      <c r="N18" s="15"/>
    </row>
    <row r="19" spans="1:14" s="12" customFormat="1" x14ac:dyDescent="0.25">
      <c r="A19" s="13"/>
      <c r="B19" s="14"/>
      <c r="C19" s="14"/>
      <c r="D19" s="14"/>
      <c r="E19" s="14"/>
      <c r="G19" s="15"/>
      <c r="H19" s="15"/>
      <c r="I19" s="15"/>
      <c r="J19" s="15"/>
      <c r="K19" s="15"/>
      <c r="L19" s="16"/>
      <c r="M19" s="16"/>
      <c r="N19" s="15"/>
    </row>
    <row r="20" spans="1:14" s="12" customFormat="1" x14ac:dyDescent="0.25">
      <c r="A20" s="11"/>
    </row>
    <row r="21" spans="1:14" s="12" customFormat="1" x14ac:dyDescent="0.25">
      <c r="A21" s="11"/>
    </row>
    <row r="22" spans="1:14" s="12" customFormat="1" x14ac:dyDescent="0.25">
      <c r="A22" s="11"/>
    </row>
    <row r="23" spans="1:14" s="12" customFormat="1" x14ac:dyDescent="0.25">
      <c r="A23" s="13"/>
      <c r="B23" s="14"/>
      <c r="C23" s="14"/>
      <c r="D23" s="14"/>
      <c r="E23" s="14"/>
      <c r="G23" s="15"/>
      <c r="H23" s="15"/>
      <c r="I23" s="15"/>
      <c r="J23" s="15"/>
      <c r="K23" s="15"/>
      <c r="L23" s="17"/>
      <c r="M23" s="17"/>
      <c r="N23" s="15"/>
    </row>
    <row r="24" spans="1:14" s="12" customFormat="1" x14ac:dyDescent="0.25">
      <c r="A24" s="11"/>
    </row>
    <row r="25" spans="1:14" s="12" customFormat="1" x14ac:dyDescent="0.25">
      <c r="A25" s="11"/>
    </row>
    <row r="26" spans="1:14" s="12" customFormat="1" x14ac:dyDescent="0.25">
      <c r="A26" s="11"/>
    </row>
  </sheetData>
  <mergeCells count="24">
    <mergeCell ref="A4:E4"/>
    <mergeCell ref="N4:S4"/>
    <mergeCell ref="F1:Q3"/>
    <mergeCell ref="AA4:AB4"/>
    <mergeCell ref="F4:J4"/>
    <mergeCell ref="K4:M4"/>
    <mergeCell ref="Z4:Z5"/>
    <mergeCell ref="T4:X4"/>
    <mergeCell ref="Y1:Z2"/>
    <mergeCell ref="Y4:Y5"/>
    <mergeCell ref="E8:E9"/>
    <mergeCell ref="D8:D9"/>
    <mergeCell ref="C8:C9"/>
    <mergeCell ref="B8:B9"/>
    <mergeCell ref="A8:A9"/>
    <mergeCell ref="L8:L9"/>
    <mergeCell ref="K8:K9"/>
    <mergeCell ref="M8:M9"/>
    <mergeCell ref="AB8:AB9"/>
    <mergeCell ref="AA8:AA9"/>
    <mergeCell ref="Y8:Y9"/>
    <mergeCell ref="S8:S9"/>
    <mergeCell ref="Z8:Z9"/>
    <mergeCell ref="X8:X9"/>
  </mergeCells>
  <conditionalFormatting sqref="M10:M11 M6:M8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2021-07-07T14:29:10Z</dcterms:modified>
</cp:coreProperties>
</file>