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"/>
    </mc:Choice>
  </mc:AlternateContent>
  <xr:revisionPtr revIDLastSave="0" documentId="13_ncr:1_{E696C987-098B-46A2-80FD-9A651E23ED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ERO" sheetId="13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13" l="1"/>
  <c r="X8" i="13"/>
  <c r="U8" i="13"/>
  <c r="T8" i="13"/>
  <c r="V8" i="13"/>
  <c r="W8" i="13"/>
  <c r="O8" i="13"/>
  <c r="P8" i="13"/>
  <c r="Q8" i="13"/>
  <c r="R8" i="13"/>
  <c r="S8" i="13"/>
  <c r="M8" i="13"/>
  <c r="Y6" i="13"/>
  <c r="S7" i="13"/>
  <c r="Y7" i="13"/>
  <c r="X7" i="13"/>
  <c r="X6" i="13"/>
  <c r="S6" i="13"/>
  <c r="Z8" i="13"/>
  <c r="M6" i="13"/>
  <c r="M7" i="13"/>
</calcChain>
</file>

<file path=xl/sharedStrings.xml><?xml version="1.0" encoding="utf-8"?>
<sst xmlns="http://schemas.openxmlformats.org/spreadsheetml/2006/main" count="55" uniqueCount="46">
  <si>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</si>
  <si>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</si>
  <si>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</si>
  <si>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</si>
  <si>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</si>
  <si>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</si>
  <si>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</si>
  <si>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</si>
  <si>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</si>
  <si>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</si>
  <si>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</si>
  <si>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</si>
  <si>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</si>
  <si>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</si>
  <si>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</si>
  <si>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</si>
  <si>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</si>
  <si>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</si>
  <si>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</si>
  <si>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</si>
  <si>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</si>
  <si>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</si>
  <si>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</si>
  <si>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</si>
  <si>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</si>
  <si>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</si>
  <si>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</si>
  <si>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</si>
  <si>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</si>
  <si>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</si>
  <si>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Número de centros de salud y unidades hospitalarias de la ESE ISABU mantenidos con infraestructura física mantenida.</t>
  </si>
  <si>
    <t>Número de ambulancias mantenidas en funcionamiento con el fin de mejorar el sistema de referencia y contrareferencia interna de la ESE ISABU.</t>
  </si>
  <si>
    <t>N/A</t>
  </si>
  <si>
    <t>Mantener la infraestructura física de los 22 centros de salud y las 2 unidades hospitalarias de la ESE ISABU.</t>
  </si>
  <si>
    <t>Mantener en funcionamientos las 3 ambulancias con el fin de mejorar el sistema de referencia y contrareferencia interna de la ESE ISABU.</t>
  </si>
  <si>
    <t>ISABU</t>
  </si>
  <si>
    <t>RECURSOS GESTIONADOS</t>
  </si>
  <si>
    <t>BUCARAMANGA EQUITATIVA E INCLUYENTE: UNA CIUDAD DE BIENESTAR</t>
  </si>
  <si>
    <t>Prestación de servicios de salud</t>
  </si>
  <si>
    <t>Salud con calidad, garantía de una ciudad con oportunidades</t>
  </si>
  <si>
    <t>PLAN DE ACCIÓN
INSTITUTO DE SALUD DE BUCARAMANGA</t>
  </si>
  <si>
    <t xml:space="preserve">201020201 E.S.E ISABU
201020102 E.S.E ISABU
</t>
  </si>
  <si>
    <t xml:space="preserve">201020102 E.S.E ISABU
201010301 E.S.E ISABU
201010101 E.S.E ISABU
</t>
  </si>
  <si>
    <t>SGR</t>
  </si>
  <si>
    <t>TOTAL EJECUTADO</t>
  </si>
  <si>
    <t>Germán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</si>
</sst>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68">
    <xf numFmtId="0" fontId="0" fillId="0" borderId="0" xfId="0"/>
    <xf numFmtId="0" fontId="2" fillId="0" borderId="0" xfId="0" applyFont="1"/>
    <xf numFmtId="0" fontId="7" fillId="2" borderId="2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9" fillId="0" borderId="2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10" fillId="2" borderId="4" xfId="107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7" fillId="2" borderId="1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9" fontId="2" fillId="0" borderId="2" xfId="109" applyNumberFormat="1" applyFont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589A279C-5D01-4F33-87E2-A628B8188DAD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883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showGridLines="0" tabSelected="1" zoomScale="60" zoomScaleNormal="60" zoomScaleSheetLayoutView="51" workbookViewId="0">
      <selection activeCell="Y9" sqref="Y9"/>
    </sheetView>
  </sheetViews>
  <sheetFormatPr baseColWidth="10" defaultColWidth="11" defaultRowHeight="15" x14ac:dyDescent="0.25"/>
  <cols>
    <col min="1" max="1" width="23" style="9" customWidth="1"/>
    <col min="2" max="5" width="23" style="1" customWidth="1"/>
    <col min="6" max="6" width="19.19921875" style="1" customWidth="1"/>
    <col min="7" max="7" width="33.8984375" style="1" customWidth="1"/>
    <col min="8" max="8" width="22.09765625" style="1" customWidth="1"/>
    <col min="9" max="9" width="14.8984375" style="1" customWidth="1"/>
    <col min="10" max="10" width="21.19921875" style="1" customWidth="1"/>
    <col min="11" max="11" width="15.8984375" style="1" customWidth="1"/>
    <col min="12" max="13" width="17.5" style="1" customWidth="1"/>
    <col min="14" max="14" width="33.09765625" style="1" customWidth="1"/>
    <col min="15" max="15" width="21.69921875" style="1" customWidth="1"/>
    <col min="16" max="18" width="11.5" style="1" customWidth="1"/>
    <col min="19" max="20" width="23.5" style="1" customWidth="1"/>
    <col min="21" max="22" width="11.8984375" style="1" customWidth="1"/>
    <col min="23" max="23" width="18" style="1" customWidth="1"/>
    <col min="24" max="24" width="23.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2" t="s">
        <v>18</v>
      </c>
      <c r="F1" s="59" t="s">
        <v>40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T1" s="62" t="s">
        <v>28</v>
      </c>
      <c r="U1" s="62"/>
      <c r="V1" s="62"/>
      <c r="W1" s="62"/>
      <c r="X1" s="62"/>
      <c r="Y1" s="62"/>
      <c r="Z1" s="41"/>
    </row>
    <row r="2" spans="1:28" ht="15" customHeight="1" x14ac:dyDescent="0.25">
      <c r="A2" s="18">
        <v>44227</v>
      </c>
      <c r="B2" s="17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T2" s="62"/>
      <c r="U2" s="62"/>
      <c r="V2" s="62"/>
      <c r="W2" s="62"/>
      <c r="X2" s="62"/>
      <c r="Y2" s="62"/>
      <c r="Z2" s="41"/>
    </row>
    <row r="3" spans="1:28" ht="15.6" x14ac:dyDescent="0.25"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T3" s="63"/>
      <c r="U3" s="63"/>
      <c r="V3" s="63"/>
      <c r="W3" s="63"/>
      <c r="X3" s="63"/>
      <c r="Y3" s="63"/>
      <c r="Z3" s="40"/>
    </row>
    <row r="4" spans="1:28" s="31" customFormat="1" ht="23.25" customHeight="1" x14ac:dyDescent="0.25">
      <c r="A4" s="64" t="s">
        <v>10</v>
      </c>
      <c r="B4" s="65"/>
      <c r="C4" s="65"/>
      <c r="D4" s="65"/>
      <c r="E4" s="65"/>
      <c r="F4" s="64" t="s">
        <v>11</v>
      </c>
      <c r="G4" s="65"/>
      <c r="H4" s="65"/>
      <c r="I4" s="65"/>
      <c r="J4" s="65"/>
      <c r="K4" s="66" t="s">
        <v>29</v>
      </c>
      <c r="L4" s="66"/>
      <c r="M4" s="66"/>
      <c r="N4" s="66" t="s">
        <v>26</v>
      </c>
      <c r="O4" s="66"/>
      <c r="P4" s="66"/>
      <c r="Q4" s="66"/>
      <c r="R4" s="66"/>
      <c r="S4" s="66"/>
      <c r="T4" s="64" t="s">
        <v>20</v>
      </c>
      <c r="U4" s="65"/>
      <c r="V4" s="65"/>
      <c r="W4" s="65"/>
      <c r="X4" s="65"/>
      <c r="Y4" s="67"/>
      <c r="Z4" s="54" t="s">
        <v>36</v>
      </c>
      <c r="AA4" s="56" t="s">
        <v>27</v>
      </c>
      <c r="AB4" s="56"/>
    </row>
    <row r="5" spans="1:28" ht="42" customHeight="1" x14ac:dyDescent="0.25">
      <c r="A5" s="35" t="s">
        <v>1</v>
      </c>
      <c r="B5" s="35" t="s">
        <v>6</v>
      </c>
      <c r="C5" s="35" t="s">
        <v>2</v>
      </c>
      <c r="D5" s="42" t="s">
        <v>7</v>
      </c>
      <c r="E5" s="43" t="s">
        <v>22</v>
      </c>
      <c r="F5" s="43" t="s">
        <v>16</v>
      </c>
      <c r="G5" s="43" t="s">
        <v>3</v>
      </c>
      <c r="H5" s="43" t="s">
        <v>17</v>
      </c>
      <c r="I5" s="43" t="s">
        <v>24</v>
      </c>
      <c r="J5" s="43" t="s">
        <v>25</v>
      </c>
      <c r="K5" s="43" t="s">
        <v>4</v>
      </c>
      <c r="L5" s="43" t="s">
        <v>5</v>
      </c>
      <c r="M5" s="43" t="s">
        <v>0</v>
      </c>
      <c r="N5" s="42" t="s">
        <v>9</v>
      </c>
      <c r="O5" s="44" t="s">
        <v>12</v>
      </c>
      <c r="P5" s="43" t="s">
        <v>8</v>
      </c>
      <c r="Q5" s="47" t="s">
        <v>43</v>
      </c>
      <c r="R5" s="43" t="s">
        <v>13</v>
      </c>
      <c r="S5" s="44" t="s">
        <v>23</v>
      </c>
      <c r="T5" s="43" t="s">
        <v>12</v>
      </c>
      <c r="U5" s="47" t="s">
        <v>8</v>
      </c>
      <c r="V5" s="47" t="s">
        <v>43</v>
      </c>
      <c r="W5" s="47" t="s">
        <v>13</v>
      </c>
      <c r="X5" s="46" t="s">
        <v>44</v>
      </c>
      <c r="Y5" s="43" t="s">
        <v>21</v>
      </c>
      <c r="Z5" s="55"/>
      <c r="AA5" s="43" t="s">
        <v>14</v>
      </c>
      <c r="AB5" s="43" t="s">
        <v>15</v>
      </c>
    </row>
    <row r="6" spans="1:28" s="7" customFormat="1" ht="105.75" customHeight="1" x14ac:dyDescent="0.25">
      <c r="A6" s="57" t="s">
        <v>37</v>
      </c>
      <c r="B6" s="58" t="s">
        <v>39</v>
      </c>
      <c r="C6" s="58" t="s">
        <v>38</v>
      </c>
      <c r="D6" s="48" t="s">
        <v>33</v>
      </c>
      <c r="E6" s="39" t="s">
        <v>30</v>
      </c>
      <c r="F6" s="36" t="s">
        <v>32</v>
      </c>
      <c r="G6" s="36" t="s">
        <v>32</v>
      </c>
      <c r="H6" s="3"/>
      <c r="I6" s="32"/>
      <c r="J6" s="32"/>
      <c r="K6" s="38">
        <v>24</v>
      </c>
      <c r="L6" s="50">
        <v>24</v>
      </c>
      <c r="M6" s="52">
        <f t="shared" ref="M6:M7" si="0">IF(L6/K6&gt;100%,100%,L6/K6)</f>
        <v>1</v>
      </c>
      <c r="N6" s="3" t="s">
        <v>41</v>
      </c>
      <c r="O6" s="38">
        <v>483172000</v>
      </c>
      <c r="P6" s="5"/>
      <c r="Q6" s="5"/>
      <c r="R6" s="5"/>
      <c r="S6" s="49">
        <f>SUM(O6:R6)</f>
        <v>483172000</v>
      </c>
      <c r="T6" s="19">
        <v>10804000</v>
      </c>
      <c r="U6" s="19"/>
      <c r="V6" s="5"/>
      <c r="W6" s="5"/>
      <c r="X6" s="38">
        <f>SUM(T6:W6)</f>
        <v>10804000</v>
      </c>
      <c r="Y6" s="20">
        <f>IFERROR(X6/S6,"-")</f>
        <v>2.2360567251413575E-2</v>
      </c>
      <c r="Z6" s="19"/>
      <c r="AA6" s="4" t="s">
        <v>35</v>
      </c>
      <c r="AB6" s="6" t="s">
        <v>45</v>
      </c>
    </row>
    <row r="7" spans="1:28" s="7" customFormat="1" ht="139.80000000000001" customHeight="1" x14ac:dyDescent="0.25">
      <c r="A7" s="57"/>
      <c r="B7" s="58"/>
      <c r="C7" s="58"/>
      <c r="D7" s="48" t="s">
        <v>34</v>
      </c>
      <c r="E7" s="37" t="s">
        <v>31</v>
      </c>
      <c r="F7" s="8" t="s">
        <v>32</v>
      </c>
      <c r="G7" s="8" t="s">
        <v>32</v>
      </c>
      <c r="H7" s="3"/>
      <c r="I7" s="32"/>
      <c r="J7" s="32"/>
      <c r="K7" s="38">
        <v>3</v>
      </c>
      <c r="L7" s="51">
        <v>3</v>
      </c>
      <c r="M7" s="52">
        <f t="shared" si="0"/>
        <v>1</v>
      </c>
      <c r="N7" s="3" t="s">
        <v>42</v>
      </c>
      <c r="O7" s="45">
        <v>251846000</v>
      </c>
      <c r="P7" s="5"/>
      <c r="Q7" s="5"/>
      <c r="R7" s="5"/>
      <c r="S7" s="49">
        <f>SUM(O7:R7)</f>
        <v>251846000</v>
      </c>
      <c r="T7" s="19">
        <v>36022000</v>
      </c>
      <c r="U7" s="19"/>
      <c r="V7" s="5"/>
      <c r="W7" s="5"/>
      <c r="X7" s="38">
        <f>SUM(T7:W7)</f>
        <v>36022000</v>
      </c>
      <c r="Y7" s="20">
        <f>IFERROR(X7/S7,"-")</f>
        <v>0.14303185279893268</v>
      </c>
      <c r="Z7" s="19"/>
      <c r="AA7" s="4" t="s">
        <v>35</v>
      </c>
      <c r="AB7" s="6" t="s">
        <v>45</v>
      </c>
    </row>
    <row r="8" spans="1:28" ht="27.75" customHeight="1" x14ac:dyDescent="0.25">
      <c r="A8" s="24"/>
      <c r="B8" s="25"/>
      <c r="C8" s="25"/>
      <c r="D8" s="25"/>
      <c r="E8" s="30"/>
      <c r="F8" s="25"/>
      <c r="G8" s="25"/>
      <c r="H8" s="34"/>
      <c r="I8" s="25"/>
      <c r="J8" s="25"/>
      <c r="K8" s="26"/>
      <c r="L8" s="33" t="s">
        <v>19</v>
      </c>
      <c r="M8" s="21">
        <f>AVERAGE(M6:M7)</f>
        <v>1</v>
      </c>
      <c r="N8" s="22"/>
      <c r="O8" s="53">
        <f t="shared" ref="O8:R8" si="1">SUM(O6:O7)</f>
        <v>735018000</v>
      </c>
      <c r="P8" s="53">
        <f t="shared" si="1"/>
        <v>0</v>
      </c>
      <c r="Q8" s="53">
        <f t="shared" si="1"/>
        <v>0</v>
      </c>
      <c r="R8" s="53">
        <f t="shared" si="1"/>
        <v>0</v>
      </c>
      <c r="S8" s="23">
        <f>SUM(S6:S7)</f>
        <v>735018000</v>
      </c>
      <c r="T8" s="53">
        <f>SUM(T6:T7)</f>
        <v>46826000</v>
      </c>
      <c r="U8" s="53">
        <f>SUM(U6:U7)</f>
        <v>0</v>
      </c>
      <c r="V8" s="53">
        <f t="shared" ref="V8:W8" si="2">SUM(V6:V7)</f>
        <v>0</v>
      </c>
      <c r="W8" s="53">
        <f t="shared" si="2"/>
        <v>0</v>
      </c>
      <c r="X8" s="23">
        <f>SUM(X6:X7)</f>
        <v>46826000</v>
      </c>
      <c r="Y8" s="27">
        <f>IFERROR(X8/S8,"-")</f>
        <v>6.370728335904699E-2</v>
      </c>
      <c r="Z8" s="23">
        <f>SUM(Z6:Z7)</f>
        <v>0</v>
      </c>
      <c r="AA8" s="28"/>
      <c r="AB8" s="29"/>
    </row>
    <row r="9" spans="1:28" s="11" customFormat="1" x14ac:dyDescent="0.25">
      <c r="A9" s="12"/>
      <c r="B9" s="13"/>
      <c r="C9" s="13"/>
      <c r="D9" s="13"/>
      <c r="E9" s="13"/>
      <c r="G9" s="14"/>
      <c r="H9" s="14"/>
      <c r="I9" s="14"/>
      <c r="J9" s="14"/>
      <c r="K9" s="14"/>
      <c r="L9" s="15"/>
      <c r="M9" s="15"/>
      <c r="N9" s="14"/>
    </row>
    <row r="10" spans="1:28" s="11" customFormat="1" x14ac:dyDescent="0.25">
      <c r="A10" s="12"/>
      <c r="B10" s="57"/>
      <c r="C10" s="13"/>
      <c r="D10" s="13"/>
      <c r="E10" s="13"/>
      <c r="G10" s="14"/>
      <c r="H10" s="14"/>
      <c r="I10" s="14"/>
      <c r="J10" s="14"/>
      <c r="K10" s="14"/>
      <c r="L10" s="15"/>
      <c r="M10" s="15"/>
      <c r="N10" s="14"/>
    </row>
    <row r="11" spans="1:28" s="11" customFormat="1" x14ac:dyDescent="0.25">
      <c r="A11" s="12"/>
      <c r="B11" s="57"/>
      <c r="C11" s="13"/>
      <c r="D11" s="13"/>
      <c r="G11" s="14"/>
      <c r="H11" s="14"/>
      <c r="I11" s="14"/>
      <c r="J11" s="14"/>
      <c r="K11" s="14"/>
      <c r="L11" s="15"/>
      <c r="M11" s="15"/>
      <c r="N11" s="14"/>
    </row>
    <row r="12" spans="1:28" s="11" customFormat="1" x14ac:dyDescent="0.25">
      <c r="A12" s="12"/>
      <c r="B12" s="13"/>
      <c r="C12" s="13"/>
      <c r="D12" s="13"/>
      <c r="G12" s="14"/>
      <c r="H12" s="14"/>
      <c r="I12" s="14"/>
      <c r="J12" s="14"/>
      <c r="K12" s="14"/>
      <c r="L12" s="15"/>
      <c r="M12" s="15"/>
      <c r="N12" s="14"/>
    </row>
    <row r="13" spans="1:28" s="11" customFormat="1" x14ac:dyDescent="0.25">
      <c r="A13" s="12"/>
      <c r="B13" s="13"/>
      <c r="C13" s="13"/>
      <c r="D13" s="13"/>
      <c r="G13" s="14"/>
      <c r="H13" s="14"/>
      <c r="I13" s="14"/>
      <c r="J13" s="14"/>
      <c r="K13" s="14"/>
      <c r="L13" s="15"/>
      <c r="M13" s="15"/>
      <c r="N13" s="14"/>
    </row>
    <row r="14" spans="1:28" s="11" customFormat="1" x14ac:dyDescent="0.25">
      <c r="A14" s="12"/>
      <c r="B14" s="13"/>
      <c r="C14" s="13"/>
      <c r="D14" s="13"/>
      <c r="G14" s="14"/>
      <c r="H14" s="14"/>
      <c r="I14" s="14"/>
      <c r="J14" s="14"/>
      <c r="K14" s="14"/>
      <c r="L14" s="15"/>
      <c r="M14" s="15"/>
      <c r="N14" s="14"/>
    </row>
    <row r="15" spans="1:28" s="11" customFormat="1" x14ac:dyDescent="0.25">
      <c r="A15" s="12"/>
      <c r="B15" s="13"/>
      <c r="C15" s="13"/>
      <c r="D15" s="13"/>
      <c r="E15" s="13"/>
      <c r="G15" s="14"/>
      <c r="H15" s="14"/>
      <c r="I15" s="14"/>
      <c r="J15" s="14"/>
      <c r="K15" s="14"/>
      <c r="L15" s="15"/>
      <c r="M15" s="15"/>
      <c r="N15" s="14"/>
    </row>
    <row r="16" spans="1:28" s="11" customFormat="1" x14ac:dyDescent="0.25">
      <c r="A16" s="10"/>
    </row>
    <row r="17" spans="1:14" s="11" customFormat="1" x14ac:dyDescent="0.25">
      <c r="A17" s="10"/>
    </row>
    <row r="18" spans="1:14" s="11" customFormat="1" x14ac:dyDescent="0.25">
      <c r="A18" s="10"/>
    </row>
    <row r="19" spans="1:14" s="11" customFormat="1" x14ac:dyDescent="0.25">
      <c r="A19" s="12"/>
      <c r="B19" s="13"/>
      <c r="C19" s="13"/>
      <c r="D19" s="13"/>
      <c r="E19" s="13"/>
      <c r="G19" s="14"/>
      <c r="H19" s="14"/>
      <c r="I19" s="14"/>
      <c r="J19" s="14"/>
      <c r="K19" s="14"/>
      <c r="L19" s="16"/>
      <c r="M19" s="16"/>
      <c r="N19" s="14"/>
    </row>
    <row r="20" spans="1:14" s="11" customFormat="1" x14ac:dyDescent="0.25">
      <c r="A20" s="10"/>
    </row>
    <row r="21" spans="1:14" s="11" customFormat="1" x14ac:dyDescent="0.25">
      <c r="A21" s="10"/>
    </row>
    <row r="22" spans="1:14" s="11" customFormat="1" x14ac:dyDescent="0.25">
      <c r="A22" s="10"/>
    </row>
  </sheetData>
  <mergeCells count="13">
    <mergeCell ref="B10:B11"/>
    <mergeCell ref="F1:Q3"/>
    <mergeCell ref="T1:Y3"/>
    <mergeCell ref="A4:E4"/>
    <mergeCell ref="F4:J4"/>
    <mergeCell ref="K4:M4"/>
    <mergeCell ref="N4:S4"/>
    <mergeCell ref="T4:Y4"/>
    <mergeCell ref="Z4:Z5"/>
    <mergeCell ref="AA4:AB4"/>
    <mergeCell ref="A6:A7"/>
    <mergeCell ref="B6:B7"/>
    <mergeCell ref="C6:C7"/>
  </mergeCells>
  <conditionalFormatting sqref="M7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6:M7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2021-07-06T23:17:35Z</dcterms:modified>
</cp:coreProperties>
</file>