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4 - Abril\"/>
    </mc:Choice>
  </mc:AlternateContent>
  <xr:revisionPtr revIDLastSave="0" documentId="13_ncr:1_{A1432A57-4348-4A19-8673-E2904BC63BB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0" i="12" l="1"/>
  <c r="X7" i="12"/>
  <c r="Y7" i="12" s="1"/>
  <c r="X8" i="12"/>
  <c r="X9" i="12"/>
  <c r="X6" i="12"/>
  <c r="Y6" i="12" s="1"/>
  <c r="Z10" i="12"/>
  <c r="R10" i="12"/>
  <c r="O10" i="12"/>
  <c r="Y8" i="12"/>
  <c r="M9" i="12"/>
  <c r="M8" i="12"/>
  <c r="M7" i="12"/>
  <c r="M6" i="12"/>
  <c r="Q10" i="12"/>
  <c r="P10" i="12"/>
  <c r="T10" i="12"/>
  <c r="U10" i="12"/>
  <c r="V10" i="12"/>
  <c r="W10" i="12"/>
  <c r="Y9" i="12" l="1"/>
  <c r="M10" i="12"/>
  <c r="X10" i="12"/>
  <c r="Y10" i="12" s="1"/>
</calcChain>
</file>

<file path=xl/sharedStrings.xml><?xml version="1.0" encoding="utf-8"?>
<sst xmlns="http://schemas.openxmlformats.org/spreadsheetml/2006/main" count="80" uniqueCount="54">
  <si>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</si>
  <si>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</si>
  <si>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</si>
  <si>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</si>
  <si>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</si>
  <si>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</si>
  <si>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</si>
  <si>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</si>
  <si>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</si>
  <si>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</si>
  <si>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</si>
  <si>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</si>
  <si>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</si>
  <si>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</si>
  <si>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</si>
  <si>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</si>
  <si>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</si>
  <si>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</si>
  <si>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</si>
  <si>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</si>
  <si>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</si>
  <si>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</si>
  <si>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</si>
  <si>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</si>
  <si>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</si>
  <si>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</si>
  <si>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</si>
  <si>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</si>
  <si>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</si>
  <si>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</si>
  <si>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N/A</t>
  </si>
  <si>
    <t>Tratar 6.400  toneladas de residuos en la planta de compostaje.</t>
  </si>
  <si>
    <t>Número de toneladas de residuos tratados en la planta de compostaje.</t>
  </si>
  <si>
    <t>Número de hectáreas clausuradas en el sitio de disposición final El Carrasco.</t>
  </si>
  <si>
    <t>Reciclar 5.000 toneladas en la ruta selectiva de la EMAB.</t>
  </si>
  <si>
    <t>Número de toneladas recicladas en la ruta selectiva de la EMAB.</t>
  </si>
  <si>
    <t>Formular e implementar 1 estrategia de fortalecimiento operativo de la EMAB.</t>
  </si>
  <si>
    <t>Número de estrategias de fortalecimiento operativo de la EMAB formulados e implementados.</t>
  </si>
  <si>
    <t>EMAB</t>
  </si>
  <si>
    <t>PLAN DE ACCIÓN
EMPRESA DE ASEO DE BUCARAMANGA S.A. E.S.P</t>
  </si>
  <si>
    <t>BUCARAMANGA SOSTENIBLE: UNA REGIÓN CON FUTURO</t>
  </si>
  <si>
    <t>Bucaramanga Una Eco-Ciudad</t>
  </si>
  <si>
    <t>Manejo Integral De Residuos Sólidos, Impacto Positivo En La Calidad De Vida</t>
  </si>
  <si>
    <t>RECURSOS GESTIONADOS</t>
  </si>
  <si>
    <t>Pedro Salazar</t>
  </si>
  <si>
    <t>TOTAL EJECUTADO</t>
  </si>
  <si>
    <t>SGR</t>
  </si>
  <si>
    <t xml:space="preserve">Planificar las actividades y recursos que permitan dar cumplimiento a los objetivos de fortalecimiento operativo según las necesidad identificada para el fortalecimiento de la prestación de los servicios Misionales </t>
  </si>
  <si>
    <t>Procesar las toneladas de residuos orgánicos y vegetales producto de la poda de arboles del Municipio de Bucaramanga</t>
  </si>
  <si>
    <t>Clausurar 4 hectáreas en el sitio de disposición final El Carrasco.</t>
  </si>
  <si>
    <t>Recolectar los residuos de papel, cartón, vidrio, plástico y metales generados en el Municipio de Bucaramanga por los usuarios del servicio de aprovechamiento de la EMAB</t>
  </si>
  <si>
    <t>Instalar material  para la impermeabilización y confinamiento de los residuos solidos dispuestos en las celdas objeto de clausura en cumplimiento del plan de desmantelamiento y abandono del sitios de disposición final el Carrasco</t>
  </si>
  <si>
    <t>5410702
5410704</t>
  </si>
  <si>
    <t>5410701
54118
5411302
5411301
05410710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</si>
</sst>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2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justify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5" fontId="1" fillId="3" borderId="2" xfId="108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166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7</xdr:col>
      <xdr:colOff>499815</xdr:colOff>
      <xdr:row>2</xdr:row>
      <xdr:rowOff>128587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showGridLines="0" tabSelected="1" zoomScale="50" zoomScaleNormal="50" zoomScaleSheetLayoutView="51" workbookViewId="0">
      <pane ySplit="5" topLeftCell="A6" activePane="bottomLeft" state="frozen"/>
      <selection pane="bottomLeft" activeCell="AD9" sqref="AD9"/>
    </sheetView>
  </sheetViews>
  <sheetFormatPr baseColWidth="10" defaultColWidth="11" defaultRowHeight="15" x14ac:dyDescent="0.25"/>
  <cols>
    <col min="1" max="1" width="17.59765625" style="10" customWidth="1"/>
    <col min="2" max="2" width="18.69921875" style="1" customWidth="1"/>
    <col min="3" max="3" width="21.3984375" style="1" bestFit="1" customWidth="1"/>
    <col min="4" max="4" width="19.59765625" style="1" customWidth="1"/>
    <col min="5" max="5" width="19.3984375" style="1" customWidth="1"/>
    <col min="6" max="6" width="13.59765625" style="1" bestFit="1" customWidth="1"/>
    <col min="7" max="7" width="14.5" style="1" customWidth="1"/>
    <col min="8" max="8" width="29.69921875" style="1" customWidth="1"/>
    <col min="9" max="10" width="14.8984375" style="1" customWidth="1"/>
    <col min="11" max="11" width="13.09765625" style="1" bestFit="1" customWidth="1"/>
    <col min="12" max="13" width="17.5" style="1" customWidth="1"/>
    <col min="14" max="14" width="15.5" style="1" customWidth="1"/>
    <col min="15" max="19" width="23" style="1" customWidth="1"/>
    <col min="20" max="24" width="22.69921875" style="1" customWidth="1"/>
    <col min="25" max="25" width="16.5" style="1" customWidth="1"/>
    <col min="26" max="26" width="19.6992187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31.2" x14ac:dyDescent="0.25">
      <c r="A1" s="3" t="s">
        <v>18</v>
      </c>
      <c r="F1" s="59" t="s">
        <v>39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Y1" s="47"/>
      <c r="Z1" s="66" t="s">
        <v>28</v>
      </c>
      <c r="AA1" s="66"/>
    </row>
    <row r="2" spans="1:28" ht="18" customHeight="1" x14ac:dyDescent="0.25">
      <c r="A2" s="20">
        <v>44316</v>
      </c>
      <c r="B2" s="19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Y2" s="47"/>
      <c r="Z2" s="66"/>
      <c r="AA2" s="66"/>
    </row>
    <row r="3" spans="1:28" ht="15" customHeight="1" x14ac:dyDescent="0.25"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Y3" s="48"/>
      <c r="Z3" s="67"/>
      <c r="AA3" s="67"/>
    </row>
    <row r="4" spans="1:28" s="32" customFormat="1" ht="23.25" customHeight="1" x14ac:dyDescent="0.25">
      <c r="A4" s="56" t="s">
        <v>10</v>
      </c>
      <c r="B4" s="57"/>
      <c r="C4" s="57"/>
      <c r="D4" s="57"/>
      <c r="E4" s="57"/>
      <c r="F4" s="56" t="s">
        <v>11</v>
      </c>
      <c r="G4" s="57"/>
      <c r="H4" s="57"/>
      <c r="I4" s="57"/>
      <c r="J4" s="57"/>
      <c r="K4" s="58" t="s">
        <v>29</v>
      </c>
      <c r="L4" s="58"/>
      <c r="M4" s="58"/>
      <c r="N4" s="58" t="s">
        <v>26</v>
      </c>
      <c r="O4" s="58"/>
      <c r="P4" s="58"/>
      <c r="Q4" s="58"/>
      <c r="R4" s="58"/>
      <c r="S4" s="58"/>
      <c r="T4" s="56" t="s">
        <v>20</v>
      </c>
      <c r="U4" s="57"/>
      <c r="V4" s="57"/>
      <c r="W4" s="57"/>
      <c r="X4" s="65"/>
      <c r="Y4" s="62" t="s">
        <v>21</v>
      </c>
      <c r="Z4" s="62" t="s">
        <v>43</v>
      </c>
      <c r="AA4" s="64" t="s">
        <v>27</v>
      </c>
      <c r="AB4" s="64"/>
    </row>
    <row r="5" spans="1:28" ht="42" customHeight="1" x14ac:dyDescent="0.25">
      <c r="A5" s="36" t="s">
        <v>1</v>
      </c>
      <c r="B5" s="36" t="s">
        <v>6</v>
      </c>
      <c r="C5" s="36" t="s">
        <v>2</v>
      </c>
      <c r="D5" s="4" t="s">
        <v>7</v>
      </c>
      <c r="E5" s="35" t="s">
        <v>22</v>
      </c>
      <c r="F5" s="5" t="s">
        <v>16</v>
      </c>
      <c r="G5" s="5" t="s">
        <v>3</v>
      </c>
      <c r="H5" s="5" t="s">
        <v>17</v>
      </c>
      <c r="I5" s="18" t="s">
        <v>24</v>
      </c>
      <c r="J5" s="18" t="s">
        <v>25</v>
      </c>
      <c r="K5" s="5" t="s">
        <v>4</v>
      </c>
      <c r="L5" s="5" t="s">
        <v>5</v>
      </c>
      <c r="M5" s="18" t="s">
        <v>0</v>
      </c>
      <c r="N5" s="4" t="s">
        <v>9</v>
      </c>
      <c r="O5" s="5" t="s">
        <v>12</v>
      </c>
      <c r="P5" s="5" t="s">
        <v>8</v>
      </c>
      <c r="Q5" s="44" t="s">
        <v>46</v>
      </c>
      <c r="R5" s="5" t="s">
        <v>13</v>
      </c>
      <c r="S5" s="5" t="s">
        <v>23</v>
      </c>
      <c r="T5" s="43" t="s">
        <v>12</v>
      </c>
      <c r="U5" s="43" t="s">
        <v>8</v>
      </c>
      <c r="V5" s="44" t="s">
        <v>46</v>
      </c>
      <c r="W5" s="43" t="s">
        <v>13</v>
      </c>
      <c r="X5" s="43" t="s">
        <v>45</v>
      </c>
      <c r="Y5" s="63"/>
      <c r="Z5" s="63"/>
      <c r="AA5" s="5" t="s">
        <v>14</v>
      </c>
      <c r="AB5" s="5" t="s">
        <v>15</v>
      </c>
    </row>
    <row r="6" spans="1:28" s="9" customFormat="1" ht="90" x14ac:dyDescent="0.25">
      <c r="A6" s="39" t="s">
        <v>40</v>
      </c>
      <c r="B6" s="39" t="s">
        <v>41</v>
      </c>
      <c r="C6" s="40" t="s">
        <v>42</v>
      </c>
      <c r="D6" s="37" t="s">
        <v>31</v>
      </c>
      <c r="E6" s="37" t="s">
        <v>32</v>
      </c>
      <c r="F6" s="41" t="s">
        <v>30</v>
      </c>
      <c r="G6" s="41" t="s">
        <v>30</v>
      </c>
      <c r="H6" s="41" t="s">
        <v>48</v>
      </c>
      <c r="I6" s="33">
        <v>44197</v>
      </c>
      <c r="J6" s="33">
        <v>44561</v>
      </c>
      <c r="K6" s="38">
        <v>1450</v>
      </c>
      <c r="L6" s="45">
        <v>611</v>
      </c>
      <c r="M6" s="2">
        <f>IF(L6/K6&gt;100%,100%,L6/K6)</f>
        <v>0.42137931034482756</v>
      </c>
      <c r="N6" s="51" t="s">
        <v>52</v>
      </c>
      <c r="O6" s="21">
        <v>212520000</v>
      </c>
      <c r="P6" s="7"/>
      <c r="Q6" s="7"/>
      <c r="R6" s="7"/>
      <c r="S6" s="46">
        <v>212520000</v>
      </c>
      <c r="T6" s="21">
        <v>205448000</v>
      </c>
      <c r="U6" s="7"/>
      <c r="V6" s="7"/>
      <c r="W6" s="50"/>
      <c r="X6" s="46">
        <f>SUM(T6:W6)</f>
        <v>205448000</v>
      </c>
      <c r="Y6" s="22">
        <f>IFERROR(X6/S6,"-")</f>
        <v>0.96672313194052328</v>
      </c>
      <c r="Z6" s="50"/>
      <c r="AA6" s="6" t="s">
        <v>38</v>
      </c>
      <c r="AB6" s="8" t="s">
        <v>44</v>
      </c>
    </row>
    <row r="7" spans="1:28" s="9" customFormat="1" ht="180" x14ac:dyDescent="0.25">
      <c r="A7" s="39" t="s">
        <v>40</v>
      </c>
      <c r="B7" s="39" t="s">
        <v>41</v>
      </c>
      <c r="C7" s="40" t="s">
        <v>42</v>
      </c>
      <c r="D7" s="37" t="s">
        <v>49</v>
      </c>
      <c r="E7" s="37" t="s">
        <v>33</v>
      </c>
      <c r="F7" s="41" t="s">
        <v>30</v>
      </c>
      <c r="G7" s="41" t="s">
        <v>30</v>
      </c>
      <c r="H7" s="41" t="s">
        <v>51</v>
      </c>
      <c r="I7" s="33">
        <v>44197</v>
      </c>
      <c r="J7" s="33">
        <v>44561</v>
      </c>
      <c r="K7" s="42">
        <v>1.1800000000000002</v>
      </c>
      <c r="L7" s="53">
        <v>0.44</v>
      </c>
      <c r="M7" s="2">
        <f>IF(L7/K7&gt;100%,100%,L7/K7)</f>
        <v>0.37288135593220334</v>
      </c>
      <c r="N7" s="52">
        <v>5410706</v>
      </c>
      <c r="O7" s="21">
        <v>4630230905</v>
      </c>
      <c r="P7" s="7"/>
      <c r="Q7" s="7"/>
      <c r="R7" s="7"/>
      <c r="S7" s="46">
        <v>4630230905</v>
      </c>
      <c r="T7" s="21">
        <v>353573987</v>
      </c>
      <c r="U7" s="7"/>
      <c r="V7" s="7"/>
      <c r="W7" s="50"/>
      <c r="X7" s="46">
        <f t="shared" ref="X7:X9" si="0">SUM(T7:W7)</f>
        <v>353573987</v>
      </c>
      <c r="Y7" s="22">
        <f t="shared" ref="Y7:Y9" si="1">IFERROR(X7/S7,"-")</f>
        <v>7.6362063632331958E-2</v>
      </c>
      <c r="Z7" s="50"/>
      <c r="AA7" s="6" t="s">
        <v>38</v>
      </c>
      <c r="AB7" s="8" t="s">
        <v>44</v>
      </c>
    </row>
    <row r="8" spans="1:28" s="9" customFormat="1" ht="135" x14ac:dyDescent="0.25">
      <c r="A8" s="39" t="s">
        <v>40</v>
      </c>
      <c r="B8" s="39" t="s">
        <v>41</v>
      </c>
      <c r="C8" s="40" t="s">
        <v>42</v>
      </c>
      <c r="D8" s="37" t="s">
        <v>34</v>
      </c>
      <c r="E8" s="37" t="s">
        <v>35</v>
      </c>
      <c r="F8" s="41" t="s">
        <v>30</v>
      </c>
      <c r="G8" s="41" t="s">
        <v>30</v>
      </c>
      <c r="H8" s="41" t="s">
        <v>50</v>
      </c>
      <c r="I8" s="33">
        <v>44197</v>
      </c>
      <c r="J8" s="33">
        <v>44561</v>
      </c>
      <c r="K8" s="38">
        <v>1400</v>
      </c>
      <c r="L8" s="45">
        <v>214</v>
      </c>
      <c r="M8" s="2">
        <f>IF(L8/K8&gt;100%,100%,L8/K8)</f>
        <v>0.15285714285714286</v>
      </c>
      <c r="N8" s="52">
        <v>321919010</v>
      </c>
      <c r="O8" s="21">
        <v>1190704262</v>
      </c>
      <c r="P8" s="7"/>
      <c r="Q8" s="7"/>
      <c r="R8" s="7"/>
      <c r="S8" s="46">
        <v>1190704262</v>
      </c>
      <c r="T8" s="21">
        <v>1072136864</v>
      </c>
      <c r="U8" s="7"/>
      <c r="V8" s="7"/>
      <c r="W8" s="50"/>
      <c r="X8" s="46">
        <f t="shared" si="0"/>
        <v>1072136864</v>
      </c>
      <c r="Y8" s="22">
        <f t="shared" si="1"/>
        <v>0.90042246275255211</v>
      </c>
      <c r="Z8" s="50"/>
      <c r="AA8" s="6" t="s">
        <v>38</v>
      </c>
      <c r="AB8" s="8" t="s">
        <v>44</v>
      </c>
    </row>
    <row r="9" spans="1:28" s="9" customFormat="1" ht="165" x14ac:dyDescent="0.25">
      <c r="A9" s="39" t="s">
        <v>40</v>
      </c>
      <c r="B9" s="39" t="s">
        <v>41</v>
      </c>
      <c r="C9" s="40" t="s">
        <v>42</v>
      </c>
      <c r="D9" s="37" t="s">
        <v>36</v>
      </c>
      <c r="E9" s="37" t="s">
        <v>37</v>
      </c>
      <c r="F9" s="41" t="s">
        <v>30</v>
      </c>
      <c r="G9" s="41" t="s">
        <v>30</v>
      </c>
      <c r="H9" s="41" t="s">
        <v>47</v>
      </c>
      <c r="I9" s="33">
        <v>44197</v>
      </c>
      <c r="J9" s="33">
        <v>44561</v>
      </c>
      <c r="K9" s="38">
        <v>1</v>
      </c>
      <c r="L9" s="45">
        <v>1</v>
      </c>
      <c r="M9" s="2">
        <f>IF(L9/K9&gt;100%,100%,L9/K9)</f>
        <v>1</v>
      </c>
      <c r="N9" s="51" t="s">
        <v>53</v>
      </c>
      <c r="O9" s="21">
        <v>2013224000</v>
      </c>
      <c r="P9" s="7"/>
      <c r="Q9" s="7"/>
      <c r="R9" s="7"/>
      <c r="S9" s="46">
        <v>2013224000</v>
      </c>
      <c r="T9" s="21">
        <v>30112266</v>
      </c>
      <c r="U9" s="7"/>
      <c r="V9" s="7"/>
      <c r="W9" s="50"/>
      <c r="X9" s="46">
        <f t="shared" si="0"/>
        <v>30112266</v>
      </c>
      <c r="Y9" s="22">
        <f t="shared" si="1"/>
        <v>1.4957235757173568E-2</v>
      </c>
      <c r="Z9" s="50"/>
      <c r="AA9" s="6" t="s">
        <v>38</v>
      </c>
      <c r="AB9" s="8" t="s">
        <v>44</v>
      </c>
    </row>
    <row r="10" spans="1:28" ht="27.75" customHeight="1" x14ac:dyDescent="0.25">
      <c r="A10" s="26"/>
      <c r="B10" s="27"/>
      <c r="C10" s="27"/>
      <c r="D10" s="27"/>
      <c r="E10" s="31"/>
      <c r="F10" s="54"/>
      <c r="G10" s="54"/>
      <c r="H10" s="54"/>
      <c r="I10" s="54"/>
      <c r="J10" s="54"/>
      <c r="K10" s="55"/>
      <c r="L10" s="34" t="s">
        <v>19</v>
      </c>
      <c r="M10" s="23">
        <f>AVERAGE(M6:M9)</f>
        <v>0.48677945228354341</v>
      </c>
      <c r="N10" s="24"/>
      <c r="O10" s="49">
        <f t="shared" ref="O10:T10" si="2">SUM(O6:O9)</f>
        <v>8046679167</v>
      </c>
      <c r="P10" s="49">
        <f t="shared" si="2"/>
        <v>0</v>
      </c>
      <c r="Q10" s="49">
        <f t="shared" si="2"/>
        <v>0</v>
      </c>
      <c r="R10" s="49">
        <f t="shared" si="2"/>
        <v>0</v>
      </c>
      <c r="S10" s="25">
        <f t="shared" si="2"/>
        <v>8046679167</v>
      </c>
      <c r="T10" s="25">
        <f t="shared" si="2"/>
        <v>1661271117</v>
      </c>
      <c r="U10" s="49">
        <f t="shared" ref="U10:W10" si="3">SUM(U6:U9)</f>
        <v>0</v>
      </c>
      <c r="V10" s="49">
        <f t="shared" si="3"/>
        <v>0</v>
      </c>
      <c r="W10" s="49">
        <f t="shared" si="3"/>
        <v>0</v>
      </c>
      <c r="X10" s="25">
        <f>SUM(X6:X9)</f>
        <v>1661271117</v>
      </c>
      <c r="Y10" s="28">
        <f>IFERROR(X10/S10,"-")</f>
        <v>0.20645425056997305</v>
      </c>
      <c r="Z10" s="25">
        <f>SUM(Z6:Z9)</f>
        <v>0</v>
      </c>
      <c r="AA10" s="29"/>
      <c r="AB10" s="30"/>
    </row>
    <row r="11" spans="1:28" s="12" customFormat="1" x14ac:dyDescent="0.25">
      <c r="A11" s="13"/>
      <c r="B11" s="14"/>
      <c r="C11" s="14"/>
      <c r="D11" s="14"/>
      <c r="E11" s="14"/>
      <c r="G11" s="15"/>
      <c r="H11" s="15"/>
      <c r="I11" s="15"/>
      <c r="J11" s="15"/>
      <c r="K11" s="15"/>
      <c r="L11" s="16"/>
      <c r="M11" s="16"/>
      <c r="N11" s="15"/>
    </row>
    <row r="12" spans="1:28" s="12" customFormat="1" x14ac:dyDescent="0.25">
      <c r="A12" s="13"/>
      <c r="B12" s="14"/>
      <c r="C12" s="14"/>
      <c r="D12" s="14"/>
      <c r="E12" s="14"/>
      <c r="G12" s="15"/>
      <c r="H12" s="15"/>
      <c r="I12" s="15"/>
      <c r="J12" s="15"/>
      <c r="K12" s="15"/>
      <c r="L12" s="16"/>
      <c r="M12" s="16"/>
      <c r="N12" s="15"/>
    </row>
    <row r="13" spans="1:28" s="12" customFormat="1" x14ac:dyDescent="0.25">
      <c r="A13" s="13"/>
      <c r="B13" s="14"/>
      <c r="C13" s="14"/>
      <c r="D13" s="14"/>
      <c r="G13" s="15"/>
      <c r="H13" s="15"/>
      <c r="I13" s="15"/>
      <c r="J13" s="15"/>
      <c r="K13" s="15"/>
      <c r="L13" s="16"/>
      <c r="M13" s="16"/>
      <c r="N13" s="15"/>
    </row>
    <row r="14" spans="1:28" s="12" customFormat="1" x14ac:dyDescent="0.25">
      <c r="A14" s="13"/>
      <c r="B14" s="14"/>
      <c r="C14" s="14"/>
      <c r="D14" s="14"/>
      <c r="G14" s="15"/>
      <c r="H14" s="15"/>
      <c r="I14" s="15"/>
      <c r="J14" s="15"/>
      <c r="K14" s="15"/>
      <c r="L14" s="16"/>
      <c r="M14" s="16"/>
      <c r="N14" s="15"/>
    </row>
    <row r="15" spans="1:28" s="12" customFormat="1" x14ac:dyDescent="0.25">
      <c r="A15" s="13"/>
      <c r="B15" s="14"/>
      <c r="C15" s="14"/>
      <c r="D15" s="14"/>
      <c r="G15" s="15"/>
      <c r="H15" s="15"/>
      <c r="I15" s="15"/>
      <c r="J15" s="15"/>
      <c r="K15" s="15"/>
      <c r="L15" s="16"/>
      <c r="M15" s="16"/>
      <c r="N15" s="15"/>
    </row>
    <row r="16" spans="1:28" s="12" customFormat="1" x14ac:dyDescent="0.25">
      <c r="A16" s="13"/>
      <c r="B16" s="14"/>
      <c r="C16" s="14"/>
      <c r="D16" s="14"/>
      <c r="G16" s="15"/>
      <c r="H16" s="15"/>
      <c r="I16" s="15"/>
      <c r="J16" s="15"/>
      <c r="K16" s="15"/>
      <c r="L16" s="16"/>
      <c r="M16" s="16"/>
      <c r="N16" s="15"/>
    </row>
    <row r="17" spans="1:14" s="12" customFormat="1" x14ac:dyDescent="0.25">
      <c r="A17" s="13"/>
      <c r="B17" s="14"/>
      <c r="C17" s="14"/>
      <c r="D17" s="14"/>
      <c r="E17" s="14"/>
      <c r="G17" s="15"/>
      <c r="H17" s="15"/>
      <c r="I17" s="15"/>
      <c r="J17" s="15"/>
      <c r="K17" s="15"/>
      <c r="L17" s="16"/>
      <c r="M17" s="16"/>
      <c r="N17" s="15"/>
    </row>
    <row r="18" spans="1:14" s="12" customFormat="1" x14ac:dyDescent="0.25">
      <c r="A18" s="11"/>
    </row>
    <row r="19" spans="1:14" s="12" customFormat="1" x14ac:dyDescent="0.25">
      <c r="A19" s="11"/>
    </row>
    <row r="20" spans="1:14" s="12" customFormat="1" x14ac:dyDescent="0.25">
      <c r="A20" s="11"/>
    </row>
    <row r="21" spans="1:14" s="12" customFormat="1" x14ac:dyDescent="0.25">
      <c r="A21" s="13"/>
      <c r="B21" s="14"/>
      <c r="C21" s="14"/>
      <c r="D21" s="14"/>
      <c r="E21" s="14"/>
      <c r="G21" s="15"/>
      <c r="H21" s="15"/>
      <c r="I21" s="15"/>
      <c r="J21" s="15"/>
      <c r="K21" s="15"/>
      <c r="L21" s="17"/>
      <c r="M21" s="17"/>
      <c r="N21" s="15"/>
    </row>
    <row r="22" spans="1:14" s="12" customFormat="1" x14ac:dyDescent="0.25">
      <c r="A22" s="11"/>
    </row>
    <row r="23" spans="1:14" s="12" customFormat="1" x14ac:dyDescent="0.25">
      <c r="A23" s="11"/>
    </row>
    <row r="24" spans="1:14" s="12" customFormat="1" x14ac:dyDescent="0.25">
      <c r="A24" s="11"/>
    </row>
  </sheetData>
  <mergeCells count="11">
    <mergeCell ref="AA4:AB4"/>
    <mergeCell ref="F4:J4"/>
    <mergeCell ref="K4:M4"/>
    <mergeCell ref="T4:X4"/>
    <mergeCell ref="Z1:AA3"/>
    <mergeCell ref="Y4:Y5"/>
    <mergeCell ref="F10:K10"/>
    <mergeCell ref="A4:E4"/>
    <mergeCell ref="N4:S4"/>
    <mergeCell ref="F1:Q3"/>
    <mergeCell ref="Z4:Z5"/>
  </mergeCells>
  <conditionalFormatting sqref="M6:M9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2021-04-15T15:41:13Z</cp:lastPrinted>
  <dcterms:created xsi:type="dcterms:W3CDTF">2008-07-08T21:30:46Z</dcterms:created>
  <dcterms:modified xsi:type="dcterms:W3CDTF">2021-05-13T14:55:16Z</dcterms:modified>
</cp:coreProperties>
</file>