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cabeza\Desktop\ARCHIVOS 2019\BANCO DE PROYECTOS\"/>
    </mc:Choice>
  </mc:AlternateContent>
  <bookViews>
    <workbookView xWindow="0" yWindow="0" windowWidth="11685" windowHeight="3630"/>
  </bookViews>
  <sheets>
    <sheet name="PROYECTOS 2019" sheetId="1" r:id="rId1"/>
    <sheet name="RESUMEN" sheetId="2" r:id="rId2"/>
  </sheets>
  <definedNames>
    <definedName name="_xlnm._FilterDatabase" localSheetId="0" hidden="1">'PROYECTOS 2019'!$A$5:$R$287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2" i="1" l="1"/>
  <c r="R283" i="1" l="1"/>
  <c r="R281" i="1" l="1"/>
  <c r="R277" i="1"/>
  <c r="R280" i="1" l="1"/>
  <c r="R279" i="1" l="1"/>
  <c r="R278" i="1"/>
  <c r="R276" i="1" l="1"/>
  <c r="R274" i="1" l="1"/>
  <c r="R273" i="1" l="1"/>
  <c r="R272" i="1" l="1"/>
  <c r="R271" i="1" l="1"/>
  <c r="R270" i="1" l="1"/>
  <c r="R269" i="1"/>
  <c r="R268" i="1"/>
  <c r="R267" i="1"/>
  <c r="R266" i="1"/>
  <c r="O264" i="1" l="1"/>
  <c r="R264" i="1" s="1"/>
  <c r="R263" i="1"/>
  <c r="R265" i="1"/>
  <c r="R262" i="1" l="1"/>
  <c r="R259" i="1" l="1"/>
  <c r="R260" i="1"/>
  <c r="R261" i="1"/>
  <c r="R258" i="1"/>
  <c r="R178" i="1" l="1"/>
  <c r="P12" i="2"/>
  <c r="R255" i="1"/>
  <c r="R254" i="1"/>
  <c r="R257" i="1" l="1"/>
  <c r="R256" i="1"/>
  <c r="R250" i="1" l="1"/>
  <c r="R249" i="1"/>
  <c r="R248" i="1"/>
  <c r="R253" i="1"/>
  <c r="R247" i="1"/>
  <c r="R246" i="1"/>
  <c r="R245" i="1" l="1"/>
  <c r="R33" i="1" l="1"/>
  <c r="R241" i="1" l="1"/>
  <c r="R244" i="1"/>
  <c r="R242" i="1"/>
  <c r="R240" i="1"/>
  <c r="R239" i="1"/>
  <c r="R238" i="1"/>
  <c r="R243" i="1"/>
  <c r="R237" i="1" l="1"/>
  <c r="R236" i="1"/>
  <c r="R234" i="1" l="1"/>
  <c r="R235" i="1"/>
  <c r="R233" i="1" l="1"/>
  <c r="R230" i="1"/>
  <c r="R231" i="1"/>
  <c r="R232" i="1"/>
  <c r="E24" i="2"/>
  <c r="R275" i="1"/>
  <c r="R229" i="1"/>
  <c r="R228" i="1"/>
  <c r="R226" i="1"/>
  <c r="R227" i="1"/>
  <c r="R225" i="1"/>
  <c r="R224" i="1"/>
  <c r="P9" i="2"/>
  <c r="R222" i="1"/>
  <c r="R223" i="1"/>
  <c r="R220" i="1"/>
  <c r="R221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87" i="1"/>
  <c r="R186" i="1"/>
  <c r="R192" i="1"/>
  <c r="R191" i="1"/>
  <c r="R190" i="1"/>
  <c r="R189" i="1"/>
  <c r="R183" i="1"/>
  <c r="O188" i="1"/>
  <c r="R188" i="1" s="1"/>
  <c r="R185" i="1"/>
  <c r="R184" i="1"/>
  <c r="R182" i="1"/>
  <c r="R171" i="1"/>
  <c r="R181" i="1"/>
  <c r="R180" i="1"/>
  <c r="R176" i="1"/>
  <c r="R175" i="1"/>
  <c r="R177" i="1"/>
  <c r="R174" i="1"/>
  <c r="R173" i="1"/>
  <c r="R179" i="1"/>
  <c r="R172" i="1"/>
  <c r="R170" i="1"/>
  <c r="R169" i="1"/>
  <c r="R168" i="1"/>
  <c r="R167" i="1"/>
  <c r="R165" i="1"/>
  <c r="R163" i="1"/>
  <c r="R162" i="1"/>
  <c r="R161" i="1"/>
  <c r="R166" i="1"/>
  <c r="R164" i="1"/>
  <c r="R159" i="1"/>
  <c r="R153" i="1"/>
  <c r="R157" i="1"/>
  <c r="R158" i="1"/>
  <c r="R156" i="1"/>
  <c r="R155" i="1"/>
  <c r="R154" i="1"/>
  <c r="R152" i="1"/>
  <c r="R151" i="1"/>
  <c r="R149" i="1"/>
  <c r="R148" i="1"/>
  <c r="R147" i="1"/>
  <c r="R146" i="1"/>
  <c r="R145" i="1"/>
  <c r="R143" i="1"/>
  <c r="R144" i="1"/>
  <c r="R139" i="1"/>
  <c r="R142" i="1"/>
  <c r="R141" i="1"/>
  <c r="R140" i="1"/>
  <c r="R138" i="1"/>
  <c r="R137" i="1"/>
  <c r="R136" i="1"/>
  <c r="R135" i="1"/>
  <c r="R134" i="1"/>
  <c r="R133" i="1"/>
  <c r="R132" i="1"/>
  <c r="R252" i="1"/>
  <c r="R131" i="1"/>
  <c r="R130" i="1"/>
  <c r="R129" i="1"/>
  <c r="R128" i="1"/>
  <c r="R126" i="1"/>
  <c r="R125" i="1"/>
  <c r="G24" i="2"/>
  <c r="F24" i="2"/>
  <c r="D24" i="2"/>
  <c r="R124" i="1"/>
  <c r="O24" i="2"/>
  <c r="N24" i="2"/>
  <c r="M24" i="2"/>
  <c r="L24" i="2"/>
  <c r="R45" i="1"/>
  <c r="C11" i="2"/>
  <c r="C17" i="2"/>
  <c r="C19" i="2"/>
  <c r="P10" i="2"/>
  <c r="P11" i="2"/>
  <c r="P13" i="2"/>
  <c r="P14" i="2"/>
  <c r="P15" i="2"/>
  <c r="P16" i="2"/>
  <c r="P17" i="2"/>
  <c r="P18" i="2"/>
  <c r="P19" i="2"/>
  <c r="P20" i="2"/>
  <c r="P21" i="2"/>
  <c r="P22" i="2"/>
  <c r="P23" i="2"/>
  <c r="P8" i="2"/>
  <c r="R123" i="1"/>
  <c r="R122" i="1"/>
  <c r="R113" i="1"/>
  <c r="R121" i="1"/>
  <c r="R115" i="1"/>
  <c r="R120" i="1"/>
  <c r="R119" i="1"/>
  <c r="R55" i="1"/>
  <c r="R118" i="1"/>
  <c r="R117" i="1"/>
  <c r="R116" i="1"/>
  <c r="R114" i="1"/>
  <c r="R112" i="1"/>
  <c r="R111" i="1"/>
  <c r="R107" i="1"/>
  <c r="R109" i="1"/>
  <c r="R110" i="1"/>
  <c r="R108" i="1"/>
  <c r="R106" i="1"/>
  <c r="R105" i="1"/>
  <c r="R104" i="1"/>
  <c r="R103" i="1"/>
  <c r="R102" i="1"/>
  <c r="R101" i="1"/>
  <c r="R100" i="1"/>
  <c r="R99" i="1"/>
  <c r="R97" i="1"/>
  <c r="R98" i="1"/>
  <c r="R96" i="1"/>
  <c r="R95" i="1"/>
  <c r="R88" i="1"/>
  <c r="R94" i="1"/>
  <c r="R92" i="1"/>
  <c r="R93" i="1"/>
  <c r="R91" i="1"/>
  <c r="R90" i="1"/>
  <c r="R89" i="1"/>
  <c r="R87" i="1"/>
  <c r="R86" i="1"/>
  <c r="R85" i="1"/>
  <c r="R84" i="1"/>
  <c r="R83" i="1"/>
  <c r="R160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58" i="1"/>
  <c r="R60" i="1"/>
  <c r="R59" i="1"/>
  <c r="R57" i="1"/>
  <c r="R56" i="1"/>
  <c r="R54" i="1"/>
  <c r="R53" i="1"/>
  <c r="R52" i="1"/>
  <c r="R50" i="1"/>
  <c r="R51" i="1"/>
  <c r="R49" i="1"/>
  <c r="R48" i="1"/>
  <c r="R47" i="1"/>
  <c r="R46" i="1"/>
  <c r="R44" i="1"/>
  <c r="R43" i="1"/>
  <c r="R42" i="1"/>
  <c r="R41" i="1"/>
  <c r="R40" i="1"/>
  <c r="R39" i="1"/>
  <c r="R38" i="1"/>
  <c r="R37" i="1"/>
  <c r="R36" i="1"/>
  <c r="R35" i="1"/>
  <c r="R34" i="1"/>
  <c r="R32" i="1"/>
  <c r="R31" i="1"/>
  <c r="R30" i="1"/>
  <c r="R29" i="1"/>
  <c r="R28" i="1"/>
  <c r="R27" i="1"/>
  <c r="R26" i="1"/>
  <c r="R25" i="1"/>
  <c r="R24" i="1"/>
  <c r="R127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C24" i="2" l="1"/>
  <c r="P24" i="2"/>
</calcChain>
</file>

<file path=xl/sharedStrings.xml><?xml version="1.0" encoding="utf-8"?>
<sst xmlns="http://schemas.openxmlformats.org/spreadsheetml/2006/main" count="2256" uniqueCount="1042">
  <si>
    <t>ALCALDIA DE BUCARAMANGA</t>
  </si>
  <si>
    <t>No</t>
  </si>
  <si>
    <t xml:space="preserve"> LÍNEA ESTRATÉGICA</t>
  </si>
  <si>
    <t>COMPONENTE</t>
  </si>
  <si>
    <t>NOMBRE DEL PROGRAMA</t>
  </si>
  <si>
    <t>PROYECTO</t>
  </si>
  <si>
    <t>ESTADO</t>
  </si>
  <si>
    <t>META</t>
  </si>
  <si>
    <t>No DE REGISTRO</t>
  </si>
  <si>
    <t>FECHA DE REGISTRO</t>
  </si>
  <si>
    <t>ID</t>
  </si>
  <si>
    <t>BPIN</t>
  </si>
  <si>
    <t>DEPENDENCIA</t>
  </si>
  <si>
    <t>PRESUPUESTO CUATRIENIO  (cifras completas)</t>
  </si>
  <si>
    <t>RECURSOS PROPIOS</t>
  </si>
  <si>
    <t>SGP</t>
  </si>
  <si>
    <t>OTROS</t>
  </si>
  <si>
    <t>OBSERVACIONES</t>
  </si>
  <si>
    <t>SECRETARIA DE PLANEACIÓN BPPIM</t>
  </si>
  <si>
    <t>PROYECTOS 2019 CON EL PLAN DE DESARROLLO 2016-2019 "GOBIERNO DE  LAS CIUDADANAS Y LOS CIUDADANOS"</t>
  </si>
  <si>
    <t>NUEVO</t>
  </si>
  <si>
    <t>Secretaría de Infraestructura</t>
  </si>
  <si>
    <t xml:space="preserve">Calidad de Vida </t>
  </si>
  <si>
    <t>Red de espacio Público</t>
  </si>
  <si>
    <t>Intervención Social del Espacio Público</t>
  </si>
  <si>
    <t>MANTENIMIENTO DE LOS PARQUES Y ZONAS VERDES DEL MUNICIPIO DE BUCARAMANGA, SANTANDER</t>
  </si>
  <si>
    <t>ACTUALIZADO POR COSTOS</t>
  </si>
  <si>
    <t>2016-068001-0154</t>
  </si>
  <si>
    <t xml:space="preserve">ACTUALIZADO POR ARRASTRE AUTOMÁTICO  O VIGENCIA.   </t>
  </si>
  <si>
    <t>Gobernanza democrática</t>
  </si>
  <si>
    <t>Gobierno participativo y abierto</t>
  </si>
  <si>
    <t>Ciudadanía empoderada y debate público</t>
  </si>
  <si>
    <t>IMPLEMENTACIÓN DEL PROCESO DE COMUNICACIONES ESTRATÉGICAS PARA LA PARTICIPACIÓN CIUDADANA, LA TRANSPARENCIA, LA LEGALIDAD Y LA INCLUSIÓN SOCIAL EN EL MUNICIPIO DE BUCARAMANGA</t>
  </si>
  <si>
    <t>ACTUALIZADO POR REFORMULACIÓN</t>
  </si>
  <si>
    <t>(1) Estrategia comunicativa y el desarrollo del plan de medios.</t>
  </si>
  <si>
    <t>2016-068001-0120</t>
  </si>
  <si>
    <t>Secretaría Administrativa</t>
  </si>
  <si>
    <t>Gobierno legal y efectivo</t>
  </si>
  <si>
    <t>Administración articulada y coherente</t>
  </si>
  <si>
    <t>(1) Software financiero y administrativo implementado</t>
  </si>
  <si>
    <t>2018-068001-0089</t>
  </si>
  <si>
    <t>Bomberos de Bucaramanga</t>
  </si>
  <si>
    <t>APOYO A LA GESTIÓN INSTITUCIONAL, EN LOS PROCESOS DE PLANIFICACIÓN DEL ÁMBITO TERRITORIAL, ECONÓMICA Y SOCIAL DE BUCARAMANGA, SANTANDER</t>
  </si>
  <si>
    <t>2016-068001-0125</t>
  </si>
  <si>
    <t>Secretaría de Planeación</t>
  </si>
  <si>
    <t xml:space="preserve">Gobierno Legal y efectivo </t>
  </si>
  <si>
    <t>Infraestructura y conectividad</t>
  </si>
  <si>
    <t>Infraestructura tecnológica</t>
  </si>
  <si>
    <t>Bucaramanga, ciudad inteligente que aprende</t>
  </si>
  <si>
    <t>IMPLEMENTACIÓN DE ZONAS WI-FI PROGRAMA MINTIC DE PROMOCIÓN URBANA DE LAS TIC BUCARAMANGA.</t>
  </si>
  <si>
    <t>(50) Zonas Wi-Fi en operación</t>
  </si>
  <si>
    <t>2017-068001-0065</t>
  </si>
  <si>
    <t xml:space="preserve">   ALCALDIA DE BUCARAMANGA</t>
  </si>
  <si>
    <t xml:space="preserve"> SECRETARIA DE PLANEACIÓN </t>
  </si>
  <si>
    <t>PLAN DE DESARROLLO 2016-2019 "GOBIERNO DE  LAS CIUDADANAS Y LOS CIUDADANOS"</t>
  </si>
  <si>
    <t>CANTIDAD</t>
  </si>
  <si>
    <t>ACTUALIZADO POR ARRASTRE AUTOMÁTICO  O VIGENCIA</t>
  </si>
  <si>
    <t>ACTUALIZADO POR CAMBIO DE NOMBRE</t>
  </si>
  <si>
    <t>RETIRADO</t>
  </si>
  <si>
    <t xml:space="preserve">PRESENTADO POR OTRA ENTIDAD </t>
  </si>
  <si>
    <t xml:space="preserve">ACTUALIZADO PARA VIGENCIAS FUTURAS ORDINARIAS   </t>
  </si>
  <si>
    <t>PRESUPUESTO TOTAL CUATRENIO</t>
  </si>
  <si>
    <t>SECRETARIA ADMINISTRATIVA</t>
  </si>
  <si>
    <t>SECRETARIA DE EDUCACIÓN</t>
  </si>
  <si>
    <t>SECRETARIA DEL INTERIOR</t>
  </si>
  <si>
    <t>SECRETARIA DE HACIENDA</t>
  </si>
  <si>
    <t>SECRETARIA DE INFRAESTRUCTURA</t>
  </si>
  <si>
    <t>SECRETARIA DE SALUD Y AMBIENTE</t>
  </si>
  <si>
    <t>SECRETARIA DE PLANEACIÓN</t>
  </si>
  <si>
    <t>SECRETARIA  DE DESARROLLO SOCIAL</t>
  </si>
  <si>
    <t>SECRETARÍA JURÍDICA</t>
  </si>
  <si>
    <t>ESPACIO PÚBLICO</t>
  </si>
  <si>
    <t>DIRECCIÓN DE TRÁNSITO DE BUCARAMANGA</t>
  </si>
  <si>
    <t>INSTITUTO DE DEPORTE  Y RECREACIÓN DE BUCARAMANGA</t>
  </si>
  <si>
    <t>INSTITUTO DE VIVIENDA DE BUCARAMANGA</t>
  </si>
  <si>
    <t>INSTITUTO MUNICIPAL DE EMPLEO Y FOMENTO EMPRESARIAL DE BUCARAMANGA</t>
  </si>
  <si>
    <t>BOMBEROS DE BUCARAMANGA</t>
  </si>
  <si>
    <t>INSTITUTO MUNICIPAL DE CULTURA Y TURISMO</t>
  </si>
  <si>
    <t>TOTAL</t>
  </si>
  <si>
    <t xml:space="preserve"> </t>
  </si>
  <si>
    <t>MANTENIMIENTO DE LOS PARQUES Y ZONAS VERDES FASE II DEL MUNICIPIO DE BUCARAMANGA, SANTANDER</t>
  </si>
  <si>
    <t>2019-068001-0001</t>
  </si>
  <si>
    <t>Inclusión Social</t>
  </si>
  <si>
    <t>Hogares Felices</t>
  </si>
  <si>
    <t>Construyendo mi hogar.</t>
  </si>
  <si>
    <t>DISEÑO Y FORMULACIÓN DE PROYECTOS DE VIVIENDA EN EL MUNICIPIO DE BUCARAMANGA.</t>
  </si>
  <si>
    <t>2018-068001-0002</t>
  </si>
  <si>
    <t>Instituto de Vivienda de Bucaramanga</t>
  </si>
  <si>
    <t>Formación y acompañamiento para el hogar.</t>
  </si>
  <si>
    <t>ASESORÍA Y ACOMPAÑAMIENTO SOCIAL A CIUDADANOS INTERESADOS EN VIVIENDA Y HOGARES BENEFICIARIOS DE PROYECTOS DE VIVIENDA DE INVISBU EN EL MUNICIPIO DE BUCARAMANGA.</t>
  </si>
  <si>
    <t>(1.850) Hogares con formación y acompañamiento social.</t>
  </si>
  <si>
    <t>2018-068001-0001</t>
  </si>
  <si>
    <t>Inclusión social</t>
  </si>
  <si>
    <t>Hogares felices</t>
  </si>
  <si>
    <t>SUBSIDIO Y ASIGNACIÓN DE RECURSOS COMPLEMENTARIOS PARA HOGARES CON SUBSIDIO NACIONAL Y OBJETO DE REUBICACIÓN  Y POBREZA EXTREMA EN BUCARAMANGA , SANTANDER, CENTRO ORIENTE.</t>
  </si>
  <si>
    <t>2016-068001-0221</t>
  </si>
  <si>
    <t>Mejoramiento y Consolidación de la Ciudad Construida</t>
  </si>
  <si>
    <t>ASISTENCIA JURÍDICA PARA LA TITULACIÓN DE PREDIOS FISCALES Y LA ATENCIÓN A TRÁMITES DE PROPIEDAD HORIZONTAL  EN   BUCARAMANGA , SANTANDER, CENTRO ORIENTE.</t>
  </si>
  <si>
    <t>2016-068001-0223</t>
  </si>
  <si>
    <t>Ciudadanas y ciudadanos inteligentes</t>
  </si>
  <si>
    <t xml:space="preserve">IDENTIFICACIÓN Y SELECCIÓN DE LA POBLACIÓN POBRE Y VULNERABLE DEL MUNICIPIO DE BUCARAMANGA, SANTANDER, CENTRO ORIENTE </t>
  </si>
  <si>
    <t xml:space="preserve">(100) Porcentaje de atención de las solicitudes recibidas </t>
  </si>
  <si>
    <t>2016-068001-0108</t>
  </si>
  <si>
    <t>MEJORAMIENTO Y APOYO A LA GESTIÓN ADMINISTRATIVA Y PROCESOS TRANSVERSALES DE LA SECRETARÍA DE DESARROLLO SOCIAL DEL MUNICIPIO DE BUCARAMANGA, SANTANDER, CENTRO ORIENTE.</t>
  </si>
  <si>
    <t>(75.600) Personas atendidas  a través de los servicios, actividades y programas liderados por la Secretaría.</t>
  </si>
  <si>
    <t>2016-068001-0138</t>
  </si>
  <si>
    <t>Secretaría de  Desarrollo Social</t>
  </si>
  <si>
    <t>Atención prioritaria y focalizada a grupos de población vulnerable</t>
  </si>
  <si>
    <t>Adulto mayor y digno</t>
  </si>
  <si>
    <t>IMPLEMENTACIÓN DE ACCIONES DE ASISTENCIA Y ATENCIÓN PRIORITARIA A LOS ADULTOS MAYORES EN CONDICIÓN DE VULNERABILIADAD  DEL MUNICIPIO DE BUCARAMANGA.</t>
  </si>
  <si>
    <t>(13.960) Adultos mayores beneficiados con acciones directas de asistencia y atención prioritaria.</t>
  </si>
  <si>
    <t>2018-068001-0004</t>
  </si>
  <si>
    <t>MEJORAMIENTO DE LA EJECUCIÓN DE LOS PROCESOS TRANSVERSALES DE LA SECRETARÍA DE INFRAESTRUCTURA DEL MUNICIPIO DE BUCARAMANGA</t>
  </si>
  <si>
    <t>2016-068001-0121</t>
  </si>
  <si>
    <t>Gobernanza Urbana</t>
  </si>
  <si>
    <t>Diseño Urbano Inteligente y Sustentable</t>
  </si>
  <si>
    <t>APOYO EN LA PLANIFICACIÓN DE LAS OBRAS DE INFRAESTRUCTURA DEL MUNICIPIO DE BUCARAMANGA, SANTANDER.</t>
  </si>
  <si>
    <t>2017-068001-0016</t>
  </si>
  <si>
    <t>Calidad de vida</t>
  </si>
  <si>
    <t>Observar y ser observado: fomento al turismo</t>
  </si>
  <si>
    <t>DIFUSIÓN DE LA OFERTA TURÍSTICA Y DEL PATRIMONIO CULTURAL POR MEDIO DE UNA ESTRATEGIA DE COMUNICACIÓN EN LA CIUDAD DE BUCARAMANGA, SANTANDER.</t>
  </si>
  <si>
    <t>2017-068001-0056</t>
  </si>
  <si>
    <t>Instituto Municipal de Cultura  y turismo.</t>
  </si>
  <si>
    <t>Lectura, Escritura y Oralidad - LEO</t>
  </si>
  <si>
    <t>FORTALECIMIENTO DE LA BIBLIOTECA PÚBLICA GABRIEL TURBAY PARA EL MEJORAMIENTO EN LA PRESTACIÓN DEL SERVICIO EN LA CIUDAD DE BUCARAMANGA, SANTANDER, CENTRO ORIENTE.</t>
  </si>
  <si>
    <t>(1) Biblioteca fortalecida.</t>
  </si>
  <si>
    <t>2016-068001-0225</t>
  </si>
  <si>
    <t xml:space="preserve">                                      </t>
  </si>
  <si>
    <t>Fortalecimiento de la autoridad Sanitaria para la Gestión de la Salud</t>
  </si>
  <si>
    <t>APOYO A LA GESTIÓN INSTITUCIONAL DEL PLAN DE SALUD PÚBLICA  EN EL MUNICIPIO BUCARAMANGA, SANTANDER, CENTRO ORIENTE.</t>
  </si>
  <si>
    <t>2016-068001-0110</t>
  </si>
  <si>
    <t>Secretaría de Salud y  Ambiente</t>
  </si>
  <si>
    <t>Salud Pública: salud para todos y con todos</t>
  </si>
  <si>
    <t>Aseguramiento</t>
  </si>
  <si>
    <t>FORTALECIMIENTO DE LA SEGURIDAD SOCIAL EN SALUD DE LA POBLACIÓN POBRE SIN CAPACIDAD DE PAGO BUCARAMANGA, SANTANDER</t>
  </si>
  <si>
    <t>(100) Porcentaje población afiliada.</t>
  </si>
  <si>
    <t>2016-068001-0095</t>
  </si>
  <si>
    <t>1 y 2</t>
  </si>
  <si>
    <t>Gobernanza Democrática; Inclusión Social</t>
  </si>
  <si>
    <t>Gobierno participativo y abierto; Atención prioritaria y focalizada a grupos de población vulnerable; Los caminos de la vida; Mujeres y equidad de género.</t>
  </si>
  <si>
    <t>APROVECHAMIENTO DE ESPACIOS GRATUITOS PARA LAS ACTIVIDADES FÍSICAS, DEPORTIVAS, Y DE RECREACIÓN PARA LA POBLACIÓN VULNERABLE DEL MUNICIPIO DE BUCARAMANGA.</t>
  </si>
  <si>
    <t>2017-068001-0027</t>
  </si>
  <si>
    <t>Instituciones Democráticas de Base fortalecidas e incluyentes; Población con discapacidad; Jugando y aprendiendo; Primero mi familia, Adulto mayor digno ; Fortalecimiento de la participación política, económica y social de las mujeres y población carcelaria y pospenados.</t>
  </si>
  <si>
    <t>Población con discapacidad</t>
  </si>
  <si>
    <t>FORTALECIMIENTO AL PROGRAMA DE TRANSPARENCIA, ACCESO A LA INFORMACIÓN PÚBLICA Y POLÍTICA ANTICORRUPCIÓN DEL MUNICIPIO DE BUCARAMANGA.</t>
  </si>
  <si>
    <t>Gobierno participativo y abierto; Gobierno Legal y efectivo.</t>
  </si>
  <si>
    <t xml:space="preserve">Gobierno transparente;
Cultura de la Legalidad y la Ética Pública </t>
  </si>
  <si>
    <t>2019-068001-0003</t>
  </si>
  <si>
    <t>Secretaría Jurídica</t>
  </si>
  <si>
    <t>(1) Plan de fortalecimiento Institucional formulado e implementado</t>
  </si>
  <si>
    <t>2016-068001-0105</t>
  </si>
  <si>
    <t>Dirección de Transito de Bucaramanga</t>
  </si>
  <si>
    <t>Los caminos de la vida</t>
  </si>
  <si>
    <t>Inicio Feliz (Primera Infancia)</t>
  </si>
  <si>
    <t>FORTALECIMIENTO DE LA CAPACIDAD DE RESPUESTA INSTITUCIONAL PARA LA ATENCIÓN INTEGRAL A LA PRIMERA INFANCIA DE BUCARAMANGA, SANTANDER, CENTRO ORIENTE.</t>
  </si>
  <si>
    <t>2016-068001-0163</t>
  </si>
  <si>
    <t>Jugando y Aprendiendo (Infancia)</t>
  </si>
  <si>
    <t>DESARROLLO DE CAPACIDADES Y PROTECCIÓN INTEGRAL A LA INFANCIA BUCARAMANGA, SANTANDER, CENTRO ORIENTE.</t>
  </si>
  <si>
    <t>2016-068001-0155</t>
  </si>
  <si>
    <t>FORTALECIMIENTO DEL CENTRO DE DIAGNÓSTICO AUTOMOTOR DE LA DIRECCIÓN DE TRÁNSITO</t>
  </si>
  <si>
    <t>(1) Fortalecimiento del CDA dentro del plan de fortalecimiento Institucional de la Dirección de Tránsito.</t>
  </si>
  <si>
    <t>2016-068001-0090</t>
  </si>
  <si>
    <t>Movilidad</t>
  </si>
  <si>
    <t>Movilidad y seguridad vial</t>
  </si>
  <si>
    <t>FORMULACIÓN E IMPLEMENTACIÓN DE UNA ESTRATEGIA DE CONTROL VIAL DE LA DIRECCIÓN DE TRÁNSITO DEL MUNICIPIO DE BUCARAMANGA.</t>
  </si>
  <si>
    <t>2016-068001-0092</t>
  </si>
  <si>
    <t>(480) Operativos funcionales del Grupo de Control vial de la DTB.</t>
  </si>
  <si>
    <t>FORTALECIMIENTO DE LAS ESTRATEGIAS PARA EL MEJORAMIENTO DE LAS ENFERMEDADES TRANSMISIBLES EN EL MUNICIPIO DE BUCARAMANGA.</t>
  </si>
  <si>
    <t>Vida Saludable y Enfermedades Transmisibles</t>
  </si>
  <si>
    <t>2019-068001-0005</t>
  </si>
  <si>
    <t>Sostenibilidad Ambiental</t>
  </si>
  <si>
    <t>Ruralidad con equidad</t>
  </si>
  <si>
    <t>Nuestro proyecto agropecuario</t>
  </si>
  <si>
    <t>DISEÑO E IMPLEMENTACIÓN DE ESTRATEGIAS QUE FORTALEZCAN LAS ACTIVIDADES DEL SECTOR RURAL PARA EL MEJORAMIENTO DE LA PRODUCTIVIDAD  BUCARAMANGA, SANTANDER, CENTRO ORIENTE.</t>
  </si>
  <si>
    <t xml:space="preserve">(1) Plan general de asistencia técnica en los corregimientos. </t>
  </si>
  <si>
    <t>2016-068001-0185</t>
  </si>
  <si>
    <t>MEJORAMIENTO DE LA GESTIÓN PARA LA PRESTACIÓN DE LOS SERVICIOS A LA CIUDADANÍA EN LA SECRETARÍA DEL INTERIOR MUNICIPIO DE BUCARAMANGA.</t>
  </si>
  <si>
    <t xml:space="preserve">(100) Porcentaje de funcionamiento eficiente de la Secretaría del Interior. </t>
  </si>
  <si>
    <t>2017-068001-0009</t>
  </si>
  <si>
    <t>Secretaría del Interior</t>
  </si>
  <si>
    <t>Vida saludable y condiciones no transmisibles.</t>
  </si>
  <si>
    <t>(1) Campaña educomunicativa para prevención y manejo de enfermedades no transmisibles.</t>
  </si>
  <si>
    <t>2018-068001-0072</t>
  </si>
  <si>
    <t>FORTALECIMIENTO DEL TALENTO HUMANO EN LA ATENCIÓN INTEGRAL A LA POBLACIÓN VULNERABLE EN CUANTO A LOS DETERMINANTES SOCIALES DE LA SALUD BUCARAMANGA.</t>
  </si>
  <si>
    <t>2016-068001-0146</t>
  </si>
  <si>
    <t xml:space="preserve">DESARROLLO DEL MODELO DE ATENCIÓN PRIMARIA EN SALUD, SALUD CON TODOS PARA TODOS EN EL MUNICIPIO DE BUCARAMANGA </t>
  </si>
  <si>
    <t>2016-068001-0194</t>
  </si>
  <si>
    <t xml:space="preserve">Salud y ámbito laboral </t>
  </si>
  <si>
    <t>ANÁLISIS DE LA SEGURIDAD EN EL TRABAJO Y DISMINUCIÓN EN ENFERMEDADES DE ORIGEN LABORAL EN BUCARAMANGA</t>
  </si>
  <si>
    <t>2016-068001-0187</t>
  </si>
  <si>
    <t>Servicios públicos</t>
  </si>
  <si>
    <t>Alumbrado Público Urbano y Rural</t>
  </si>
  <si>
    <t>ADMINISTRACIÓN, OPERACIÓN, MANTENIMIENTO, ENERGÍA Y FACTURACIÓN DEL ALUMBRADO PÚBLICO DEL MUNICIPIO BUCARAMANGA DEPARTAMENTO DE SANTANDER</t>
  </si>
  <si>
    <t>2016-068001-0088</t>
  </si>
  <si>
    <t>Víctimas del Conflicto Interno Armado</t>
  </si>
  <si>
    <t>IMPLEMENTACIÓN DE ACCIONES DIFERENCIALES EN SALUD PÚBLICA A LA POBLACIÓN VÍCTIMA DEL CONFLICTO ARMADO EN BUCARAMANGA.</t>
  </si>
  <si>
    <t>2016-068001-0218</t>
  </si>
  <si>
    <t xml:space="preserve">Los caminos de la vida </t>
  </si>
  <si>
    <t>IMPLEMENTACIÓN DE ESTRATEGIAS EN SALUD QUE GARANTICEN EL DESARROLLO INTEGRAL DE LOS NIÑOS NIÑAS Y ADOLESCENTES DEL MUNICIPIO DE BUCARAMANGA.</t>
  </si>
  <si>
    <t xml:space="preserve">(3) Estrategias de salud que coadyuven al desarrollo integral de los niños, niñas y adolescentes. </t>
  </si>
  <si>
    <t>2016-068001-0199</t>
  </si>
  <si>
    <t>Salud Ambiental</t>
  </si>
  <si>
    <t>IMPLEMENTACIÓN DEL PROGRAMA DE SALUD AMBIENTAL EN EL MUNICIPIO DE BUCARAMANGA</t>
  </si>
  <si>
    <t>(18.000) Máximo de visitas de inspección y control de establecimientos.</t>
  </si>
  <si>
    <t>2016-068001-0136</t>
  </si>
  <si>
    <t>Ambiente para la ciudadanía</t>
  </si>
  <si>
    <t>Educación ambiental</t>
  </si>
  <si>
    <t>IMPLEMENTACIÓN DE ESTRATEGIAS DE EDUCACIÓN AMBIENTAL EN EL MUNICIPIO DE BUCARAMANGA</t>
  </si>
  <si>
    <t>2016-068001-0113</t>
  </si>
  <si>
    <t>EDUCACIÓN: Bucaramanga educada, culta e innovadora.</t>
  </si>
  <si>
    <t>Acceso (Accesibilidad): "Educación para una Ciudadanía Inteligente y solidaria"</t>
  </si>
  <si>
    <t>APOYO PEDAGÓGICO A LA POBLACIÓN CON DISCAPACIDAD DE LAS INSTITUCIONES EDUCATIVAS OFICIALES DEL MUNICIPIO DE BUCARAMANGA, SANTANDER</t>
  </si>
  <si>
    <t>2016-068001-0098</t>
  </si>
  <si>
    <t>Secretaría de Educación</t>
  </si>
  <si>
    <t>MEJORAMIENTO NUTRICIONAL MEDIANTE LA ENTREGA DE COMPLEMENTO ALIMENTARIO Y ALMUERZO A ESCOLARES DEL MUNICIPIO DE BUCARAMANGA, SANTANDER.</t>
  </si>
  <si>
    <t>2016-068001-0165</t>
  </si>
  <si>
    <t>FORTALECIMIENTO DE LOS MACROPROCESOS Y DOTACIÓN PARA LA SECRETARÍA DE EDUCACIÓN DEL MUNICIPIO DE BUCARAMANGA.</t>
  </si>
  <si>
    <t>2016-068001-0126</t>
  </si>
  <si>
    <t>Disponibilidad
 (Asequibilidad) "entornos de aprendizaje bellos y agradables"</t>
  </si>
  <si>
    <t>ADMINISTRACIÓN ,MANTENIMIENTO Y ADECUACIONES DE LOS ESCENARIOS Y ESPACIOS RECREO-DEPORTIVOS EN EL MUNICIPIO DE BUCARAMANGA.</t>
  </si>
  <si>
    <t>Actividad física, educación física, recreación y deporte</t>
  </si>
  <si>
    <t>Ambientes deportivos y recreativos</t>
  </si>
  <si>
    <t>Instituto de Deporte  y Recreación de Bucaramanga</t>
  </si>
  <si>
    <t>Instituciones Democráticas de Base Fortalecidas e Incluyentes</t>
  </si>
  <si>
    <t>FORTALECIMIENTO DE LAS INSTITUCIONES DEMOCRÁTICAS DE BASE BUCARAMANGA, SANTANDER</t>
  </si>
  <si>
    <t>2016-068001-0119</t>
  </si>
  <si>
    <t>IMPLEMENTACIÓN DEL PLAN MUNICIPAL DE DISCAPACIDAD BUCARAMANGA, SANTANDER, CENTRO ORIENTE.</t>
  </si>
  <si>
    <t>(1) Plan Municipal de Discapacidad.</t>
  </si>
  <si>
    <t>2016-068001-0162</t>
  </si>
  <si>
    <t>Convivencia Social y Salud Mental</t>
  </si>
  <si>
    <t>MEJORAMIENTO DE LA SALUD MENTAL  Y LA CONVIVENCIA SOCIAL BUCARAMANGA, SANTANDER, CENTRO ORIENTE.</t>
  </si>
  <si>
    <t>2016-068001-0153</t>
  </si>
  <si>
    <t>Seguridad Alimentaria y nutricional</t>
  </si>
  <si>
    <t>IMPLEMENTACIÓN DEL PLAN DE SEGURIDAD ALIMENTARIA Y NUTRICIONAL DE BUCARAMANGA</t>
  </si>
  <si>
    <t>2016-068001-0170</t>
  </si>
  <si>
    <t xml:space="preserve">Sexualidad , derechos sexuales y reproductivos </t>
  </si>
  <si>
    <t>IMPLEMENTACIÓN DE LAS ACCIONES DE PROMOCIÓN, PREVENCIÓN Y VIGILANCIA DE SALUD SEXUAL Y REPRODUCTIVA DEL MUNICIPIO DE BUCARAMANGA.</t>
  </si>
  <si>
    <t>(160.000) Personas con educación en salud sexual y reproductiva.</t>
  </si>
  <si>
    <t>2016-068001-0140</t>
  </si>
  <si>
    <t>FORTALECIMIENTO DE LAS ACCIONES TENDIENTES AL CONTROL DE LAS ENFERMEDADES CRÓNICAS NO TRANSMISIBLES EN EL MUNICIPIO DE BUCARAMANGA.</t>
  </si>
  <si>
    <t>2016-068001-0193</t>
  </si>
  <si>
    <t>Implementación del PGIRS</t>
  </si>
  <si>
    <t>2017-068001-0011</t>
  </si>
  <si>
    <t>Calidad ambiental y adaptación al cambio climático</t>
  </si>
  <si>
    <t>IMPLEMENTACIÓN Y MANTENIMIENTO DEL SISTEMA DE GESTIÓN AMBIENTAL SIGAM EN EL MUNICIPIO DE BUCARAMANGA</t>
  </si>
  <si>
    <t>(1) Implementación del Sistema de Gestión Ambiental, Municipal, permitir tener indicadores ambientales reales, además con estrategias tendientes a reducir indicadores.</t>
  </si>
  <si>
    <t>2016-068001-0114</t>
  </si>
  <si>
    <t>Espacios verdes para la democracia</t>
  </si>
  <si>
    <t>Ecosistemas para la vida</t>
  </si>
  <si>
    <t>ADQUISICIÓN DE PREDIOS PARA LA CONSERVACIÓN, MANTENIMIENTO Y ESTUDIO DE FLORA Y FAUNA EN ÁREAS ABASTECEDORAS DE AGUA DEL MUNICIPIO  DE BUCARAMANGA, SANTANDER, CENTRO ORIENTE.</t>
  </si>
  <si>
    <t>2016-068001-0164</t>
  </si>
  <si>
    <t>Deporte formativo</t>
  </si>
  <si>
    <t>(15) Centros de educación física para niños y niñas de primera infancia e infancia mantenidos.</t>
  </si>
  <si>
    <t>2017-068001-0025</t>
  </si>
  <si>
    <t>FORTALECIMIENTO DE LOS JUEGOS ESTUDIANTILES EN EL MUNICIPIO DE BUCARAMANGA, SANTANDER, CENTRO ORIENTE.</t>
  </si>
  <si>
    <t>2016-068001-0156</t>
  </si>
  <si>
    <t>Productividad y Generación de oportunidades</t>
  </si>
  <si>
    <t>Empleabilidad, empleo y trabajo decente</t>
  </si>
  <si>
    <t xml:space="preserve">Oficina de empleo y empleabilidad </t>
  </si>
  <si>
    <t>IMPLEMENTACIÓN DE LA AGENCIA DE GESTIÓN Y COLOCACIÓN DE EMPLEO DE BUCARAMANGA, SANTANDER, CENTRO ORIENTE .</t>
  </si>
  <si>
    <t>2017-068001-0015</t>
  </si>
  <si>
    <t>Instituto Municipal de Empleo y Fomento Empresarial  de Bucaramanga</t>
  </si>
  <si>
    <t>(223) Parques y zonas verdes intervenidos.</t>
  </si>
  <si>
    <t>(100) Porcentaje de  informes entregados al Señor Alcalde, el Departamento de Santander, la nación y las demás instancias que lo requieran</t>
  </si>
  <si>
    <t>(223) Parques y zonas verdes intervenidos</t>
  </si>
  <si>
    <t>(133) Títulos de propiedad de predios  fiscales</t>
  </si>
  <si>
    <t>Fortalecimiento Empresarial</t>
  </si>
  <si>
    <t>2019-068001-0006</t>
  </si>
  <si>
    <t>ASISTENCIA TÉCNICO-ARTÍSTICA, AUDIOVISUAL Y ACOMPAÑAMIENTO SOCIAL PARA EL DIAGNÓSTICO, AL PROGRAMA CASAS DE COLORES EN BARRIOS Y ENTORNOS URBANOS SELECCIONADOS DEL MUNICIPIO DE BUCARAMANGA.</t>
  </si>
  <si>
    <t>2018-068001-0005</t>
  </si>
  <si>
    <t>Inspecciones y comisarias que funcionan</t>
  </si>
  <si>
    <t>FORTALECIMIENTO A INSPECCIONES Y COMISARIAS QUE FUNCIONAN EN EL MUNICIPIO DE BUCARAMANGA, SANTANDER.</t>
  </si>
  <si>
    <t>2016-068001-0181</t>
  </si>
  <si>
    <t>Secretaría Del Interior</t>
  </si>
  <si>
    <t>FORTALECIMIENTO DE LAS PLAZAS DE MERCADO QUE ESTAN A CARGO DE LA SECRETARÍA DEL INTERIOR DEL MUNICIPIO DE BUCARAMANGA.</t>
  </si>
  <si>
    <t>2017-068001-0038</t>
  </si>
  <si>
    <t>IMPLEMENTACIÓN DE OPERATIVOS PARA LA RECUPERACIÓN, CONTROL, PRESERVACIÓN DEL ESPACIO PÚBLICO EN EL MUNICIPIO DE BUCARAMANGA.</t>
  </si>
  <si>
    <t>(500) Operativos anuales para el control del uso del espacio público.</t>
  </si>
  <si>
    <t>2017-068001-0031</t>
  </si>
  <si>
    <t>Nuevos liderazgos</t>
  </si>
  <si>
    <t>FORTALECIMIENTO A LA ESTRATEGIA DE FORMACIÓN EN CASAS PARA NUEVOS LIDERAZGOS DEL MUNICIPIO DE   BUCARAMANGA</t>
  </si>
  <si>
    <t>(1) Estrategia mejorada</t>
  </si>
  <si>
    <t>2018-068001-0088</t>
  </si>
  <si>
    <t>Acciones constitucionales y acciones legales respuesta y gestión social  y estratégica.</t>
  </si>
  <si>
    <t>(1) Observatorio implementado y mantenido.</t>
  </si>
  <si>
    <t>2018-068001-0009</t>
  </si>
  <si>
    <t>Ordenamiento territorial en marcha</t>
  </si>
  <si>
    <t>APLICACIÓN, CONTROL Y VERIFICACIÓN DE LAS NORMAS CONTENIDAS EN EL PLAN DE ORDENAMIENTO TERRITORIAL EN EL MUNICIPIO DE BUCARAMANGA</t>
  </si>
  <si>
    <t>2016-068001-0117</t>
  </si>
  <si>
    <t>FORTALECIMIENTO DE LAS LUDOTECAS QUE PRESTAN EL SERVICIO EN LA CIUDAD DE BUCARAMANGA, SANTANDER, CENTRO ORIENTE.</t>
  </si>
  <si>
    <t xml:space="preserve">Fomento al emprendimiento y la innovación </t>
  </si>
  <si>
    <t>Bucaramanga Emprendedora</t>
  </si>
  <si>
    <t>FORMACIÓN DE LA ESTRATEGIA MISIONAL -EMPRESA MADRE- PARA LA CREACIÓN Y FORTALECIMIENTO DE EMPRESAS EN EL MUNICIPIO DE BUCARAMANGA.</t>
  </si>
  <si>
    <t>(150) Emprendedores o empresarios asesorados.</t>
  </si>
  <si>
    <t>2017-068001-0145</t>
  </si>
  <si>
    <t>SERVICIO DE TRANSPORTE ESCOLAR PARA ESTUDIANTES DE LAS INSTITUCIONES EDUCATIVAS OFICIALES DEL MUNICIPIO DE BUCARAMANGA, SANTANDER</t>
  </si>
  <si>
    <t>2016-068001-0167</t>
  </si>
  <si>
    <t>Finanzas Públicas Sostenibles y Comprensibles para la Ciudadanía</t>
  </si>
  <si>
    <t>FORTALECIMIENTO A LA GESTIÓN DE LA OFICINA DE VALORIZACIÓN DEL MUNICIPIO DE BUCARAMANGA SANTANDER.</t>
  </si>
  <si>
    <t>2016-068001-0204</t>
  </si>
  <si>
    <t>Secretaría de Hacienda</t>
  </si>
  <si>
    <t>Promoción de Modos de Transporte no Motorizados</t>
  </si>
  <si>
    <t>FORMULACIÓN  E IMPLEMENTACIÓN DE ALTERNATIVAS QUE FOMENTEN Y FORTALEZCAN LA UTILIZACIÓN DE LOS MODOS DE TRANSPORTE NO MOTORIZADOS EN EL MUNICIPIO DE BUCARAMANGA</t>
  </si>
  <si>
    <t>2016-068001-0200</t>
  </si>
  <si>
    <t>Habitante de calle</t>
  </si>
  <si>
    <t>ASISTENCIA INTEGRAL Y FOCALIZADA AL HABITANTE DE CALLE EN EL MUNICIPIO DE BUCARAMANGA</t>
  </si>
  <si>
    <t>(500) Habitantes de calle atendidos.</t>
  </si>
  <si>
    <t>2016-068001-0124</t>
  </si>
  <si>
    <t>Creciendo y construyendo (adolescencia)</t>
  </si>
  <si>
    <t>FORTALECIMIENTO DE CONDICIONES PARA PROMOCIÓN, PREVENCIÓN, PROTECCIÓN Y CUIDADO DE ADOLESCENTES EN RIESGO O CON DERECHOS VULNERADOS BUCARAMANGA, SANTANDER, CENTRO ORIENTE.</t>
  </si>
  <si>
    <t>2016-068001-0149</t>
  </si>
  <si>
    <t>Primero mi familia</t>
  </si>
  <si>
    <t>APOYO A LA IMPLEMENTACIÓN DEL PROGRAMA MÁS FAMILIAS EN ACCIÓN DEL MUNICIPIO DE BUCARAMANGA</t>
  </si>
  <si>
    <t>(18.511) Familias del municipio que reciben la transferencia monetaria condicionada en Salud y educación.</t>
  </si>
  <si>
    <t>2016-068001-0096</t>
  </si>
  <si>
    <t>Permanencia en el sistema educativo (adaptabilidad)</t>
  </si>
  <si>
    <t>APOYO PARA AFILIACIÓN DE ESTUDIANTES QUE REALIZAN PRÁCTICAS EN EL SISTEMA GENERAL  DE LAS INSTITUCIONES EDUCATIVAS DE BUCARAMANGA, SANTANDER, CENTRO  ORIENTE</t>
  </si>
  <si>
    <t>2016-068001-0106</t>
  </si>
  <si>
    <t>DESARROLLO DE UNA ESCUELA DE LIDERAZGO Y PARTICIPACIÓN POLÍTICA PARA LAS MUJERES EN EL MUNICIPIO DE BUCARAMANGA, SANTANDER, CENTRO ORIENTE.</t>
  </si>
  <si>
    <t>2017-068001-0045</t>
  </si>
  <si>
    <t>OPTIMIZACIÓN DE LOS ESTABLECIMIENTOS EDUCATIVOS, MEDIANTE EL PAGO DE ARRENDAMIENTO, SERVICIOS PÚBLICOS, ASEO, VIGILANCIA Y OTROS BUCARAMANGA</t>
  </si>
  <si>
    <t>(47) Mantenimientos a las Instituciones educativas oficiales con acceso servicios públicos básicos, servicio de aseo, vigilancia, otros servicios.</t>
  </si>
  <si>
    <t>2016-068001-0097</t>
  </si>
  <si>
    <t xml:space="preserve">Inserción laboral </t>
  </si>
  <si>
    <t>FORTALECIMIENTO DE LAS CAPACIDADES LABORALES PARA LA INSERCIÓN EN EL MERCADO LABORAL DE POBLACIÓN DESEMPLEADA DEL MUNICIPIO DE BUCARAMANGA.</t>
  </si>
  <si>
    <t>2017-068001-0164</t>
  </si>
  <si>
    <t>FORTALECIMIENTO DE LA AUTORIDAD SANITARIA PARA GESTIÓN DE LA SALUD PÚBLICA DE BUCARAMANGA, SANTANDER</t>
  </si>
  <si>
    <t>(1) Fortalecimiento al programa de la autoridad sanitaria para la gestión de salud pública.</t>
  </si>
  <si>
    <t>2016-068001-0127</t>
  </si>
  <si>
    <t xml:space="preserve">Jovenes vitales </t>
  </si>
  <si>
    <t>2016-068001-0197</t>
  </si>
  <si>
    <t>Movilidad y Seguridad vial</t>
  </si>
  <si>
    <t>DISEÑO E IMPLEMENTACIÓN DE UN CENTRO DE INVESTIGACIÓN DEL TRÁNSITO VEHICULAR Y PEATONAL EN BUCARAMANGA Y SU ÁREA DE INFLUENCIA</t>
  </si>
  <si>
    <t>2016-068001-0148</t>
  </si>
  <si>
    <t>IMPLEMENTACIÓN Y PROMOCIÓN DE PROGRAMAS DE EDUCACIÓN VIAL A LOS USUARIOS DE LA VÍA EN EL MUNICIPIO DE BUCARAMANGA</t>
  </si>
  <si>
    <t>2016-068001-0089</t>
  </si>
  <si>
    <t>MEJORAMIENTO Y ACTULIZACIÓN DE LA SEÑALIZACIÓN VIAL EN EL MUNICIPIO DE BUCARAMANGA</t>
  </si>
  <si>
    <t>(1) Infraestructura vial  en buen estado.</t>
  </si>
  <si>
    <t>2018-068001-0003</t>
  </si>
  <si>
    <t>FORTALECIMIENTO DEPORTIVO Y PSICOSOCIAL A NIÑAS, NIÑOS Y ADOLESCENTES VULNERABLES POTENCIANDO HABILIDADES Y COMPETENCIAS PROSOCIALES EN BUCARAMANGA, SANTANDER, CENTRO ORIENTE.</t>
  </si>
  <si>
    <t>(3.400) Niñas, niños y adolescentes beneficiarios de formación deportiva y acompañamiento psicosocial.</t>
  </si>
  <si>
    <t>2017-068001-0050</t>
  </si>
  <si>
    <t>ADMINISTRACIÓN DEL SERVICIO EDUCATIVO A ESCOLARES DEL MUNICIPIO DE BUCARAMANGA, SANTANDER</t>
  </si>
  <si>
    <t>(9.599) Población escolar de estratos 1,2 y 3 del municipio de Bucaramanga por fuera del sistema escolar por no disponibilidad de cupos.</t>
  </si>
  <si>
    <t>2017-068001-0005</t>
  </si>
  <si>
    <t>DESARROLLO DE PROCESOS DE LEGALIZACIÓN Y REGULARIZACIÓN DE ASENTAMIENTOS HUMANOS Y/O BARRIOS PRECARIOS DEL MUNICIPIO DE BUCARAMANGA.</t>
  </si>
  <si>
    <t>Territorios Vulnerables, territorios visibles</t>
  </si>
  <si>
    <t>Gestión del riesgo</t>
  </si>
  <si>
    <t>Reducción y mitigación del riesgo de desastre</t>
  </si>
  <si>
    <t>ACTUALIZACIÓN DE LAS ACCIONES EN EMERGENCIAS Y DESASTRES EN SALUD DEL MUNICIPIO DE BUCARAMANGA</t>
  </si>
  <si>
    <t>2016-068001-0183</t>
  </si>
  <si>
    <t>(100) Porcentaje de metas cumplidas  de programas y políticas sociales para el mejoramiento de infraestructura municipal</t>
  </si>
  <si>
    <t>(1) Estrategia de promoción y difusión de la oferta turística.</t>
  </si>
  <si>
    <t>(100) Porcentaje de cumplimiento del Plan de Salud Pública del municipio.</t>
  </si>
  <si>
    <t>(133.380) Beneficiarios de servicio gratuito a espacios de recreación y deportes.</t>
  </si>
  <si>
    <t>IMPLEMENTACIÓN DE LA ESTRATEGIA DE MIL PRIMEROS DÍAS  DE VIDA EN EL MUNICIPIO DE BUCARAMANGA.</t>
  </si>
  <si>
    <t>(1.500) Niñas y niños atendidos integralmente.</t>
  </si>
  <si>
    <t>2017-068001-0082</t>
  </si>
  <si>
    <t>FORTALECIMIENTO DEL PROGRAMA DE MASIFICACIÓN DE LA EDUCACIÓN SUPERIOR, PROGRAMA SOCIAL UNIVERSIDAD DEL PUEBLO BUCARAMANGA, SANTANDER</t>
  </si>
  <si>
    <t>(3.601) Subsidios para población de bachilleres y egresados sin vinculación a educación superior de estratos 1,2 y 3.</t>
  </si>
  <si>
    <t>2017-068001-0004</t>
  </si>
  <si>
    <t>ASISTENCIA A MUJERES VÍCTIMAS DE VIOLENCIA DE GÉNERO EN EL MUNICIPIO DE BUCARAMANGA.</t>
  </si>
  <si>
    <t xml:space="preserve">Mujeres y equidad de género </t>
  </si>
  <si>
    <t>Vida libre de violencia</t>
  </si>
  <si>
    <t>2019-068001-0004</t>
  </si>
  <si>
    <t>2019-068001-0007</t>
  </si>
  <si>
    <t>2019-068001-0002</t>
  </si>
  <si>
    <t>2019-068001-0008</t>
  </si>
  <si>
    <t>2019-068001-0009</t>
  </si>
  <si>
    <t>2019-068001-0010</t>
  </si>
  <si>
    <t>2016-068001-0206</t>
  </si>
  <si>
    <t>RESTAURACIÓN INTEGRAL DE LA ESTACIÓN CAFÉ MADRID PARA LA HABILITACIÓN DE UNA LUDOTECA EN EL BARRIO CAFÉ MADRID DEL MUNICIPIO DE BUCARAMANGA.</t>
  </si>
  <si>
    <t>2017-068001-0127</t>
  </si>
  <si>
    <t>Construcción de una cultura empresarial.
Asesoría y formación empresarial.</t>
  </si>
  <si>
    <t>(1) Estrategia de reconocimiento y difusión turística mantenida.</t>
  </si>
  <si>
    <t>2018-068001-0033</t>
  </si>
  <si>
    <t>FORTALECIMIENTO DE LOS PROCESOS DE FORMACIÓN EN ARTE Y CULTURA  EN EL MUNICIPIO DE  BUCARAMANGA, SANTANDER, CENTRO ORIENTE.</t>
  </si>
  <si>
    <t>2016-068001-0177</t>
  </si>
  <si>
    <t>Procesos de Formación En Arte y Música</t>
  </si>
  <si>
    <t>DOTACIÓN Y PUESTA EN MARCHA DE UNA LUDOTECA EN EL CENTRO CULTURAL DEL ORIENTE DEL MUNICIPIO DE BUCARAMANGA</t>
  </si>
  <si>
    <t>(1) Ludoteca dotada.</t>
  </si>
  <si>
    <t>2017-068001-0160</t>
  </si>
  <si>
    <t xml:space="preserve">Una ciudad visible que toma decisiones inteligentes </t>
  </si>
  <si>
    <t>ESTUDIO DE ESTRATIFICACIÓN DE PREDIOS URBANOS Y RURALES DEL MUNICIPIO DE BUCARAMANGA</t>
  </si>
  <si>
    <t>(1) Estudio de actualización de estratificación socioeconómica urbana y rural.</t>
  </si>
  <si>
    <t>2016-068001-0152</t>
  </si>
  <si>
    <t>FORTALECIMIENTO  INSTITUCIONAL DE LOS SISTEMAS DE INFORMACIÓN, SISTEMATIZACIÓN Y PLATAFORMA TECNOLÓGICA DE LA DIRECCIÓN DE TRÁNSITO DE BUCARAMANGA</t>
  </si>
  <si>
    <t>2016-068001-0157</t>
  </si>
  <si>
    <t>FORTALECIMIENTO A LA ATENCIÓN INTEGRAL DE LA POBLACIÓN VÍCTIMA DEL CONFLICTO INTERNO ARMADO EN EL MUNICIPIO DE BUCARAMANGA.</t>
  </si>
  <si>
    <t>(100) Porcentaje de atención integral de la población víctima del conflicto interno armado  en el CAV.</t>
  </si>
  <si>
    <t>2017-068001-0021</t>
  </si>
  <si>
    <t>FORTALECIMIENTO DE LAS CAPACIDADES ADMINISTRATIVAS Y LOGÍSTICAS DEL CONSEJO TERRITORIAL DE PLANEACIÓN EN EL MUNICIPIO DE BUCARAMANGA.</t>
  </si>
  <si>
    <t>2018-068001-0076</t>
  </si>
  <si>
    <t>APOYO A LA GESTIÓN Y OPERATIVIDAD PARA LAS INICIATIVAS ORIENTADAS A LA PROTECCIÓN DE LOS DERECHOS DE LOS CONSUMIDORES.</t>
  </si>
  <si>
    <t>Seguridad y convivencia</t>
  </si>
  <si>
    <t>2019-068001-0013</t>
  </si>
  <si>
    <t xml:space="preserve">Convivencia </t>
  </si>
  <si>
    <t>2019-068001-0011</t>
  </si>
  <si>
    <t>2019-068001-0012</t>
  </si>
  <si>
    <t>APROVECHAMIENTO DE ESPACIOS RECREATIVOS POR PARTE DE FAMILIAS EN CONDICIÓN DE VULNERABILIDAD.</t>
  </si>
  <si>
    <t>2019-068001-0014</t>
  </si>
  <si>
    <t>sostenibilidad ambiental</t>
  </si>
  <si>
    <t>Conocimiento del riesgo de desastre</t>
  </si>
  <si>
    <t>APOYO AL CONOCIMIENTO PARA LA OPERATIVIDAD Y EFICIENCIA DE LA  UNIDAD MUNICIPAL DE GESTIÓN DEL RIESGO Y DESASTRES DEL MUNICIPIO DE BUCARAMANGA.</t>
  </si>
  <si>
    <t>2018-068001-0067</t>
  </si>
  <si>
    <t xml:space="preserve">Movilidad </t>
  </si>
  <si>
    <t>Mantenimiento y construcción de la red vial urbana</t>
  </si>
  <si>
    <t>CONSTRUCCIÓN DEL PARQUE INTERCAMBIADOR MESÓN DE LOS BÚCAROS Y OBRAS COMPLEMENTARIAS EN EL MUNICIPIO DE BUCARAMANGA </t>
  </si>
  <si>
    <t>2018-068001-0095</t>
  </si>
  <si>
    <t>FORTALECIMIENTO DEL SISTEMA MUNICIPAL DE INFORMACIÓN CULTURAL DE BUCARAMANGA.</t>
  </si>
  <si>
    <t>2019-068001-0015</t>
  </si>
  <si>
    <t>(1) Intercambiador construido en via urbana</t>
  </si>
  <si>
    <t>2019-068001-0016</t>
  </si>
  <si>
    <t>OPTIMIZACIÓN DE LA PLANTA DE PERSONAL DOCENTE, DIRECTIVO, DOCENTE, ADMINISTRATIVOS DE LAS INSTITUCIONES EDUCATIVAS Y SECRETARÍA DE EDUCACIÓN DE BUCARAMANGA.</t>
  </si>
  <si>
    <t>Fomento de la Producción Artística</t>
  </si>
  <si>
    <t>Red de espacio público</t>
  </si>
  <si>
    <t>(1.676,97) Metros cuadrados de espacio público mejorados para la práctica deportiva e integración comunitaria en el municipio de Bucaramanga.</t>
  </si>
  <si>
    <t>2018-068001-0079</t>
  </si>
  <si>
    <t>Mejorando mi hogar</t>
  </si>
  <si>
    <t>CONSTRUCCIÓN DE OBRAS PARA EL MEJORAMIENTO URBANO EN EL MUNICIPIO DE BUCARAMANGA,</t>
  </si>
  <si>
    <t>2018-068001-0066</t>
  </si>
  <si>
    <t>(132) Viviendas beneficiadas con el proyecto casa de colores</t>
  </si>
  <si>
    <t>2018-068001-0047</t>
  </si>
  <si>
    <t>MEJORAMIENTO Y RENOVACIÓN DE LA INFRAESTRUCTURA DE LAS CANCHAS DE TENIS DEL PARQUE DE LOS NIÑOS DEL MUNICIPIO DE BUCARAMANGA</t>
  </si>
  <si>
    <t>(97.402) Personas que realizan prácticas deportivas de manera habitual en espacios adecuados</t>
  </si>
  <si>
    <t>2018-068001-0025</t>
  </si>
  <si>
    <t>4 y 6</t>
  </si>
  <si>
    <t>Calidad de vida. Infraestructura y conectividad</t>
  </si>
  <si>
    <t>Red de espacio público; Servicios Públicos</t>
  </si>
  <si>
    <t>Intervención Social del Espacio Público; Alumbrado Público Urbano y Rural</t>
  </si>
  <si>
    <t>CONSTRUCCIÓN DEL PARQUE LA CEIBA EN LA COMUNA 13 DEL MUNICIPIO DE BUCARAMANGA</t>
  </si>
  <si>
    <t>(3.997,13) Metros cuadrados de espacio público construidos para la práctica deportiva e integración comunitaria en la comuna 13 del municipio</t>
  </si>
  <si>
    <t>2018-068001-0051</t>
  </si>
  <si>
    <t>MODERNIZACIÓN DEL SISTEMA  GEORREFERENCIADO DE SEMAFORIZACIÓN DEL MUNICIPIO DE BUCARAMANGA.</t>
  </si>
  <si>
    <t>2019-068001-0018</t>
  </si>
  <si>
    <t xml:space="preserve">MEJORAMIENTO DE AMBIENTES ESCOLARES PARA LA ATENCIÓN DE LA PRIMERA INFANCIA EN EL MUNICIPIO DE BUCARAMANGA </t>
  </si>
  <si>
    <t>2018-068001-0026</t>
  </si>
  <si>
    <t>"A cuidar lo  que es valioso" Recuperación y conservación del patrimonio</t>
  </si>
  <si>
    <t>FORTALECIMIENTO EN LOS PROCESOS DE RECUPERACIÓN, CONSERVACIÓN Y DIFUSIÓN PARA LA APROPIACIÓN SOCIAL DEL PATRIMONIO CULTURAL EN EL MUNICIPIO DE BUCARAMANGA</t>
  </si>
  <si>
    <t>2017-068001-0095</t>
  </si>
  <si>
    <t>MEJORAMIENTO DE LA CANCHA DEL COLEGIO INEM CUSTODIO GRCÍA ROVIRA DEL MUNICIPIO DE BUCARAMANGA.</t>
  </si>
  <si>
    <t>(5907,7) Metros cuadrados de espacio público remodelados para la práctica deportiva e integración comunitaria en el municipio de Bucaramanga.</t>
  </si>
  <si>
    <t>2018-068001-0074</t>
  </si>
  <si>
    <t>FORTALECIMIENTO DE LA GESTIÓN Y EL DESARROLLO DE LAS FINANZAS PÚBLICAS DEL MUNICIPIO DE BUCARAMANGA.</t>
  </si>
  <si>
    <t>2018-068001-0007</t>
  </si>
  <si>
    <t>PROTECCIÓN INTEGRAL A NIÑAS, NIÑOS Y ADOLESCENTES EN ESTADO DE VULNERABILIDAD E INOBSERVANCIA A TRAVÉS DE LA MODALIDAD DE HOGAR DE PASO EN EL MUNICIPIO DE BUCARAMANGA.</t>
  </si>
  <si>
    <t>2019-068001-0017</t>
  </si>
  <si>
    <t>DOTACIÓN DE EQUIPOS TECNOLÓGICOS PARA LAS INSTITUCIONES EDUCATIVAS OFICIALES DEL MUNICIPIO DE BUCARAMANGA.</t>
  </si>
  <si>
    <t>(171) Equipos de cómputo y periféricos entregados a las Instituciones Educativas Oficiales.</t>
  </si>
  <si>
    <t>2018-068001-0096</t>
  </si>
  <si>
    <t>2019-068001-0019</t>
  </si>
  <si>
    <t>Actividad física y salud " Bucaramanga activa y saludable"</t>
  </si>
  <si>
    <t>DESARROLLO DE ESTRATEGIAS DE HÁBITOS Y ESTILOS DE VIDA SALUDABLE EN EL MUNICIPIO DE BUCARAMANGA.</t>
  </si>
  <si>
    <t>2018-068001-0014</t>
  </si>
  <si>
    <t>ADQUISICIÓN DE INSUMOS PARA EL CONTROL ÉTICO POBLACIONAL DE CANINOS Y FELINOS EN EL MUNICIPIO DE BUCARAMANGA.</t>
  </si>
  <si>
    <t>(7.000) Esterilizaciones de caninos y felinos.</t>
  </si>
  <si>
    <t>2018-068001-0038</t>
  </si>
  <si>
    <t>Población Carcelaria y Pospenados</t>
  </si>
  <si>
    <t>ASISTENCIA CON AYUDAS HUMANITARIAS Y APOYO A LA POBLACIÓN CARCELARIA DEL MUNICIPIO DE BUCARAMANGA.</t>
  </si>
  <si>
    <t>(2) Centros carcelarios atendidos</t>
  </si>
  <si>
    <t>2017-068001-0076</t>
  </si>
  <si>
    <t>2019-068001-0020</t>
  </si>
  <si>
    <t>APOYO AL SEGUIMIENTO Y CONTROL DE LA OBRA AMPLIACIÓN DEL CORREDOR VIAL PRIMARIO BUCARAMANGA-FLORIDABLANCA SECTOR PUERTA DEL SOL-PUENTE PROVENZA FASE IV BUCARAMANGA.</t>
  </si>
  <si>
    <t>MEJORAMIENTO DEL PARQUE RECREAR EN EL BARRIO KENNEDY DEL MUNICIPIO DE BUCARAMANGA</t>
  </si>
  <si>
    <t>2019-068001-0021</t>
  </si>
  <si>
    <t>MEJORAMIENTO DE LA MALLA VIAL URBANA FASE II DEL MUNICIPIO DE BUCARAMANGA.</t>
  </si>
  <si>
    <t>(20.000) Metros cuadrados construidos y/o mejorados de malla vial</t>
  </si>
  <si>
    <t>2018-068001-0028</t>
  </si>
  <si>
    <t>APOYO AL SEGUIMIENTO Y CONTROL DE LA CONSTRUCCIÓN DE LA URBANIZACIÓN NORTE CLUB TIBURONES II EN EL MUNICIPIO DE BUCARAMANGA.</t>
  </si>
  <si>
    <t>2019-068001-0022</t>
  </si>
  <si>
    <t xml:space="preserve">Gobierno participativo y abierto </t>
  </si>
  <si>
    <t>Presupuestos Incluyentes</t>
  </si>
  <si>
    <t>REMODELACIÓN DE ANDENES Y ESPACIO PÚBLICO EN EL MUNICIPIO DE BUCARAMANGA</t>
  </si>
  <si>
    <t>2018-068001-0024</t>
  </si>
  <si>
    <t>2019-068001-0024</t>
  </si>
  <si>
    <t>2019-068001-0023</t>
  </si>
  <si>
    <t>IMPLEMENTACIÓN DE LA ESTRATEGIA BALONES CON VALORES EN EL MARCO DE LA SEGURIDAD CIUDADANA DEL MUNICIPIO DE BUCARAMANGA</t>
  </si>
  <si>
    <t xml:space="preserve">2 Y 4 </t>
  </si>
  <si>
    <t xml:space="preserve">Inclusión Social y Calidad de vida. </t>
  </si>
  <si>
    <t xml:space="preserve">Atención prioritaria y focalizada a grupos de población vulnerable.
Seguridad y convivencia.
Actividad física, educación física, recreación y deporte.
</t>
  </si>
  <si>
    <t>Jóvenes vitales.
Seguridad con Lógica y Ética.
Deporte Formativo.</t>
  </si>
  <si>
    <t>Sostenibilidad ambiental</t>
  </si>
  <si>
    <t>(100) Porcentaje de la capacidad institucional mejorada para la respuesta oportuna para el manejo, reducción y mitigación del riesgo.</t>
  </si>
  <si>
    <t>2018-068001-0019</t>
  </si>
  <si>
    <t>(100) Porcentaje de proyectos para obras planificados y estructurados.</t>
  </si>
  <si>
    <t>(100) Porcentaje de mantenimiento del Índice de Desempeño Municipal (componente transparencia) medido por el DNP</t>
  </si>
  <si>
    <t>MEJORAMIENTO DE LA PARTICIPACIÓN CIUDADANA JUVENIL EN BUCARAMANGA, SANTANDER, CENTRO ORIENTE.</t>
  </si>
  <si>
    <t>2016-068001-0184</t>
  </si>
  <si>
    <t>FORTALECIMIENTO DEL CENTRO CULTURAL DEL ORIENTE PARA EL APROVECHAMIENTO DE SUS ESPACIOS EN EL DESARROLLO DE LAS ÁREAS ARTÍSTICAS, CULTURALES Y PATRIMONIALES DE LA CIUDAD DE BUCARAMANGA.</t>
  </si>
  <si>
    <t xml:space="preserve">(1) Conjunto de acciones para fortalecer el Centro Cultural del Oriente </t>
  </si>
  <si>
    <t>2017-068001-0073</t>
  </si>
  <si>
    <t>(100) Porcentaje de visitas a los hogares geriátricos</t>
  </si>
  <si>
    <t>(5) Acciones en pro de la salud laboral del municipio de Bucaramanga.</t>
  </si>
  <si>
    <t>(100) Porcentaje de atención  integral de salud a la población víctima del conflicto interno armado con enfoque diferencial.</t>
  </si>
  <si>
    <t>(11) Actividades para reducir las tasas de mortalidad de las niñas, niños y adolescentes.</t>
  </si>
  <si>
    <t>FORTALECIMIENTO DE ESPACIOS, ESTRUCTURAS Y MECANISMOS DE DESARROLLO SOCIAL Y JUVENIL  EN EL MUNICIPIO DE BUCARAMANGA, SANTANDER, CENTRO ORIENTE.</t>
  </si>
  <si>
    <t>2016-068001-0205</t>
  </si>
  <si>
    <t>2019-068001-0025</t>
  </si>
  <si>
    <t>MEJORAMIENTO DE LA CONVIVENCIA Y SEGURIDAD MEDIANTE LA PREVENCIÓN DEL CONSUMO DE SUSTANCIAS PSICOACTIVAS EN EL MUNICIPIO DE BUCARAMANGA.</t>
  </si>
  <si>
    <t xml:space="preserve">
Los caminos de la vida.
Atención prioritaria y focalizada a grupos de población vulnerable.
Seguridad y convivencia.
</t>
  </si>
  <si>
    <t>Jovenes vitales .
Prevención y atención a población en condiciones de adicción a sustancias psicoactiva.
Jóvenes Vitales.</t>
  </si>
  <si>
    <t>FORTALECIMIENTO DE LOS JUEGOS DEPORTIVOS Y RECREATIVOS CARCELARIOS  EN EL MUNICIPIO DE BUCARAMANGA, SANTANDER, CENTRO ORIENTE.</t>
  </si>
  <si>
    <t>(2)  Eventos deportivos y recreativos en los Centros penitenciarios de la ciudad.</t>
  </si>
  <si>
    <t>2016-068001-0159</t>
  </si>
  <si>
    <t>IMPLEMENTACIÓN DE UN FONDO DE ITINERANCIA PARA LOS ARTISTAS QUE GENEREN PROYECTO COMO RESULTADO DE LAS PRÁCTICAS DE CREACIÓN ARTÍSTICA Y CULTURAL EN BUCARAMANGA.</t>
  </si>
  <si>
    <t>2018-068001-0040</t>
  </si>
  <si>
    <t xml:space="preserve">Gobierno legal y efectivo </t>
  </si>
  <si>
    <t>IMPLEMENTACIÓN DE UNA PLATAFORMA Y UN LIBRO VIRTUAL QUE CONTENGA INFORMACIÓN SOCIO ECONÓMICA Y CULTURAL DE COMUNAS Y CORREGIMIENTOS DEL MUNICIPIO DE BUCARAMANGA.</t>
  </si>
  <si>
    <t>(1) Plataforma en línea o libro virtual en donde se muestren datos de la historia de la ciudad de Bucaramanga mantenida</t>
  </si>
  <si>
    <t>2017-068001-0147</t>
  </si>
  <si>
    <t>Deporte y recreación social comunitario</t>
  </si>
  <si>
    <t>DESARROLLO  DE LOS JUEGOS DEPORTIVOS COMUNITARIOS EN EL MUNICIPIO DE BUCARAMANGA SANTANDER CENTRO ORIENTE</t>
  </si>
  <si>
    <t>(3) Eventos deportivos comunitarios de Bucaramanga</t>
  </si>
  <si>
    <t>2016-068001-0129</t>
  </si>
  <si>
    <t>Una ciudad que hace y ejecuta planes</t>
  </si>
  <si>
    <t>(25.000) Pacientes atendidos en la Unidad Hospitalaria.</t>
  </si>
  <si>
    <t>2018-068001-0060</t>
  </si>
  <si>
    <t>(33) Adecuaciones de los escenarios y espacios recreodeportivos del municipio a cargo del INDERBU</t>
  </si>
  <si>
    <t>(1) Política pública de salud mental implementada.</t>
  </si>
  <si>
    <t>(1) Plan de Gestión Integral de residuos sólidos implementado y mantenido.</t>
  </si>
  <si>
    <t>Deporte asociado y comunitario</t>
  </si>
  <si>
    <t>APOYO AL DEPORTE ASOCIADO, COMUNITARIO, MINORÍAS ÉTNICAS, MUJERES Y DIVERSIDAD DE GÉNERO EN EL MUNICIPIO DE BUCARAMANGA, SANTANDER, CENTRO ORIENTE.</t>
  </si>
  <si>
    <t>(24) Iniciativas deportivas, recreativas y de aprovechamiento del tiempo libre de los organismos deportivos, comunitarios y asociaciones de minorías étnicas y equidad de género.</t>
  </si>
  <si>
    <t>2016-068001-0198</t>
  </si>
  <si>
    <t xml:space="preserve">DESARROLLO DEL DEPORTE Y LA RECREACIÓN PARA VÍCTIMAS DEL CONFLICTO INTERNO ARMADO RADICADAS EN BUCARAMANGA, SANTANDER, CENTRO ORIENTE </t>
  </si>
  <si>
    <t>2017-068001-0013</t>
  </si>
  <si>
    <t>IMPLEMENTACIÓN DE PROCESOS DE RECREACIÓN Y APROVECHAMIENTO DEL TIEMPO LIBRE EN EL MUNICIPIO DE BUCARAMANGA.</t>
  </si>
  <si>
    <t>(12) Eventos recreo deportivos comunitarios.</t>
  </si>
  <si>
    <t>2016-068001-0131</t>
  </si>
  <si>
    <t>DESARROLLO DE LOS JUEGOS PARAMUNICIPALES EN EL MUNICIPIO DE BUCARAMANGA, SANTANDER, CENTRO ORIENTE.</t>
  </si>
  <si>
    <t>2016-068001-0158</t>
  </si>
  <si>
    <t>(7) Sedes educativas mejoradas</t>
  </si>
  <si>
    <t>2018-068001-0045</t>
  </si>
  <si>
    <t>(1) Predio comprado.</t>
  </si>
  <si>
    <t>(7.300) Niños, niñas, adolescentes y jóvenes a las competencias del programa Supérate- intercolegiados.</t>
  </si>
  <si>
    <t>(1) Agencia de gestión y colocación de empleo del municipio de Bucaramanga implementada</t>
  </si>
  <si>
    <t>(2.000) Hogares beneficiados con asistencia en diagnóstico, formulación, ejecución y seguimiento al programa casas de colores.</t>
  </si>
  <si>
    <t>(100) Porcentaje de cumplimiento de los indicadores establecimientos para la vigencia.</t>
  </si>
  <si>
    <t>(100) Porcentaje de cumplimiento de los indicadores establecidos.</t>
  </si>
  <si>
    <t>Gobienro municipal en línea</t>
  </si>
  <si>
    <t>Ciudad modelo en gobierno en línea.</t>
  </si>
  <si>
    <t>2019-068001-0028</t>
  </si>
  <si>
    <t>2019-068001-0027</t>
  </si>
  <si>
    <t>IMPLEMENTACIÓN DE UNA ESTRATEGIA "AGUANTE LA BARRA: BARRISMO TOLERENANTE , APORTAR, CONVIVIR Y ALENTAR" EN EL MARCO DE LA SEGURIDAD CIUDADANA DEL MUNICIPIO DE BUCARAMANGA.</t>
  </si>
  <si>
    <t>Gobernanza democrática.
Calidad de vida.</t>
  </si>
  <si>
    <t>1 y 4</t>
  </si>
  <si>
    <t>Gobierno legal y efectivo.
Seguridad y convivencia ciudadana; Ciudadanas y ciudadanos inteligente.</t>
  </si>
  <si>
    <t>Una ciudad visible que toma decisiones inteligentes.
Seguridad con lógica y ética; Procesos de Formación En Arte y Música; Transformación de los Determinantes del Comportamiento Social (Cultura Ciudadana)</t>
  </si>
  <si>
    <t>2019-068001-0026</t>
  </si>
  <si>
    <t>CONSTRUCCIÓN CICLO INFRAESTRUCTURA EN EL MUNICIPIO DE BUCARAMANGA.</t>
  </si>
  <si>
    <t>(1) Estudio para aplicar la plusvalía en el municipio de Bucaramanga.</t>
  </si>
  <si>
    <t>(4) Ludotecas fortalecidas</t>
  </si>
  <si>
    <t>(2.505)  Cupos de transporte escolar.</t>
  </si>
  <si>
    <t>(3.700) Niños y niñas en las escuelas de iniciación y formación deportiva.</t>
  </si>
  <si>
    <t>(6) Porcentaje de aumento en el recaudo por concepto de contribución de valorización en el municipio.</t>
  </si>
  <si>
    <t>(1) Alternativas de transporte urbano no motorizado.</t>
  </si>
  <si>
    <t>ADECUACIÓN PARQUE LA FLORA MUNICIPIO DE BUCARAMANGA.</t>
  </si>
  <si>
    <t>(3.606,25) Metros cuadrados de espacio público construidos para la práctica deportiva e integración comunitaria en la comuna 12 del municipio.</t>
  </si>
  <si>
    <t>2018-068001-0061</t>
  </si>
  <si>
    <t>CONSTRUCCIÓN, ADECUACIÓN Y REMODELACIÓN  DEL CENTRO DE SALUD CAFÉ MADRID DEL MUNICIPIO DE BUCARAMANGA, SANTANDER.</t>
  </si>
  <si>
    <t>2016-068001-0245</t>
  </si>
  <si>
    <t xml:space="preserve">Seguridad y convivencia </t>
  </si>
  <si>
    <t>Seguridad con lógica y ética</t>
  </si>
  <si>
    <t>MANTENIMIENTO DE LA FACHADA Y ÁREAS INTERNAS DEL COMANDO DE POLICÍA METROPOLITANA DE BUCARAMANGA.</t>
  </si>
  <si>
    <t>2018-068001-0034</t>
  </si>
  <si>
    <t>(69) Luminarias instaladas</t>
  </si>
  <si>
    <t>(206) Adolescentes fortalecidos en habilidades y proyecto de vida.</t>
  </si>
  <si>
    <t xml:space="preserve">(3) Iniciativas de mujeres asesoradas,  que promuevan la participación política </t>
  </si>
  <si>
    <t>(200) Jóvenes vinculados en procesos de intervención psicosocial.</t>
  </si>
  <si>
    <t>(30)  Porcentaje de avance en el diseño e implementación del Centro de investigación del tránsito vehicular y peatonal en la ciudad de Bucaramanga.</t>
  </si>
  <si>
    <t>(1) Sistema de respuesta de emergencias y desastres fortalecido.</t>
  </si>
  <si>
    <t>(600) Jóvenes en procesos de formación en diferentes competencias de inclusión laboral, social, valores humanos, ambientales y organización juvenil.</t>
  </si>
  <si>
    <t>(12) Salones comunales dotados e intervenidos.</t>
  </si>
  <si>
    <t>(10) Minutos como tiempo de respuesta de las emergencias médicas presentada.</t>
  </si>
  <si>
    <t>(100) Porcentaje de personas beneficiadas del programa Familias en Acción, acceso gratuito en espacios de recreación y cultura.</t>
  </si>
  <si>
    <t>(1) Sistema de la unidad Municipal de Gestión del Riesgo de Desastres de Bucaramanga fortalecido.</t>
  </si>
  <si>
    <t>(7.000) Personas que escuchan la programación de la cultural de Bucaramanga.</t>
  </si>
  <si>
    <t>(47) Instituciones educativas oficiales con planta de personal docente, directivo, docente y administrativa.</t>
  </si>
  <si>
    <t>(10) Porcentaje de actualización de la red semafórica de la ciudad.</t>
  </si>
  <si>
    <t>(12) Ambientes escolares para atención a la primera infancia adecuados y/o dotados.</t>
  </si>
  <si>
    <t>(5) Porcentaje de crecimiento de los ingresos del municipio.</t>
  </si>
  <si>
    <t>(12) Niñas, niños y adolescentes en estado de vulnerabilidad e inobservancia atendidos.</t>
  </si>
  <si>
    <t>(240) Actividades desarrolladas entre grupos de actividad física conformados y eventos de hábitos de vida saludable.</t>
  </si>
  <si>
    <t>(405) Familias beneficiadas con infraestructura social</t>
  </si>
  <si>
    <t>(1) Proyecto con el 100% de la interventoría.</t>
  </si>
  <si>
    <t>(300) Soluciones de vivienda entregadas en cualquier modalidad.</t>
  </si>
  <si>
    <t>(2.419,3) Metros lineales de andenes remodelados.</t>
  </si>
  <si>
    <t>(97) Luminarias instaladas</t>
  </si>
  <si>
    <t>(100) Porcentaje de fortalecimiento de la seguridad y convivencia ciudadana del municipio de Bucaramanga.</t>
  </si>
  <si>
    <t xml:space="preserve">(6) Casas de la juventud que promuevan la sana ocupación del tiempo libre de la población juvenil. </t>
  </si>
  <si>
    <t>(2.500) Jóvenes involucrados en los procesos de construcción de la Política pública.</t>
  </si>
  <si>
    <t>(1) Programa de prevención e inclusión social enfrente al consumo de SPA formulados e implementados.</t>
  </si>
  <si>
    <t>(1.100) Personas con discapacidad en los juegos Paramunicipales de Bucaramanga.</t>
  </si>
  <si>
    <t>(3) Servicios tecnológicos actualizados y/o adquiridos.</t>
  </si>
  <si>
    <t>(15) Porcentaje de la población que se desplaza diariamente por medios alternativos.</t>
  </si>
  <si>
    <t>(1.910) Metros cuadrados construidos del centro de salud Café Madrid.</t>
  </si>
  <si>
    <t>2019-068001-0029</t>
  </si>
  <si>
    <t>APOYO A LA CARACTERIZACIÓN E INVENTARIO DE LOS ACUEDUCTOS VEREDALES FASE II EN EL MUNICIPIO DE BUCARAMANGA.</t>
  </si>
  <si>
    <t>Servicios públicos urbanos  y rurales.</t>
  </si>
  <si>
    <t>2019-068001-0030</t>
  </si>
  <si>
    <t>MANTENIMIENTO DE ESCENARIOS DEPORTIVOS EN DIFERENTES BARRIOS DEL MUNICIPIO DE BUCARAMANGA.</t>
  </si>
  <si>
    <t>MANTENIMIENTO DE ESCENARIOS DEPORTIVOS E INSTALACIÓN DE GIMNASIOS AL AIRE LIBRE Y JUEGOS INFANTILES, VIABILIZADOS POR EL EJERCICIO DE PRESUPUESTOS PARTICIPATIVOS EN DIFERENTES SECTORES DEL MUNICIPIO.</t>
  </si>
  <si>
    <t>2018-068001-0058</t>
  </si>
  <si>
    <t>(12) Espacios públicos remodelados para la práctica deportiva e integración comunitaria en el municipio.</t>
  </si>
  <si>
    <t>(10 ) Espacios públicos remodelados para la práctica deportiva e integración comunitaria en el municipio.</t>
  </si>
  <si>
    <t>FORTALECIMIENTO DE LA GESTIÓN INTEGRAL DE RESIDUOS SÓLIDOS EN EL MUNICIPIO  DE BUCARAMANGA, SANTANDER.</t>
  </si>
  <si>
    <t>CONSTRUCCIÓN DE OBRAS DE RESTAURACIÓN DE LA CENTRALIDAD COMUNITARIA DEL NORTE CLUB TIBURONES BUCARAMANGA</t>
  </si>
  <si>
    <t>(260) Familias beneficiadas con infraestructura social.</t>
  </si>
  <si>
    <t>2018-068001-0037</t>
  </si>
  <si>
    <t>2019-068001-0031</t>
  </si>
  <si>
    <t xml:space="preserve">FORTALECIMIENTO DEL PROGRAMA DE TOLERANCIA EN MOVIMIENTO INSTITUCIONALIZADO </t>
  </si>
  <si>
    <t>(100) Porcentaje de fortalecimiento de la seguridad y convivencia ciudadana en el municipio de Bucaramanga.</t>
  </si>
  <si>
    <t>2019-068001-0032</t>
  </si>
  <si>
    <t>(1) Estrategia general de presupuestos participativos en el municipio de Bucaramanga.</t>
  </si>
  <si>
    <t>MEJORAMIENTO DE LA IMAGEN DE LA CIUDAD A TRAVÉS DE LA PARTICIPACIÓN EN ESTRATEGIA DE RECONOCIMIENTO Y DIFUSIÓN TURÍSTICA-MARCA CIUDAD EN BUCARAMANGA.</t>
  </si>
  <si>
    <t>2019-068001-0033</t>
  </si>
  <si>
    <t>2019-068001-0035</t>
  </si>
  <si>
    <t>FORTALECIMIENTO DEL SISTEMA DE GESTIÓN DOCUMENTAL DEL MUNICIPIO DE BUCARAMANGA.</t>
  </si>
  <si>
    <t>(55) Tablas de Retención Documental actualizadas en el municipio  de Bucaramanga.</t>
  </si>
  <si>
    <t>(16) Obras de mantenimiento y mejoras locativas a sedes de establecimientos educativos oficiales del municipio.</t>
  </si>
  <si>
    <t>2018-068001-0063</t>
  </si>
  <si>
    <t>2019-068001-0034</t>
  </si>
  <si>
    <t>2 y 6</t>
  </si>
  <si>
    <t>CONSTRUCCIÓN DE LAS REDES DE ALCANTARILLADO SANITARIO Y PLUVIAL DEL PROYECTO DE VIVIENDAS NORTE CLUB TIBURONES II EN EL MUNICIPIO DE BUCARAMANGA.</t>
  </si>
  <si>
    <t>Inclusión Social,
Infraestructura y conectividad</t>
  </si>
  <si>
    <t>Hogares Felices;
Servicios públicos</t>
  </si>
  <si>
    <t xml:space="preserve">Construyendo mi hogar.
Servicios públicos urbanos  y rurales.
</t>
  </si>
  <si>
    <t>REPOSICIÓN DE LA CUBIERTA DEL MÓDULO NORTE DE LA PLAZA GUARÍN DEL MUNICIPIO DE BUCARAMANGA.</t>
  </si>
  <si>
    <t>(2.495,8) Área de cubierta intervenida.</t>
  </si>
  <si>
    <t>2017-068001-0144</t>
  </si>
  <si>
    <t xml:space="preserve">         </t>
  </si>
  <si>
    <t>2019-068001-0036</t>
  </si>
  <si>
    <t>(54.600) Turistas que ingresan a la ciudad</t>
  </si>
  <si>
    <t>2019-068001-0037</t>
  </si>
  <si>
    <t>APOYO A LA POLICÍA NACIONAL PARA GARANTIZAR LA CONVIVENCIA CUDADANA EN EL MUNICIPIO DE BUCARAMANGA.</t>
  </si>
  <si>
    <t>Gobierno municipal en línea</t>
  </si>
  <si>
    <t>Vive Digital para las ciudadanas y los ciudadanos</t>
  </si>
  <si>
    <t>MANTENIMIENTO Y ADECUACIÓN DE PUNTOS VIVE DIGITAL EN EL MUNICIPIO DE BUCARAMANGA</t>
  </si>
  <si>
    <t>(8) Puntos Vive Digital adecuados y mantenidos en funcionamiento.</t>
  </si>
  <si>
    <t>2018-068001-0050</t>
  </si>
  <si>
    <t>2019-068001-0038</t>
  </si>
  <si>
    <t>ADQUISICIÓN DE AUTOMOTORES PARA LA MOVILIDAD DE LA POLICÍA METROPOLITANA DEL MUNICIPIO DE BUCARAMANGA.</t>
  </si>
  <si>
    <t>(150) Automotores adquiridos para la movilidad y transporte para la Policía Metropolitana de Bucaramanga.</t>
  </si>
  <si>
    <t>REMODELACIÓN DE ESCENARIOS DEPORTIVOS DEL MUNICIPIO DE BUCARAMANGA.</t>
  </si>
  <si>
    <t>(8) Espacios públicos remodelados para la práctica deportiva e integración comunitaria en el municipio.</t>
  </si>
  <si>
    <t>2018-068001-0031</t>
  </si>
  <si>
    <t>2019-068001-0039</t>
  </si>
  <si>
    <t>2019-068001-0040</t>
  </si>
  <si>
    <t>ADQUISICIÓN Y PUESTA EN FUNCIONAMIENTO DE ESTACIONES TELEMÉTRICAS PARA ALERTAS TEMPRANAS DEL MUNICIPIO DE BUCARAMANGA.</t>
  </si>
  <si>
    <t>APOYO A LA SALA CONCERTADA PARA EL DESARROLLO DE PROPUESTAS ARTÍSTICAS DE LAS ARTES ESCÉNICAS EN LA VIGENCIA 2019 EN LA CIUDAD DE BUCARAMANGA.</t>
  </si>
  <si>
    <t>Reducción y mitigación del riesgo de desastre; Manejo de emergencias y desastres</t>
  </si>
  <si>
    <t>MODERNIZACIÓN DEL SISTEMA DE ALUMBRADO PÚBLICO DE LA PASARELA DE CALZADO DEL MUNICIPIO DE BUCARAMANGA.</t>
  </si>
  <si>
    <t>2019-068001-0042</t>
  </si>
  <si>
    <t>IMPLEMENTACIÓN DE TALLERES DE CAPACITACIÓN BÁSICA EN PREVENCIÓN DE EMERGENCIAS PARA LA COMUNIDAD.</t>
  </si>
  <si>
    <t>(102) Talleres de prevención de emergencias desarrollados en la comunidad de Bucaramanga.</t>
  </si>
  <si>
    <t>2017-068001-0079</t>
  </si>
  <si>
    <t>2019-068001-0044</t>
  </si>
  <si>
    <t>2019-068001-0043</t>
  </si>
  <si>
    <t>2019-068001-0041</t>
  </si>
  <si>
    <t>(752) Metros Cuadrados de espacio público mejorada y recuperada.</t>
  </si>
  <si>
    <t>(1) Espacio habilitado para el desarrollo de programas de formación artística y cultural.</t>
  </si>
  <si>
    <t>(74) Luminarias modernizadas</t>
  </si>
  <si>
    <t>FORTALECIMIENTO Y MANTENIMIENTO DE LAS REDES INFORMÁTICAS EN INSTITUCIONES EDUCATIVAS DEL MUNICIPIO DE BUCARAMANGA, SANTANDER.</t>
  </si>
  <si>
    <t>2016-068001-0228</t>
  </si>
  <si>
    <t>2019-068001-0045</t>
  </si>
  <si>
    <t>(19.000)  Personas asistentes a la programación del teatro Santander.</t>
  </si>
  <si>
    <t>2019-068001-0046</t>
  </si>
  <si>
    <t>(540) Familias beneficiadas con infraestructura social.</t>
  </si>
  <si>
    <t>2019-068001-0048</t>
  </si>
  <si>
    <t>2019-068001-0047</t>
  </si>
  <si>
    <t>2019-068001-0049</t>
  </si>
  <si>
    <t>(1) Institución fortalecida.</t>
  </si>
  <si>
    <t>(279) Luminarias modernizadas</t>
  </si>
  <si>
    <t>MANTENIMIENTO DE BAÑOS PÚBLICOS EN DIFERENTES PARQUES DEL MUNICIPIO DE BUCARAMANGA.</t>
  </si>
  <si>
    <t>(100) Porcentaje de cobertura de saneamiento básico en los parques de municipio de Bucaramanga</t>
  </si>
  <si>
    <t>2018-068001-0070</t>
  </si>
  <si>
    <t>REMODELACIÓN DE LA INFRAESTRUCTURA FÍSICA DEL CENTRO DE SALUD KENNEDY L DEL MUNICIPIO DE BUCARAMANGA.</t>
  </si>
  <si>
    <t>2018-068001-0098</t>
  </si>
  <si>
    <t>SUMINISTRO DE MATERIAL VEGETAL EL INSUMOS PARA COMPENSACIÓN FORESTAL EN EL MUNICIPIO DE BUCARAMANGA, SANTANDER.</t>
  </si>
  <si>
    <t>(6.000) Material vegetal forestal suministrado.</t>
  </si>
  <si>
    <t>2018-068001-0087</t>
  </si>
  <si>
    <t>Secretaría de Salud  y  Ambiente ,Secretaría de Infraestructura</t>
  </si>
  <si>
    <t>FORTALECIMIENTO DE LA INFRAESTRUCTURA EN TECNOLOGIAS DE LA INFORMACIÓN Y LAS COMUNICACIONES -TICS DEL MUNICIPIO DE BUCARAMANGA.</t>
  </si>
  <si>
    <t>ADECUACIÓN LOCATIVA DE LAS INSTITUCIONES EDUCATIVAS OFICIALES DEL MUNICIPIO.</t>
  </si>
  <si>
    <t>APOYO AL DESARROLLO DE LA PROGRAMACIÓN DEL TEATRO SANTANDER EN LA CIUDAD DE BUCARAMANGA</t>
  </si>
  <si>
    <t>REMODELACIÓN DE LA INFRAESTRUCTURA FÍSICA DEL CENTRO DE SALUD SAN RAFAEL DEL MUNICIPIO DE BUCARAMANGA.</t>
  </si>
  <si>
    <t>2018-068001-0097</t>
  </si>
  <si>
    <t>REMODELACIÓN DE LA INFRAESTRUCTURA FÍSICA DEL CENTRO DE SALUD CAMPO HERMOSO DEL MUNICIPIO DE BUCARAMANGA.</t>
  </si>
  <si>
    <t>(474) Metros cuadrados de área hospitalaria construidos,</t>
  </si>
  <si>
    <t>2018-068001-0099</t>
  </si>
  <si>
    <t>2019-068001-0050</t>
  </si>
  <si>
    <t>(9.142) Metros cuadrados de espacio público mejorado para la práctica deportiva e integración comunitaria en la comuna 1.</t>
  </si>
  <si>
    <t>ADECUACIÓN DE LA PLAZOLETA DE LOS EDECANES EN EL MUNICIPIO DE BUCARAMANGA.</t>
  </si>
  <si>
    <t>2018-068001-0068</t>
  </si>
  <si>
    <t>FORTALECIMIENTO DE LOS SISTEMAS DE INFORMACIÓN PARA EL REGISTRO, CONSULTA, SEGUIMIENTO Y CONTROL DE LOS ASUNTOS PROPIOS DE LA SECRETARÍA JURÍDICA.</t>
  </si>
  <si>
    <t>(3) Herramientas físicas y/o virtuales adquiridas.</t>
  </si>
  <si>
    <t>2018-068001-0015</t>
  </si>
  <si>
    <t>ADECUACIÓN Y REMODELACIÓN DE FASE I BILBLIOTECA PÚBLICA MUNICIPAL GABRIEL TURBAY DE BUCARAMANGA.</t>
  </si>
  <si>
    <t>2018-068001-0059</t>
  </si>
  <si>
    <t>(140.60) Metros cuadrados de área modernizada de la Biblioteca Pública Municipal Gabriel Turbay</t>
  </si>
  <si>
    <t>IMPLEMENTACIÓN DEL SISTEMA DE INFORMACIÓN FINANCIERA DE BOMBEROS DE BUCARAMANGA</t>
  </si>
  <si>
    <t>FORTALECIMIENTO DE ESTILOS DE VIDA SALUDABLE Y DISMINUCIÓN DE LOS FACTORES DE RIESGO DE LAS ENFERMEDADES NO TRANSMISIBLES A LA POBLACIÓN DEL MUNICIPIO DE BUCARAMANGA.</t>
  </si>
  <si>
    <t>APOYO A LA CONSOLIDACIÓN DE LAS ESCUELAS DE INICIACIÓN Y FORMACIÓN DEPORTIVA EN EL MUNICIPIO DE BUCARAMANGA.</t>
  </si>
  <si>
    <t>IMPLEMENTACIÓN DE PROCESOS DE PREVENCIÓN Y FORMACIÓN JUVENIL EN BUCARAMANGA, SANTANDER, CENTRO ORIENTE.</t>
  </si>
  <si>
    <t>DOTACIÓN DE SALONES COMUNALES PARA EL EJERCICIO DE LA PARTICIPACIÓN CIUDADANA Y LA INTEGRACIÓN COMUNITARIA EN EL MUNICIPIO DE BUCARAMANGA.</t>
  </si>
  <si>
    <t xml:space="preserve">APOYO AL MANEJO, REDUCCIÓN Y MITIGACIÓN DEL RIESGO DE DESASTRES EN EL MUNICIPIO DE BUCARAMANGA  </t>
  </si>
  <si>
    <t>INSTALACIÓN DE JUEGOS INFANTILES EN DIFERENTES PARQUES DEL MUNICIPIO DE BUCARAMANGA.</t>
  </si>
  <si>
    <t>2019-068001-0051</t>
  </si>
  <si>
    <t>2019-068001-0053</t>
  </si>
  <si>
    <t>ESTUDIOS Y DISEÑOS PARA LA CONSTRUCCIÓN DE LA SUBESTACIÓN ELÉCTRICA, BLOQUE ANTIGUO Y REFORZAMIENTO DE LA EDIFICACIÓN DE TRES NIVELES DE LA ESTACIÓN CENTRO DE LA POLICÍA METROPOLITANA DE   BUCARAMANGA</t>
  </si>
  <si>
    <t>2019-068001-0052</t>
  </si>
  <si>
    <t>MEJORAMIENTO DEL PARQUE LINEAL RÍO DE ORO DEL MUNICIPIO DE BUCARAMANGA.</t>
  </si>
  <si>
    <t>2017-068001-0139</t>
  </si>
  <si>
    <t>(3.698,38) Metros cuadrados de espacios públicos mejorados para la práctica deportiva e integración comunitaria.</t>
  </si>
  <si>
    <t>AMPLIACIÓN DEL ALUMBRADO PÚBLICO RURAL EN EL MUNICIPIO DE BUCARAMANGA.</t>
  </si>
  <si>
    <t>2018-068001-0036</t>
  </si>
  <si>
    <t>(36,7) Luminarias Instaladas.</t>
  </si>
  <si>
    <t>2019-068001-0054</t>
  </si>
  <si>
    <t>(700) Metros cuadrados de área estabilizada.</t>
  </si>
  <si>
    <t>2019-068001-0055</t>
  </si>
  <si>
    <t>(1) Cocina Hospitalaria mantenida y dotada.</t>
  </si>
  <si>
    <t>MANTENIMIENTO DE LA COCINA HOSPITAL LOCAL DEL NORTE.</t>
  </si>
  <si>
    <t>2019-068001-0056</t>
  </si>
  <si>
    <t xml:space="preserve">(1) Parque mejorado </t>
  </si>
  <si>
    <t>MANTENIMIENTO Y REPARACIÓN DE LA BODEGA DE ALUMBRADO PÚBLICO DE LA PUERTA DEL SOL Y LA COMISARÍA DEL BARRIO LA JOYA DEL MUNICIPIO DE BUCARAMANGA.</t>
  </si>
  <si>
    <t>(2) Obras de mantenimiento y reparación de instalaciones realizadas en el municipio.</t>
  </si>
  <si>
    <t>2018-068001-0092</t>
  </si>
  <si>
    <t>2019-068001-0057</t>
  </si>
  <si>
    <t>Calidad (aceptabilidad) "innovadores y profesionales"</t>
  </si>
  <si>
    <t>DESARROLLO DE MODELOS ESCOLARES PARA LA EQUIDAD -MEPE- EN LAS INSTITUCIONES EDUCATIVAS DEL SECTOR RURAL DEL MUNICIPIO DE BUCARAMANGA</t>
  </si>
  <si>
    <t>RENOVACIÓN Y TRANSFORMACIÓN CON COLOR DE LAS FACHADAS DE LOS BARRIOS COLORADOS Y EL ROSAL DEL MUNICIPIO DE BUCARAMANGA.</t>
  </si>
  <si>
    <t>MANTENIMIENTO DE LA PLAZOLETA DE LA DEMOCRACIA EN EL MUNICIPIO DE BUCARAMANGA</t>
  </si>
  <si>
    <t>MEJORAMIENTO Y ADECUACIONES LOCATIVAS PARA EL FUNCIONAMIENTO DE LA ESCUELA DE ARTES DEL MUNICIPIO DE BUCARAMANGA</t>
  </si>
  <si>
    <t>IMPLEMENTACIÓN DE PLANES Y PROGRAMAS QUE DESARROLLEN ESTRATEGIAS PARA LA PRESTACIÓN DEL SERVICIO EDUCATIVO PERTINENTE EN LAS INSTITUCIONES EDUCATIVAS OFICIALES DE BUCARAMANGA.</t>
  </si>
  <si>
    <t>CONSTRUCCIÓN DE LOS MUROS DE CONTENCIÓN PARA LA MITIGACIÓN DE LOS PARQUES NORTE CLUB TIBURONES EN EL MUNICIPIO DE BUCARAMANGA.</t>
  </si>
  <si>
    <t>RENOVACIÓN CON COLOR DE LAS VIVIENDAS DEL BARRIO LA INDEPENDENCIA Y ENTORNOS URBANOS EN EL MUNICIPIO DE BUCARAMANGA.</t>
  </si>
  <si>
    <t>MODERNIZACIÓN DEL ALUMBRADO PÚBLICO EN EL PARQUE MORRORICO DEL MUNICIPIO DE BUCARAMANGA.</t>
  </si>
  <si>
    <t>APOYO A  LA INSTITUCIONALIDAD DE LA POLICÍA METROPOLITANA EN EL MARCO DE LA SEGURIDAD Y CONVIVENCIA CIUDADANA PARA EL ORDEN PÚBLICO DEL MUNCIPIO DE BUCARAMANGA.</t>
  </si>
  <si>
    <t>OPTIMIZACIÓN DEL SISTEMA DE ALCANTARILLADO SANITARIO Y PLUVIAL DEL SITEMA RIO DE ORO (INTERCEPTOR Y CANALIZACIÓN LA IGLESIA -PARTE ALTA) EN EL MUNICIPIO DE BUCARAMANGA.</t>
  </si>
  <si>
    <t>ESTUDIO GEOTÉCNICO Y DISEÑOS DE OBRAS DE ESTABILIZACIÓN EN EL LOTE DE LA CARRERA 39 No 42-29 BARRIO CABECERA DEL LLANO, DE ACUERDO AL CUMPLIMIENTO DE LA ACCIÓN JUDICIAL TUTELA 680014003007-2018-00828-1 BUCARAMANGA.</t>
  </si>
  <si>
    <t>APOYO AL BIENESTAR SOCIAL, CULTURAL Y DEPORTIVO DE LOS OFICIALES ACTIVOS Y DE LA RESERVA DE LA POLICÍA METROPOLITANA DEL MUNICIPIO DE BUCARAMANGA.</t>
  </si>
  <si>
    <t>(250) Soluciones de vivienda entregados en cualquier modalidad en el municipio de Bucaramanga.</t>
  </si>
  <si>
    <t>(100) Subsidios complementarios a hogares que cuentan con subsidio nacional</t>
  </si>
  <si>
    <t>(100) Porcentaje de implementación del Modelo de atención Primaria en Salud.</t>
  </si>
  <si>
    <t>(100) Porcentaje de macroprocesos adoptados en la Secretaría de Educación mantenidos y/o fortalecidos.</t>
  </si>
  <si>
    <t>(982) Empresas asesoradas en la formulación de planes de mejoramiento de la productividad.</t>
  </si>
  <si>
    <t>(200) Personas formadas en competencias laborales.</t>
  </si>
  <si>
    <t>(1) Estrategia implementada con tres componentes, preventivo y de atención a mujeres y formativo con población masculina.</t>
  </si>
  <si>
    <t>(2) Procesos administrativos y logísticos fortalecidos en el Consejo Territorial de Planeación.</t>
  </si>
  <si>
    <t>(1) Fondo de circulación e itinerancia para los artistas locales.</t>
  </si>
  <si>
    <t>(1) Evento deportivo y recreativo dirigido a la población víctima del conflicto interno armado</t>
  </si>
  <si>
    <t>(1) Mantenimiento de la fachada y áreas internas del comando de Policía Metropolitana</t>
  </si>
  <si>
    <t>(100) Porcentaje de cobertura en la prestación de los servicios de agua potable en el sector rural de Bucaramanga.</t>
  </si>
  <si>
    <t>(100) Porcentaje para dar respuesta oportuna para el manejo, reducción y mitigación del riesgo.</t>
  </si>
  <si>
    <t>(519) Metros cuadrados de área hospitalaria construidos.</t>
  </si>
  <si>
    <t>VIGENCIA 2019 (cifras completas)</t>
  </si>
  <si>
    <t>TOTALVIGENCIA 2019</t>
  </si>
  <si>
    <t>REMODELACIÓN DE LA INFRAESTRUCTURA FÍSICA DEL CENTRO DE SALUD LA JOYA DEL MUNICIPIO DE BUCARAMANGA.</t>
  </si>
  <si>
    <t>2018-068001-0104</t>
  </si>
  <si>
    <t>REMODELACIÓN DE LA INFRAESTRUCTURA FÍSICA DEL CENTRO DE SALUD BUCARAMANGA DEL MUNICIPIO DE BUCARAMANGA.</t>
  </si>
  <si>
    <t>2018-068001-0102</t>
  </si>
  <si>
    <t>REMODELACIÓN DE LA INFRAESTRUCTURA FÍSICA DEL CENTRO DE SALUD GIRARDOT DEL MUNICIPIO DE BUCARAMANGA.</t>
  </si>
  <si>
    <t>2018-068001-0103</t>
  </si>
  <si>
    <t>REMODELACIÓN DE LA INFRAESTRUCTURA FÍSICA DEL CENTRO DE SALUD LA LIBERTAD DEL MUNICIPIO DE BUCARAMANGA.</t>
  </si>
  <si>
    <t>2018-068001-0100</t>
  </si>
  <si>
    <t xml:space="preserve">Fomento de la producción artística </t>
  </si>
  <si>
    <t>DESARROLLO DE LA CONVOCATORIA DE ESTÍMULOS ARTÍSTICOS "CREE EN TU TALENTO"A REALIZARSE EN LA CIUDAD DE BUCARAMANGA.</t>
  </si>
  <si>
    <t>2017-068001-0109</t>
  </si>
  <si>
    <t>(2) Convocatorias de estímulos a la creación artística y cultural.</t>
  </si>
  <si>
    <t>2019-068001-0059</t>
  </si>
  <si>
    <t>(100) Porcentaje de adulto mayor atendido.</t>
  </si>
  <si>
    <t>2019-068001-0058</t>
  </si>
  <si>
    <t>2019-068001-0060</t>
  </si>
  <si>
    <t>(379) Luminarias instaladas</t>
  </si>
  <si>
    <t>TOTAL 2019</t>
  </si>
  <si>
    <t>DIVULGACIÓN DEL ARRAIGO CREATIVO COMUNITARIO EN LA CELEBRACIÓN DE LA FERIA BONITA "FIESTA DE LA CULTURA" PARA LA OFERTA TURÍSTICA EN LA CIUDAD DE BUCARAMANGA</t>
  </si>
  <si>
    <t>(1) Ferias celebradas.</t>
  </si>
  <si>
    <t>2017-068001-0102</t>
  </si>
  <si>
    <t>2019-068001-0062</t>
  </si>
  <si>
    <t>CONSTRUCCIÓN DEL INTERCAMBIADOR VIAL MESÓN DE LOS BÚCAROS Y TERMINACIÓN DE LAS OBRAS COMPLEMENTARIAS EN EL MUNICIPIO DE BUCARAMANGA.</t>
  </si>
  <si>
    <t>2019-068001-0063</t>
  </si>
  <si>
    <t>(1) Intercambiador terminado</t>
  </si>
  <si>
    <t>(4.655,92) Metros cuadrados de área condicionada y adecuada de la Biblioteca Gabriel Turbay.</t>
  </si>
  <si>
    <t>2019-068001-0061</t>
  </si>
  <si>
    <t>(27) Centros de Atención Inmediata- CAI'S mantenidos.</t>
  </si>
  <si>
    <t>2019-068001-0064</t>
  </si>
  <si>
    <t>(10) Espacios públicos remodelados para la práctica deportiva e integración comunitaria en el municipio.</t>
  </si>
  <si>
    <t>REMODELACIÓN DE LA INFRAESTRUCTURA FÍSICA DEL CENTRO DE SALUD EL ROSARIO DEL MUNICIPIO DE BUCARAMANGA.</t>
  </si>
  <si>
    <t>2018-068001-0101</t>
  </si>
  <si>
    <t>2019-068001-0065</t>
  </si>
  <si>
    <t>2019-068001-0066</t>
  </si>
  <si>
    <t>MODERNIZACIÓN Y EXPANSIÓN DEL SISTEMA DE ALUMBRADO PÚBLICO DE LOS ESCENARIOS DEPORTIVOS DE DIFERENTES SECTORES DEL NORTE DE BUCARAMANGA.</t>
  </si>
  <si>
    <t>2019-068001-0067</t>
  </si>
  <si>
    <t>2019-068001-0068</t>
  </si>
  <si>
    <t>APOYO AL MEJORAMIENTO  DE LA CALIDAD EDUCATIVA MEDIANTE EL DESARROLLO DE ESTRATEGIAS Y PROCESOS PEDAGÓGICOS Y DE INNOVACIÓN EN LAS INSTITUCIONES EDUCATIVAS DE BUCARAMANGA.</t>
  </si>
  <si>
    <t>APOYO AL SERVICIO DE RESPONSABILIDAD PENAL ADOLESCENTES ORIENTADO A LA ATENCIÓN INTEGRAL DE LOS CENTROS ESPECIALIZADOS PARA EL MUNICIPIO DE BUCARAMANGA.</t>
  </si>
  <si>
    <t>(2) Foros educativos realizados</t>
  </si>
  <si>
    <t>(108) Luminarias instaladas</t>
  </si>
  <si>
    <t>(10.500) Luminarias Modernizadas.</t>
  </si>
  <si>
    <t>Secretaría de Educación; Secretaría de Infraestructura.</t>
  </si>
  <si>
    <t>(13) Viviendas objeto de mejoramiento en sector urbano</t>
  </si>
  <si>
    <t>(8.333) Docentes de primaria y estudiantes de Instituciones Educativas Oficiales capacitados en el manejo de una segunda lengua.</t>
  </si>
  <si>
    <t>(100) Porcentaje de estudiantes de los grado 10 y 11  que realizan prácticas con el pago de ARL en cumplimiento del Decreto 055 de 2015.</t>
  </si>
  <si>
    <t>(3.560.976) Vacunas aplicadas a niñas y niños menores de 5 años.</t>
  </si>
  <si>
    <t>FORTALECIMIENTO A ESTUDIANTES DE BAJO LOGRO CAPACITADOS EN EVALUACIÓN POR COMPETENCIA DE LAS INSTITUCIONES DEL MUNICIPIO DE BUCARAMANGA.</t>
  </si>
  <si>
    <t>2017-068001-0061</t>
  </si>
  <si>
    <t>(1.000) Niños, niñas y adolescentes de los grados 3°,4°,5°,9° y 11° capacitados en evaluación por competencias.</t>
  </si>
  <si>
    <t>2019-068001-0069</t>
  </si>
  <si>
    <t>(1) Escenario deportivo con control y seguimiento</t>
  </si>
  <si>
    <t>2019-068001-0070</t>
  </si>
  <si>
    <t>APOYO AL SEGUIMIENTO Y CONTROL DE LA OBRA MEJORAMIENTO DEL ESTADIO DE ATLETISMO LUIS ENRIQUE FIGUEROA DEL MUNICIPIO DE BUCARAMANGA.</t>
  </si>
  <si>
    <t>2019-068001-0071</t>
  </si>
  <si>
    <t>ADQUISICIÓN DE SEMOVIENTES (CANINOS) PARA EL CONTROL Y SEGURIDAD DE LAS INSTALACIONES DEL BATALLÓN DE INGENIEROS No 5 CORONEL FRANCISCO JOSÉ DE CALDAS EN EL MARCO DEL ORDEN PÚBLICO DEL MUNICIPIO DE   BUCARAMANGA</t>
  </si>
  <si>
    <t>Transformación de los Determinantes del Comportamiento Social (Cultura Ciudadana)</t>
  </si>
  <si>
    <t>IMPLEMENTACIÓN DE LA ESTRATEGIA DE COMUNICACIÓN PARA MEJORAR EL COMPORTAMIENTO SOCIAL DE LOS CIUDADANOS DE BUCARAMANGA.</t>
  </si>
  <si>
    <t>2017-068001-0166</t>
  </si>
  <si>
    <t>(1) Acción colectivas que conduzca a la defensa de los bienes públicos.</t>
  </si>
  <si>
    <t>CONSTRUCCIÓN DE GALERÍAS DE BÓVEDAS DEL CEMENTERIO MUNICIPAL DE LA CIUDAD DE BUCARAMANGA.</t>
  </si>
  <si>
    <t>2018-068001-0082</t>
  </si>
  <si>
    <t>APOYO A LA PRODUCCIÓN ARTÍSTICA Y CULTURAL A TRAVÉS DE CONCERTACIÓN DE PROYECTOS EN  LA CIUDAD DE BUCARAMANGA.</t>
  </si>
  <si>
    <t>(1) Programa Institucional de concertación de proyectos artísticos y culturales mantenidos.</t>
  </si>
  <si>
    <t>2017-068001-0063</t>
  </si>
  <si>
    <t>2019-068001-0072</t>
  </si>
  <si>
    <t>(199) Luminarias modernizadas</t>
  </si>
  <si>
    <t>MODERNIZACIÓN DEL ALUMBRADO PÚBLICO ENTRE LAS CALLES 34 Y 37 Y ENTRE LAS CARRERAS 10 A LA 12 DEL MUNICIPIO DE BUCARAMANGA.</t>
  </si>
  <si>
    <t>MODERNIZACIÓN DEL ALUMBRADO PÚBLICO DE LA CALLE 30 ENTRE LAS CARRERAS 26 Y 27 DEL MUNICIPIO DE BUCARAMANGA</t>
  </si>
  <si>
    <t>2019-068001-0074</t>
  </si>
  <si>
    <t>(35) Luminarias modernizadas</t>
  </si>
  <si>
    <t>2019-068001-0073</t>
  </si>
  <si>
    <t>(114) Luminarias modernizadas</t>
  </si>
  <si>
    <t>CAPACITACIÓN, TALLERES, ASISTENCIAS Y ACOMPAÑAMIENTO A LOS ESTUDIANTES Y DOCENTES EN LOS TEMAS TRANSVERSALES DE LAS INSTITUCIONES EDUCATIVAS OFICIALES DEL MUNICIPIO DE BUCARAMANGA.</t>
  </si>
  <si>
    <t>(75.380) Niñas, niños, jóvenes y adultos de las 47 Instituciones educativas oficiales del municipio de Bucaramanga.</t>
  </si>
  <si>
    <t>2017-068001-0047</t>
  </si>
  <si>
    <t>2019-068001-0075</t>
  </si>
  <si>
    <t>2019-068001-0076</t>
  </si>
  <si>
    <t>movilidad</t>
  </si>
  <si>
    <t>PREVENCIÓN Y ATENCIÓN DE EMERGENCIAS CON EL FIN DE HABILITAR Y BRINDAR TRANSITABILIDAD EN LA RED VIAL  A TRAVÉS DEL SISTEMA DE MONTO AGOTABLE DEL MUNICIPIO DE BUCARAMANGA.</t>
  </si>
  <si>
    <t>RENOVACIÓN DEL ESPACIO PÚBLICO FASE II EN EL MUNCIPIO DE BUCARAMANGA.</t>
  </si>
  <si>
    <t xml:space="preserve">(50) Kilómetros de vías rurales con transitabilidad mantenida </t>
  </si>
  <si>
    <t>MANTENIMIENTO DE LOS CENTROS DE ATENCIÓN INMEDIATA  CAI'S ADSCRITOS A LA POLICÍA METROPOLITANA DEL MUNICIPIO DE BUCARAMANGA.</t>
  </si>
  <si>
    <t>REHABILITACIÓN DE INFRAESTRUCTURA EXISTENTE DE LOS SALONES COMUNALES EN LOS BARRIOS BUCARAMANGA, DIAMANTE 1, LA LIBERTAD, EL GAITÁN, LA FERIA, CAFÉ MADRID, NUEVA COLOMBIA, NORTE BAJO, SAN MIGUEL Y VILLA DEL PRADO DEL MUNICIPIO DE BUCARAMANGA.</t>
  </si>
  <si>
    <t>MODERNIZACIÓN DEL ALUMBRADO PÚBLICO A TECNOLOGÍA LED FASE III DE LAS COMUNAS DEL MUNICIPIO DE BUCARAMANGA.</t>
  </si>
  <si>
    <t>ADECUACIÓN Y REMODELACIÓN DE FASE 2 BIBLIOTECA PÚBLICA MUNICIPAL GABRIEL TURBAY DE BUCARAMANGA.</t>
  </si>
  <si>
    <t>CONSTRUCCIÓN Y MODERNIZACIÓN DEL ALUMBRADO PÚBLICO DE LOS PARQUES DEL MUNICIPIO DE BUCARAMANGA.</t>
  </si>
  <si>
    <t>CONSTRUCCIÓN DE ALUMBRADO PÚBLICO ALIMENTADO CON ENERGÍA SOLAR PARA EL PARQUE CONTEMPLATIVO EL CARRASCO EN EL MUNICIPIO DE BUCARAMANGA.</t>
  </si>
  <si>
    <t>MEJORAMIENTO DEL CENTRO VIDA AÑOS MARAVILLOSOS EN LA CIUDADELA REAL DE MINAS DEL MUNICIPIO DE BUCARAMANGA.</t>
  </si>
  <si>
    <t>MEJORAMIENTO DEL PARQUE SANTANDER DEL MUNICIPIO DE BUCARAMANGA.</t>
  </si>
  <si>
    <t>CONSTRUCCIÓN DE ESCENARIOS DEPORTIVOS EN EL PARQUE CENTRALIDAD NORTE EN EL TEJAR NORTE II DEL MUNICIPIO DE BUCARAMANGA.</t>
  </si>
  <si>
    <t>MODERNIZACIÓN DEL ALUMBRADO PÚBLICO DE LA CALLE DE LOS ESTUDIANTES ENTRE LA CALLE 54 A Y LA DIAGONAL 14 DEL MUNICIPIO DE BUCARAMANGA</t>
  </si>
  <si>
    <t>2019-068001-0077</t>
  </si>
  <si>
    <t>(123) Luminarias expandidas.</t>
  </si>
  <si>
    <t>2018-068001-0064</t>
  </si>
  <si>
    <t>2019-068001-0078</t>
  </si>
  <si>
    <t>La Cultura a la calle</t>
  </si>
  <si>
    <t>DESARROLLO DE ACTIVIDADES ARTÍSTICAS Y CULTURALES PARA LA APROPIACIÓN DEL ESPACIO PÚBLICO EN BUCARAMANGA</t>
  </si>
  <si>
    <t>(53) Actividades artísticas y culturales desarrolladas en los escenarios y espacios no convencionales para la apropiación y defensa del espacio efectivo.</t>
  </si>
  <si>
    <t>2019-068001-0079</t>
  </si>
  <si>
    <t>MODERNIZACIÓN Y EXPANSIÓN DEL SISTEMA DE ALUMBRADO PÚBLICO PERIMETRAL DEL PARQUE ECOLÓGICO LA FLORA DEL MUNICIPIO DE BUCARAMANGA</t>
  </si>
  <si>
    <t>(230) Luminarias Instaladas</t>
  </si>
  <si>
    <t>2019-068001-0080</t>
  </si>
  <si>
    <t>(52.835) Personas beneficiadas por la infraestructura recreativa y deportiva construída.</t>
  </si>
  <si>
    <t>(3.018) Docentes, directivos docentes y administrativos beneficiados con la implementación del Plan de Bienestar Laboral.</t>
  </si>
  <si>
    <t>(300) Organizaciones existentes legalmente constituidas y posesionadas con capacitación, asesoría, información, motivación e incentivos.</t>
  </si>
  <si>
    <t>(100) Porcentaje de luminarias en funcionamiento.</t>
  </si>
  <si>
    <t>(15.000) Asistentes a los espectáculos de las artes escénicas en sala permanente.</t>
  </si>
  <si>
    <t>(4.136,94) Metros cuadrados de espacios mejorados.</t>
  </si>
  <si>
    <t>(2) Acciones de recuperación y mantenimiento y/o conservación del patrimonio mueble e inmueble del municipio.</t>
  </si>
  <si>
    <t>(3.417) Estudiantes atendidos con modelos educativos flexibles.</t>
  </si>
  <si>
    <t>FORTALECIMIENTO DEL PROGRAMA DE BIENESTAR LABORAL PARA DOCENTES, DIRECTIVOS DOCENTES Y ADMINISTRATIVOS DE INSTITUCIONES EDUCATIVAS DE BUCARAMANGA SANTANDER.</t>
  </si>
  <si>
    <t xml:space="preserve">DESARROLLO DEL PROGRAMA DE BILINGÜISMO PARA DOCENTES Y ESTUDIANTES DE LAS INSTITUCIONES EDUCATIVAS DE BUCARAMANGA. </t>
  </si>
  <si>
    <t>FORTALECIMIENTO DE LA ESTRATEGIA PRESUPUESTOS PARTICIPATIVOS EN EL MUNICIPIO DE BUCARAMANGA.</t>
  </si>
  <si>
    <t>ESTUDIOS Y DISEÑOS PARA LA REPOSICIÓN DE LA INFRAESTRUCTURA FÍSICA DE LA UNIDAD  INTERMEDIA MATERNO INFANTIL SANTA TERESITA  UIMIST EN EL MUNICIPIO DE BUCARAMANGA.</t>
  </si>
  <si>
    <t>CONSTRUCCIÓN DE OBRAS DE MITIGACIÓN DE RIESGOS DE LADERAS PARA LAS URBANIZACIONES LA INMACULADA FASE I Y RESERVA LA INMACULADA DEL MUNICIPIO DE BUCARAMANGA.</t>
  </si>
  <si>
    <t>IMPLEMENTACIÓN DEL SERVICIO  DE EMERGENCIAS MÉDICAS EN EL MUNICIPIO DE BUCARAMANGA.</t>
  </si>
  <si>
    <t>AMPLIACIÓN DEL SISTEMA DE ALUMBRADO PÚBLICO DE LOS ESCENAROS DEPORTIVOS DE DIFERENTES SECTORES DEL MUNICIPIO DE BUCARAMANGA.</t>
  </si>
  <si>
    <t>(4.250 ) Operativos realizados a establecimientos comerciales</t>
  </si>
  <si>
    <t>(1) Plan de fortalecimiento Institucional para la DTB formulado e implementado</t>
  </si>
  <si>
    <t>(1) Fortalecimiento de la Escuela Municipal de Arte.</t>
  </si>
  <si>
    <t>(10) Nomenclaturas revisadas y asignadas de barrios legalizados.</t>
  </si>
  <si>
    <t>(1) Programa integral de cultura vial mantenido en la ciudad.</t>
  </si>
  <si>
    <t>(1) Plan de Seguridad Alimentaria y Nutricional implementado y mantenido en el municipio de Bucaramanga.</t>
  </si>
  <si>
    <t>(33.176) Niñas, niños de estrato 1 y 2 mantenidos con complemento nutricional.</t>
  </si>
  <si>
    <t>(1.600) Metros lineales del sistema de alcantarillado sanitario y pluvial construido</t>
  </si>
  <si>
    <t>(1) Ludoteca construida</t>
  </si>
  <si>
    <t>(20) Modelos escolares para la equidad -MEPE- implementados en las sedes de las Instituciones Educativas Oficiales rurales.</t>
  </si>
  <si>
    <t>(1) Proyecto piloto de energía solar implementado.</t>
  </si>
  <si>
    <t>(2) Actividades realizadas para el fortalecimiento de las comunicaciones y circuitos cerrados de tv.</t>
  </si>
  <si>
    <t>(230) Bóvedas nuevas construidas en el Cementerio Municipal.</t>
  </si>
  <si>
    <t>(450) Metros cuadrados de espacio público intervenido.</t>
  </si>
  <si>
    <t>(47) Instituciones educativas oficiales mantenidas y/o  repotenciadas en su conectividad.</t>
  </si>
  <si>
    <t>FORTALECIMIENTO DE LOS SISTEMAS INTEGRADOS DE GESTIÓN DE LA DIRECCIÓN DE TRÁNSITO DE BUCARAMANGA</t>
  </si>
  <si>
    <t>IMPLEMENTACIÓN DE LOS CENTROS DE EDUCACIÓN FÍSICA EN EL  MUNICIPIO DE BUCARAMANGA, SANTANDER, CENTRO ORIENTE.</t>
  </si>
  <si>
    <t>IMPLEMENTACIÓN DE LOS CENTROS DE DESARROLLO EMPRESARIAL COMO ESTRATEGIA PARA EL FORTALECIMIENTO TÉCNICO DE LAS EMPRESAS UBICADAS EN EL ÁREA NORTE DEL MUNICIPIO DE BUCARAMANGA.</t>
  </si>
  <si>
    <t>FORTALECIMIENTO DE LA GESTIÓN JURÍDICA Y DEFENSA DEL MUNICIPIO EN LOS DIFERENTES PROCESOS (DERECHOS DE PETICIÓN, TUTELAS, ACCIONES POPULARES Y ACCIONES DE CUMPLIMIENTO) QUE SE INSTAURAN ANTE LOS DESPACHOS JUDICIALES EN CONTRA DEL MUNICIPIO DE BUCARAMANGA</t>
  </si>
  <si>
    <t xml:space="preserve">CAPACITACIÓN  Y FORMACIÓN INTEGRAL PARA LA POBLACIÓN JUVENIL DEL MUNICIPIO DE BUCARAMANGA, SANTANDER, CENTRO ORIENTE </t>
  </si>
  <si>
    <t>MODERNIZACIÓN DEL SISTEMA DE ALUMBRADO PÚBLICO DE LOS ESCENARIOS DEPORTIVOS Y PARQUE PRINCIPAL DEL BARRIO LOS CANELOS DEL MUNICIPIO DE BUCARAMANGA.</t>
  </si>
  <si>
    <t>FOTALECIMIENTO DEL BUREAU DE CONVENCIONES Y VISITANTES DE BUCARAMANGA</t>
  </si>
  <si>
    <t>FORTALECIMIENTO DE LAS COMUNICACIONES Y CIRCUITOS CERRRADOS DE TELEVISIÓN  EN EL MARCO DE LA SEGURIDAD Y CONVIVENCIA CIUDADANA PARA EL ORDEN PÚBLICO DEL MUNICIPIO DE   BUCARAMANGA</t>
  </si>
  <si>
    <t>AMPLIACIÓN DEL ALUMBRADO PÚBLICO PERIMETRAL EXTERIOR DE LA VILLA OLÍMPICA DEL MUNICIPIO DE BUCARAMANGA</t>
  </si>
  <si>
    <t>CONSTRUCCIÓN DEL PARQUE LINEAL METROPOLITANO DEL RÍO SURATÁ, MUNICIPIO DE BUCARAMANGA.</t>
  </si>
  <si>
    <t>(754) Metros cuadrados de área hospitalaria construidos.</t>
  </si>
  <si>
    <t>(586) Metros cuadrados de área hospitalaria construidos.</t>
  </si>
  <si>
    <t>(474) Metros cuadrados de área hospitalaria construidos.</t>
  </si>
  <si>
    <t>(990) Metros cuadrados de área hospitalaria construidos.</t>
  </si>
  <si>
    <t>(66) Cupos para la atención integral de adolescentes en el Centro de Atención Especializado (SRPA)</t>
  </si>
  <si>
    <t>(915) Niñas y niños, adolescentes y jóvenes con discapacidad que se beneficien de los servicios de apoyo pedagógico.</t>
  </si>
  <si>
    <t>2019-068001-0081</t>
  </si>
  <si>
    <t>2019-068001-0082</t>
  </si>
  <si>
    <t>MANTENIMIENTO Y MEJORAMIENTO DE LA MALLA VIAL URBANA DEL MUNICIPIO DE BUCARAMANGA.</t>
  </si>
  <si>
    <t>(112.000) Metros cuadrados de malla vial construida y/o mejorada.</t>
  </si>
  <si>
    <t>RENOVACIÓN CON COLOR DE LAS VIVIENDAS DEL BARRIO BAVARIA II, ENTORNOS URBANOS Y OBRAS COMPLEMENTARIAS DEL BARRIO EL ROSAL EN EL MUNICIPIO DE BUCARAMANGA.</t>
  </si>
  <si>
    <t>(102) Viviendas beneficiadas con el proyecto casas de colores.</t>
  </si>
  <si>
    <t>2019-068001-0083</t>
  </si>
  <si>
    <t>2019-068001-0084</t>
  </si>
  <si>
    <t>2019-068001-0085</t>
  </si>
  <si>
    <t>(1) Adquisición de equipos de protección personal para el Cuerpo de Bomberos de Bucaramanga.</t>
  </si>
  <si>
    <t>(20) Elementos de iluminación adquiridos para el sistema de iluminación del auditorio</t>
  </si>
  <si>
    <t>(1) Acción implementada correspondiente al acuerdo de Presupuestos Participativos.</t>
  </si>
  <si>
    <t>ADQUISICIÓN DE ELEMENTOS PARA EL SISTEMA DE ILUMINACIÓN E HIGIENIZACIÓN DEL AIRE ACONDICIONADO DEL AUDITORIO PEDRO GÓMEZ VALDERRAMA DE LA BIBLIOTECA PÚBLICA GABRIEL TURBAY EN LA CIUDAD DE BUCARAMANGA</t>
  </si>
  <si>
    <t>ADQUISICIÓN DE EQUIPOS DE PROTECCIÓN PERSONAL PARA EL CUERPO DE BOMBEROS DE BUCARAMANGA </t>
  </si>
  <si>
    <t>Presupuestos Incluyentes;
Instituciones Democráticas de Base Fortalecidas e Incluyentes</t>
  </si>
  <si>
    <t>IMPLEMENTACIÓN DE ACCIONES CORRESPONDIENTES AL ACUERDO DE PRESUPUESTOS PARTICIPATIVOS EN EL MUNICIPIO DE BUCARAMANGA</t>
  </si>
  <si>
    <t>MEJORAMIENTO DEL ALUMBRADO PÚBLICO A TÉCNOLOGÍA  LED FASE II: COMUNAS 1.2.3.4.5.6,7,8,9,10 Y 11</t>
  </si>
  <si>
    <t>(24.300) Luminarias instaladas.</t>
  </si>
  <si>
    <t>2018-068001-0023</t>
  </si>
  <si>
    <t>CONSTRUCCIÓN DEL PARQUE LA CEIBA (FASE II), MUNICIPIO DE BUCARAMANGA.</t>
  </si>
  <si>
    <t>2019-068001-0086</t>
  </si>
  <si>
    <t>2019-068001-0087</t>
  </si>
  <si>
    <t>2019-068001-0088</t>
  </si>
  <si>
    <t>CONSTRUCCIÓN DE URBANISMO DE NORTE CLUB II BUCARAMANGA.</t>
  </si>
  <si>
    <t>PREVENCIÓN DE CONTAGIO VIRAL DE FIEBRE AFTOSA Y BRUCELOSIS EN LA ESPECIE BOVINA DEL MUNICIPIO DE BUCARAMANGA.</t>
  </si>
  <si>
    <t>(2) Ciclos de Vacunación contra fiebre aftosa y brucelosis.</t>
  </si>
  <si>
    <t>2016-068001-0087</t>
  </si>
  <si>
    <t>FORTALECIMIENTO DE ACCIONES DE CAPACITACIÓN Y ACTIVIDADES DE BIENESTAR SOCIAL PARA SERVIDORES PÚBLICOS DE LA ALCALDÍA DEL MUNICIPIO DE  BUCARAMANGA</t>
  </si>
  <si>
    <t xml:space="preserve">(1) Plan Institucional de Capacitación y Formación y Plan de Bienestar y estimulos ajustado y mantenido </t>
  </si>
  <si>
    <t>2018-068001-0065</t>
  </si>
  <si>
    <t>(300) Hogares beneficiados con obras de infraestructura social.</t>
  </si>
  <si>
    <t>(52.835) Personas  cubiertas por la capacidad de la infraestructura, lúdica, recreativa y cultural</t>
  </si>
  <si>
    <t>(2) Escenarios dedicados a las manifestaciones artísticas y culturales apoyados con recursos de ley de espectáculos públicos.</t>
  </si>
  <si>
    <t>SUBSIDIO Y ASIGNACIÓN DE RECURSOS COMPLEMENTARIOS PARA LA REUBICACIÓN EN VIVIENDA NUEVA DE LOS HOGARES DAMNIFICADOS EN EL INCENDIO DEL ASENTAMIENTO NUEVO HORIZONTE DE LA MANO DE DIOS BUCARAMANGA</t>
  </si>
  <si>
    <t>2019-068001-0089</t>
  </si>
  <si>
    <t>Manejo de emergencias y desastres</t>
  </si>
  <si>
    <t>(20) Subsidios entregados a familias damnificadas del asentamiento Nuevo Horizonte de la Mano de Dios.</t>
  </si>
  <si>
    <t>FORTALECIMIENTO DE LOS ESCENARIOS DEDICADOS A LOS ESPECTÁCULOS PÚBLICOS DE LA CIUDAD DE BUCARAMANGA.</t>
  </si>
  <si>
    <t>2019-068001-0090</t>
  </si>
  <si>
    <t>2019-068001-0091</t>
  </si>
  <si>
    <t>2019-068001-0092</t>
  </si>
  <si>
    <t>( 2.302) Metros cuadrados de espacio público intervenidos</t>
  </si>
  <si>
    <t>ADECUACIÓN DE LA CELDA DE RESPALDO DE DISPOSICIÓN Y POTENCIALIZACIÓN DE LA PLANTA DE TRATAMIENTO DE LIXIVIADOS EN EL CARRASCO UBICADO EN EL MUNICIPIO DE BUCARAMANGA SANTANDER</t>
  </si>
  <si>
    <t>ADQUISICIÓN DE VEHICULO DE RESCATE PARA EL CUERPO DE BOMBEROS DE BUCARAMANGA</t>
  </si>
  <si>
    <t>ADQUISICIÓN DEL PREDIO PARA LA RESTAURACION DE LA CASA MUSEO LUIS CARLOS GALAN SARMIENTO BUCARAMANGA</t>
  </si>
  <si>
    <t xml:space="preserve">Red de espacio público.
Ciudadanas y ciudadanos inteligentes
</t>
  </si>
  <si>
    <t xml:space="preserve">Intervención Social del Espacio Público.
"A Cuidar lo que es Valioso": Recuperación y Conservación del Patrimonio
</t>
  </si>
  <si>
    <t>(1) Planta de tratamiento de lixiviados potenciada.</t>
  </si>
  <si>
    <t>2019-068001-0094</t>
  </si>
  <si>
    <t>ADECUACIÓN DE LAS INSTITUCIONES EDUCATIVAS OFICIALES BENEFICIADAS DE LOS ACUERDOS ESCOLARES VIGENCIA 2018 BUCARAMANGA</t>
  </si>
  <si>
    <t>(13) mejoramientos a la infraestructura de las Instituciones Educativas.</t>
  </si>
  <si>
    <t>SUBSIDIO PARA EL ACCESO Y PERMANENCIA EN UN PROGRAMA DE PREGRADO AL EGRESADO QUE HAYA OBTENIDO EL MEJOR RESULTADO A NIVEL NACIONAL EN LAS PRUEBAS SABER 11 PRESENTADAS EN EL ÚLTIMO AÑO ESCOLAR EN UNA IE OFICIAL DEL MUNICIPIO DE BUCARAMANGA </t>
  </si>
  <si>
    <t>ADQUISICIÓN DE IMPLEMENTOS LÚDICOS Y PEDAGÓGICOS PARA LAS INSTITUCIONES OFICIALES BENEFICIADAS CON EL PROGRAMA DE ACUERDOS ESCOLARES VIGENCIA 2018 EN EL MUNICIPIO DE BUCARAMANGA </t>
  </si>
  <si>
    <t>CONSTRUCCIÓN DE PLACA HUELLAS Y OBRAS COMPLEMENTARIAS DE LA MALLA VIAL VEREDAL DEL MUNICIPIO DE BUCARAMANGA </t>
  </si>
  <si>
    <t>MEJORAMIENTO Y MANTENIMIENTO DE ACUEDUCTOS VEREDALES EN EL MUNICIPIO DE BUCARAMANGA </t>
  </si>
  <si>
    <t>DOTACIÓN DE LA ESCUELA MUNICIPAL DE ARTES Y OFICIOS - EMA- PARA EL DESARROLLO DE LOS PROCESOS DE FORMACIÓN EN EL MUNICIPIO DE BUCARAMANGA </t>
  </si>
  <si>
    <t>2019-068001-0093</t>
  </si>
  <si>
    <t>2019-068001-0095</t>
  </si>
  <si>
    <t>2019-068001-0096</t>
  </si>
  <si>
    <t>2019-068001-0097</t>
  </si>
  <si>
    <t>2019-068001-0098</t>
  </si>
  <si>
    <t>2019-068001-0099</t>
  </si>
  <si>
    <t>(1) Nuevo subsidio otorgado.</t>
  </si>
  <si>
    <t>(4) Elementos lúdicos y pedagógicos necesarios para complementar la formación académica en las Instituciones Educativas Oficiales.</t>
  </si>
  <si>
    <t>MANTENIMIENTO DE LA SEDE CHIMITÄ DEL CUERPO DE BOMBEROS DE BUCARAMANGA</t>
  </si>
  <si>
    <t>(1) Mantenimiento de la sede Chimitá del Cuerpo de Bomberos de Bucaramanga.</t>
  </si>
  <si>
    <t>(3.810,70) Metros lineales de vías mejoradas.</t>
  </si>
  <si>
    <t>(20) Ambientes de formación en artes y oficios mejorados.</t>
  </si>
  <si>
    <t>1 y 6</t>
  </si>
  <si>
    <t>Gobernanza democrática
Infraestructura y conectividad</t>
  </si>
  <si>
    <t>Gobierno participativo y abierto.
Servicios públicos.</t>
  </si>
  <si>
    <t>(4) Acueductos mejorados</t>
  </si>
  <si>
    <t>Presupuestos Incluyentes.
Servicios públicos urbanos  y rurales.</t>
  </si>
  <si>
    <t>2019-068001-0100</t>
  </si>
  <si>
    <t>Senderos para la vida</t>
  </si>
  <si>
    <t>CONSTRUCCIÓN DEL SENDERO DE LOS CAMINANTES EN LOS CERROS ORIENTALES EN EL MUNICIPIO DE BUCARAMANGA.</t>
  </si>
  <si>
    <t>(3.533) Metros Cuadrados de  espacios públicos mejorados para la práctica deportiva e integración comunitaria</t>
  </si>
  <si>
    <t>IMPLEMENTACIÓN DEL MANEJO INTEGRAL DEL COMPONENTE ARBOREO EN EL ESPACIO PÚBLICO URBANO DEL MUNICIPIO DE BUCARAMANGA</t>
  </si>
  <si>
    <t>2019-068001-0101</t>
  </si>
  <si>
    <t>(623) Árboles intervenidos</t>
  </si>
  <si>
    <t xml:space="preserve">FORTALECIMIENTO DEL SIGC, COMO ESTRATEGIA DE ARTICULACIÓN Y EFICIENCIA DE LA ADMINISTRACIÓN CENTRAL DEL MUNICIPIO DE BUCARAMANGA, SANTANDER, CENTRO ORIENTE </t>
  </si>
  <si>
    <t>(1) Mantenimiento, seguimiento y control del SIGC.</t>
  </si>
  <si>
    <t>2017-068001-0014</t>
  </si>
  <si>
    <t>(1.000) Niñas y niños  con atención integral con fortalecimiento de cuidadores.</t>
  </si>
  <si>
    <t>REPARACIÓN LOCATIVA Y MANTENIMIENTO GENERAL DE INSTITUCIONES EDUCATIVAS PROMOCIÓN SOCIAL SEDE D, CLUB UNIÓN SEDE D,PROMOCIÓN SOCIAL SEDE C, RURAL EL PAULON, MAIPORE SEDE C, JORGE ARDILA DUARTE Y AURELIO MARTÍNEZ MUTIS DEL MUNICIPIO DE BUCARAMANGA.</t>
  </si>
  <si>
    <t>Acceso (Accesibilidad): "Educación para una Ciudadanía Inteligente y solidaria" 
Calidad (aceptabilidad) " Innovadores y profesionales"</t>
  </si>
  <si>
    <t>2019-068001-0102</t>
  </si>
  <si>
    <t>2019-068001-0103</t>
  </si>
  <si>
    <t>2019-068001-0104</t>
  </si>
  <si>
    <t>Inclusión Social;
Infraestructura y conectividad</t>
  </si>
  <si>
    <t xml:space="preserve">Mejoramiento y Consolidación de la Ciudad Construida;
Alumbrado Público Urbano y Rural.
</t>
  </si>
  <si>
    <t>ADQUISICIÓN DE AUTOMOTORES (NECROMOVIL Y BUS) PARA EL CUMPLIMIENTO DE ACCIONES DEL PLAN INTEGRAL DE SEGURIDAD Y CONVIVENCIA CIUDADANA PISCC 2016-2019 DE LAS ENTIDADES DEL ORDEN PÚBLICO DEL MUNICIPIO DE BUCARAMANGA </t>
  </si>
  <si>
    <t>ASESORÍA PARA LA REALIZACIÓN DE LOS 130 AVALUOS DE LOS INMUEBLES NECESARIOS PARA LA CONEXIÓN ORIENTE OCCIDENTE A TRAVÉS DEL CORREDOR COMPRENDIDO ENTRE LAS CALLE 53 Y 54 DEL MUNICIPIO DE BUCARAMANGA </t>
  </si>
  <si>
    <t>CONSTRUCCIÓN DE LA PRIMERA ETAPA DE LOS ESPACIOS RECREO-DEPORTIVOS, COMERCIO, LUDOTECA EN LA URBANIZACIÓN NORTE CLUB TIBURONES EN EL MUNICIPIO DE BUCARAMANGA.</t>
  </si>
  <si>
    <t>(540) Familias beneficiadas con infraestructura social.
(74) Luminarias expandidas.</t>
  </si>
  <si>
    <t>(130) Consolidaciones de infraestructura pública colectiva</t>
  </si>
  <si>
    <t>(2) Automotores para la Policía Metropolitana de Bucaramanga y el Ejército Nacional.</t>
  </si>
  <si>
    <t>2019-068001-0105</t>
  </si>
  <si>
    <t>2019-068001-0106</t>
  </si>
  <si>
    <t xml:space="preserve">ADECUACIÓN DE ANDENES, ESCALERAS Y PASAMANOS EN DIFERENTES SECTORES DEL MUNICIPIO DE BUCARAMANGA </t>
  </si>
  <si>
    <t xml:space="preserve">MODERNIZACIÓN DE ESPACIOS (AULAS STEAM) EN INSTITUCIONES EDUCATIVAS OFICIALES DEL MUNICIPIO DE BUCARAMANGA </t>
  </si>
  <si>
    <t>Gobierno participativo y abierto.
Red de espacio público</t>
  </si>
  <si>
    <t>Presupuestos Incluyentes.
Intervención Social del Espacio Público.</t>
  </si>
  <si>
    <t>(4.840,10) Metros Cuadrados intervenidos.</t>
  </si>
  <si>
    <t>(10) Dotaciones y/o repotenciaciones  realizadas a talleres, laboratorios y/o aulas especializadas para la educación básica y media.</t>
  </si>
  <si>
    <t>MEJORAMIENTO DE LAS INSTALACIONES FÍSICAS DE LA DIRECCIÓN DE TRÁNSITO DE BUCARAMANGA</t>
  </si>
  <si>
    <t>2019-068001-0107</t>
  </si>
  <si>
    <t>(1) Contrato suscrito para el mejoramiento y mantenimiento de la infraestructura de la DTB</t>
  </si>
  <si>
    <t>MEJORAMIENTO DE ESPACIOS EXISTENTES PARA EL EMBELLECIMIENTO Y ORNATO DE LA CIUDAD A TRAVÉS DEL ARTE URBANO EN EL MUNICIPIO DE BUCARAMANGA</t>
  </si>
  <si>
    <t>2017-068001-0161</t>
  </si>
  <si>
    <t>(3) Espacios embellecidos en la ciudad con arte urbano.</t>
  </si>
  <si>
    <t>DOTACIÓN DE MOBILIARIO PARA LOS CENTROS DE SALUD OBJETO DE REMODELACIÓN SEGÚN CONVENIO 152 DE 2019 ENTRE LA ESE ISABU Y EL MUNICIPIO BUCARAMANGA</t>
  </si>
  <si>
    <t>2019-068001-0108</t>
  </si>
  <si>
    <t>(7) Centros de Salud fortalecidos</t>
  </si>
  <si>
    <t>ADQUISICIÓN E INSTALACIÓN DE RECURSOS TECNOLÓGICOS PARA FORTALECER LA SEGURIDAD DEL EJERCITO NACIONAL EN EL MUNICIPIO DE BUCARAMANGA</t>
  </si>
  <si>
    <t>2019-068001-0109</t>
  </si>
  <si>
    <t>IMPLEMENTACIÓN DE ESPACIOS DE COWORKING COMO ESTRATEGIA PARA LA CREACIÓN DE PROYECTOS DE INNOVACIÓN SOCIAL Y CREATIVIDAD QUE FOMENTEN EL DESARROLLO EMPRESARIAL EN EL MUNICIPIO DE BUCARAMANGA </t>
  </si>
  <si>
    <t>2019-068001-0110</t>
  </si>
  <si>
    <t>Bucaramanga Innovadora</t>
  </si>
  <si>
    <t>(450) Emprendedores o empresarios asesorados  en el desarrollo de proyectos de emprendimiento y/o innovación.</t>
  </si>
  <si>
    <t>2019-068001-0111</t>
  </si>
  <si>
    <t>FORTALECIMIENTO DEL MODELO INTEGRADO DE PLANEACIÓN Y DE GESTIÓN PARA CUERPO DE BOMBEROS DE BUCARAMANGA </t>
  </si>
  <si>
    <t>FORTALECIMIENTO DEL SISTEMA DE GESTIÓN DOCUMENTAL Y ARCHIVISTA DEL CUERPO DE BOMBEROS DE BUCARAMANGA</t>
  </si>
  <si>
    <t xml:space="preserve">(1) Planes Institucionales Integral formulado e implementado. </t>
  </si>
  <si>
    <t>(4.000) Niñas y niños de 6 a 11 años potenciados en el desarrollo psicomotor , la creatividad y habilidades.</t>
  </si>
  <si>
    <t>CONSTRUCCIÓN Y EXPANSIÓN DEL ALUMBRADO PÚBLICO EN ZONAS RURALES DEL MUNICIPIO DE BUCARAMANGA</t>
  </si>
  <si>
    <t>2019-068001-0113</t>
  </si>
  <si>
    <t>(218) Luminarias expandidas</t>
  </si>
  <si>
    <t>(200) Personas que ingresan al cantón militar para ser atendidas.</t>
  </si>
  <si>
    <t>SUMINISTRO DE MATERIAL DE INTENDENCIA PARA EL EJÉRCITO NACIONAL EN EL MARCO DEL ORDEN PÚBLICO DEL MUNICIPIO DE BUCARAMANGA</t>
  </si>
  <si>
    <t>2019-068001-0114</t>
  </si>
  <si>
    <t>(1.000) Efectivos militares beneficiados con material de intendencia</t>
  </si>
  <si>
    <t>(1) Adquisición de un bien inmueble para la Casa Museo Luis Carlos Galán Sarmiento.</t>
  </si>
  <si>
    <t>(1) Vehículo multifuncional para operaciones de rescate adquirido.</t>
  </si>
  <si>
    <t xml:space="preserve">      RESUMEN DE PROYECTOS CERTIFICADOS A 31 DE JULIO DEL 2019</t>
  </si>
  <si>
    <t>2019-068001-0112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</si>
</sst>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;[Red]#,##0"/>
    <numFmt numFmtId="165" formatCode="0.0"/>
    <numFmt numFmtId="166" formatCode="dd/mm/yyyy;@"/>
  </numFmts>
  <fonts count="1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8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2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2" fontId="6" fillId="2" borderId="1" xfId="1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2" fontId="6" fillId="0" borderId="1" xfId="1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3" fontId="9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0" fontId="10" fillId="0" borderId="0" xfId="0" applyFont="1"/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wrapText="1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2" borderId="1" xfId="0" applyFont="1" applyFill="1" applyBorder="1"/>
    <xf numFmtId="0" fontId="10" fillId="0" borderId="1" xfId="0" applyFont="1" applyFill="1" applyBorder="1"/>
    <xf numFmtId="3" fontId="10" fillId="0" borderId="1" xfId="0" applyNumberFormat="1" applyFont="1" applyFill="1" applyBorder="1"/>
    <xf numFmtId="0" fontId="10" fillId="0" borderId="1" xfId="0" applyFont="1" applyBorder="1"/>
    <xf numFmtId="0" fontId="11" fillId="0" borderId="1" xfId="0" applyFont="1" applyBorder="1" applyAlignment="1">
      <alignment wrapText="1"/>
    </xf>
    <xf numFmtId="12" fontId="10" fillId="0" borderId="1" xfId="0" applyNumberFormat="1" applyFont="1" applyBorder="1"/>
    <xf numFmtId="14" fontId="10" fillId="0" borderId="0" xfId="0" applyNumberFormat="1" applyFont="1"/>
    <xf numFmtId="0" fontId="12" fillId="0" borderId="0" xfId="0" applyFont="1"/>
    <xf numFmtId="0" fontId="10" fillId="2" borderId="1" xfId="0" applyFont="1" applyFill="1" applyBorder="1" applyAlignment="1">
      <alignment vertical="center"/>
    </xf>
    <xf numFmtId="3" fontId="10" fillId="0" borderId="0" xfId="0" applyNumberFormat="1" applyFont="1"/>
    <xf numFmtId="0" fontId="12" fillId="0" borderId="0" xfId="0" applyFont="1" applyFill="1"/>
    <xf numFmtId="0" fontId="12" fillId="2" borderId="1" xfId="0" applyFont="1" applyFill="1" applyBorder="1" applyAlignment="1">
      <alignment vertical="center"/>
    </xf>
    <xf numFmtId="12" fontId="12" fillId="0" borderId="1" xfId="0" applyNumberFormat="1" applyFont="1" applyFill="1" applyBorder="1"/>
    <xf numFmtId="14" fontId="12" fillId="0" borderId="0" xfId="0" applyNumberFormat="1" applyFont="1" applyFill="1"/>
    <xf numFmtId="0" fontId="10" fillId="0" borderId="0" xfId="0" applyFont="1" applyFill="1"/>
    <xf numFmtId="0" fontId="10" fillId="2" borderId="1" xfId="0" applyFont="1" applyFill="1" applyBorder="1" applyAlignment="1">
      <alignment vertical="center" wrapText="1"/>
    </xf>
    <xf numFmtId="14" fontId="12" fillId="0" borderId="0" xfId="0" applyNumberFormat="1" applyFont="1"/>
    <xf numFmtId="0" fontId="11" fillId="5" borderId="1" xfId="0" applyFont="1" applyFill="1" applyBorder="1"/>
    <xf numFmtId="3" fontId="11" fillId="5" borderId="1" xfId="0" applyNumberFormat="1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justify" vertical="center" wrapText="1"/>
    </xf>
    <xf numFmtId="0" fontId="0" fillId="2" borderId="0" xfId="0" applyFill="1"/>
    <xf numFmtId="3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  <xf numFmtId="12" fontId="8" fillId="2" borderId="1" xfId="1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12" fontId="8" fillId="0" borderId="1" xfId="1" applyNumberFormat="1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justify" vertical="center" wrapText="1"/>
    </xf>
    <xf numFmtId="12" fontId="6" fillId="6" borderId="1" xfId="1" applyNumberFormat="1" applyFont="1" applyFill="1" applyBorder="1" applyAlignment="1">
      <alignment horizontal="left" vertical="center" wrapText="1"/>
    </xf>
    <xf numFmtId="14" fontId="6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1" fontId="6" fillId="6" borderId="1" xfId="0" applyNumberFormat="1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165" fontId="8" fillId="2" borderId="7" xfId="0" applyNumberFormat="1" applyFont="1" applyFill="1" applyBorder="1" applyAlignment="1">
      <alignment horizontal="left" vertical="center" wrapText="1"/>
    </xf>
    <xf numFmtId="165" fontId="6" fillId="2" borderId="7" xfId="0" applyNumberFormat="1" applyFont="1" applyFill="1" applyBorder="1" applyAlignment="1">
      <alignment horizontal="justify" vertical="center" wrapText="1"/>
    </xf>
    <xf numFmtId="165" fontId="8" fillId="2" borderId="7" xfId="0" applyNumberFormat="1" applyFont="1" applyFill="1" applyBorder="1" applyAlignment="1">
      <alignment horizontal="justify" vertical="center" wrapText="1"/>
    </xf>
    <xf numFmtId="165" fontId="6" fillId="2" borderId="1" xfId="1" applyNumberFormat="1" applyFont="1" applyFill="1" applyBorder="1" applyAlignment="1">
      <alignment horizontal="left" vertical="center" wrapText="1"/>
    </xf>
    <xf numFmtId="166" fontId="8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12" fontId="7" fillId="2" borderId="1" xfId="1" applyNumberFormat="1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3" fontId="7" fillId="6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8" fillId="2" borderId="8" xfId="0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left" vertical="center" wrapText="1"/>
    </xf>
    <xf numFmtId="3" fontId="6" fillId="2" borderId="8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3" fontId="11" fillId="5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/>
    <xf numFmtId="3" fontId="10" fillId="0" borderId="1" xfId="0" applyNumberFormat="1" applyFont="1" applyFill="1" applyBorder="1" applyAlignment="1"/>
    <xf numFmtId="0" fontId="10" fillId="0" borderId="1" xfId="0" applyFont="1" applyFill="1" applyBorder="1" applyAlignment="1"/>
    <xf numFmtId="164" fontId="10" fillId="0" borderId="1" xfId="0" applyNumberFormat="1" applyFont="1" applyFill="1" applyBorder="1" applyAlignment="1"/>
    <xf numFmtId="3" fontId="10" fillId="0" borderId="1" xfId="0" applyNumberFormat="1" applyFont="1" applyBorder="1" applyAlignment="1"/>
    <xf numFmtId="3" fontId="10" fillId="0" borderId="0" xfId="0" applyNumberFormat="1" applyFont="1" applyAlignment="1"/>
    <xf numFmtId="3" fontId="12" fillId="0" borderId="1" xfId="0" applyNumberFormat="1" applyFont="1" applyFill="1" applyBorder="1" applyAlignment="1"/>
    <xf numFmtId="3" fontId="12" fillId="0" borderId="9" xfId="0" applyNumberFormat="1" applyFont="1" applyFill="1" applyBorder="1" applyAlignment="1"/>
    <xf numFmtId="3" fontId="10" fillId="0" borderId="9" xfId="0" applyNumberFormat="1" applyFont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3" fontId="6" fillId="0" borderId="8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justify" vertical="center" wrapText="1"/>
    </xf>
    <xf numFmtId="3" fontId="6" fillId="2" borderId="8" xfId="0" applyNumberFormat="1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12" fontId="6" fillId="2" borderId="7" xfId="1" applyNumberFormat="1" applyFont="1" applyFill="1" applyBorder="1" applyAlignment="1">
      <alignment horizontal="justify" vertical="center" wrapText="1"/>
    </xf>
    <xf numFmtId="12" fontId="6" fillId="2" borderId="8" xfId="1" applyNumberFormat="1" applyFont="1" applyFill="1" applyBorder="1" applyAlignment="1">
      <alignment horizontal="justify" vertical="center" wrapText="1"/>
    </xf>
    <xf numFmtId="14" fontId="6" fillId="2" borderId="7" xfId="0" applyNumberFormat="1" applyFont="1" applyFill="1" applyBorder="1" applyAlignment="1">
      <alignment horizontal="justify" vertical="center" wrapText="1"/>
    </xf>
    <xf numFmtId="14" fontId="6" fillId="2" borderId="8" xfId="0" applyNumberFormat="1" applyFont="1" applyFill="1" applyBorder="1" applyAlignment="1">
      <alignment horizontal="justify" vertical="center" wrapText="1"/>
    </xf>
    <xf numFmtId="1" fontId="6" fillId="2" borderId="7" xfId="0" applyNumberFormat="1" applyFont="1" applyFill="1" applyBorder="1" applyAlignment="1">
      <alignment horizontal="justify" vertical="center" wrapText="1"/>
    </xf>
    <xf numFmtId="1" fontId="6" fillId="2" borderId="8" xfId="0" applyNumberFormat="1" applyFont="1" applyFill="1" applyBorder="1" applyAlignment="1">
      <alignment horizontal="justify" vertical="center" wrapText="1"/>
    </xf>
    <xf numFmtId="9" fontId="6" fillId="0" borderId="7" xfId="2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justify" vertical="center" wrapText="1"/>
    </xf>
    <xf numFmtId="0" fontId="6" fillId="7" borderId="8" xfId="0" applyFont="1" applyFill="1" applyBorder="1" applyAlignment="1">
      <alignment horizontal="justify" vertical="center" wrapText="1"/>
    </xf>
    <xf numFmtId="1" fontId="6" fillId="0" borderId="1" xfId="0" applyNumberFormat="1" applyFont="1" applyBorder="1" applyAlignment="1">
      <alignment horizontal="justify" vertical="center" wrapText="1"/>
    </xf>
    <xf numFmtId="1" fontId="6" fillId="0" borderId="8" xfId="0" applyNumberFormat="1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3" fontId="6" fillId="2" borderId="1" xfId="0" applyNumberFormat="1" applyFont="1" applyFill="1" applyBorder="1" applyAlignment="1">
      <alignment horizontal="justify" vertical="center" wrapText="1"/>
    </xf>
    <xf numFmtId="12" fontId="8" fillId="2" borderId="1" xfId="1" applyNumberFormat="1" applyFont="1" applyFill="1" applyBorder="1" applyAlignment="1">
      <alignment horizontal="justify" vertical="center" wrapText="1"/>
    </xf>
    <xf numFmtId="12" fontId="8" fillId="2" borderId="8" xfId="1" applyNumberFormat="1" applyFont="1" applyFill="1" applyBorder="1" applyAlignment="1">
      <alignment horizontal="justify" vertical="center" wrapText="1"/>
    </xf>
    <xf numFmtId="14" fontId="6" fillId="2" borderId="1" xfId="0" applyNumberFormat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3" fontId="8" fillId="2" borderId="1" xfId="0" applyNumberFormat="1" applyFont="1" applyFill="1" applyBorder="1" applyAlignment="1">
      <alignment horizontal="justify" vertical="center" wrapText="1"/>
    </xf>
    <xf numFmtId="3" fontId="8" fillId="2" borderId="8" xfId="0" applyNumberFormat="1" applyFont="1" applyFill="1" applyBorder="1" applyAlignment="1">
      <alignment horizontal="justify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14" fontId="6" fillId="0" borderId="7" xfId="0" applyNumberFormat="1" applyFont="1" applyBorder="1" applyAlignment="1">
      <alignment horizontal="justify" vertical="center" wrapText="1"/>
    </xf>
    <xf numFmtId="14" fontId="6" fillId="0" borderId="8" xfId="0" applyNumberFormat="1" applyFont="1" applyBorder="1" applyAlignment="1">
      <alignment horizontal="justify" vertical="center" wrapText="1"/>
    </xf>
    <xf numFmtId="1" fontId="6" fillId="0" borderId="7" xfId="0" applyNumberFormat="1" applyFont="1" applyBorder="1" applyAlignment="1">
      <alignment horizontal="justify" vertical="center" wrapText="1"/>
    </xf>
    <xf numFmtId="3" fontId="8" fillId="2" borderId="7" xfId="0" applyNumberFormat="1" applyFont="1" applyFill="1" applyBorder="1" applyAlignment="1">
      <alignment horizontal="justify" vertical="center" wrapText="1"/>
    </xf>
    <xf numFmtId="165" fontId="6" fillId="0" borderId="7" xfId="0" applyNumberFormat="1" applyFont="1" applyFill="1" applyBorder="1" applyAlignment="1">
      <alignment horizontal="justify" vertical="center" wrapText="1"/>
    </xf>
    <xf numFmtId="165" fontId="6" fillId="0" borderId="8" xfId="0" applyNumberFormat="1" applyFont="1" applyFill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justify" vertical="center" wrapText="1"/>
    </xf>
    <xf numFmtId="3" fontId="6" fillId="0" borderId="8" xfId="0" applyNumberFormat="1" applyFont="1" applyBorder="1" applyAlignment="1">
      <alignment horizontal="justify" vertical="center" wrapText="1"/>
    </xf>
    <xf numFmtId="12" fontId="8" fillId="2" borderId="7" xfId="1" applyNumberFormat="1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center" vertical="center" textRotation="1"/>
    </xf>
    <xf numFmtId="0" fontId="3" fillId="3" borderId="9" xfId="0" applyFont="1" applyFill="1" applyBorder="1" applyAlignment="1">
      <alignment horizontal="center" vertical="center" textRotation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left" vertical="center" wrapText="1"/>
    </xf>
    <xf numFmtId="1" fontId="6" fillId="2" borderId="8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12" fontId="6" fillId="2" borderId="7" xfId="1" applyNumberFormat="1" applyFont="1" applyFill="1" applyBorder="1" applyAlignment="1">
      <alignment horizontal="left" vertical="center" wrapText="1"/>
    </xf>
    <xf numFmtId="12" fontId="6" fillId="2" borderId="8" xfId="1" applyNumberFormat="1" applyFont="1" applyFill="1" applyBorder="1" applyAlignment="1">
      <alignment horizontal="left" vertical="center" wrapText="1"/>
    </xf>
    <xf numFmtId="14" fontId="6" fillId="2" borderId="7" xfId="0" applyNumberFormat="1" applyFont="1" applyFill="1" applyBorder="1" applyAlignment="1">
      <alignment horizontal="left" vertical="center" wrapText="1"/>
    </xf>
    <xf numFmtId="14" fontId="6" fillId="2" borderId="8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8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7"/>
  <sheetViews>
    <sheetView tabSelected="1" topLeftCell="A10" zoomScaleNormal="100" workbookViewId="0">
      <selection activeCell="A7" sqref="A7"/>
    </sheetView>
  </sheetViews>
  <sheetFormatPr baseColWidth="10" defaultRowHeight="15" x14ac:dyDescent="0.25"/>
  <cols>
    <col min="1" max="1" width="4.85546875" style="22" customWidth="1"/>
    <col min="2" max="2" width="6.28515625" customWidth="1"/>
    <col min="3" max="3" width="15" customWidth="1"/>
    <col min="4" max="4" width="16.85546875" customWidth="1"/>
    <col min="5" max="5" width="18" customWidth="1"/>
    <col min="6" max="6" width="25.5703125" style="122" customWidth="1"/>
    <col min="7" max="7" width="18.7109375" style="122" customWidth="1"/>
    <col min="8" max="8" width="22.5703125" customWidth="1"/>
    <col min="9" max="9" width="14.85546875" customWidth="1"/>
    <col min="10" max="10" width="11.42578125" customWidth="1"/>
    <col min="11" max="11" width="12.140625" customWidth="1"/>
    <col min="12" max="12" width="13.28515625" customWidth="1"/>
    <col min="13" max="13" width="17.85546875" customWidth="1"/>
    <col min="14" max="14" width="18.5703125" customWidth="1"/>
    <col min="15" max="15" width="18.7109375" customWidth="1"/>
    <col min="16" max="16" width="16.5703125" customWidth="1"/>
    <col min="17" max="17" width="12.5703125" customWidth="1"/>
    <col min="18" max="18" width="18.7109375" customWidth="1"/>
  </cols>
  <sheetData>
    <row r="1" spans="1:18" ht="18.75" x14ac:dyDescent="0.3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18" ht="18.75" x14ac:dyDescent="0.25">
      <c r="A2" s="295" t="s">
        <v>18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18" ht="18.75" x14ac:dyDescent="0.25">
      <c r="A3" s="296" t="s">
        <v>19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18" x14ac:dyDescent="0.25">
      <c r="A4" s="21"/>
      <c r="B4" s="3"/>
      <c r="C4" s="3"/>
      <c r="D4" s="3"/>
      <c r="E4" s="3"/>
      <c r="F4" s="120"/>
      <c r="G4" s="120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22.5" x14ac:dyDescent="0.25">
      <c r="A5" s="1" t="s">
        <v>1</v>
      </c>
      <c r="B5" s="292" t="s">
        <v>2</v>
      </c>
      <c r="C5" s="293"/>
      <c r="D5" s="1" t="s">
        <v>3</v>
      </c>
      <c r="E5" s="12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2" t="s">
        <v>14</v>
      </c>
      <c r="P5" s="2" t="s">
        <v>15</v>
      </c>
      <c r="Q5" s="2" t="s">
        <v>16</v>
      </c>
      <c r="R5" s="2" t="s">
        <v>774</v>
      </c>
    </row>
    <row r="6" spans="1:18" ht="33.75" x14ac:dyDescent="0.25">
      <c r="A6" s="222">
        <v>1</v>
      </c>
      <c r="B6" s="4">
        <v>4</v>
      </c>
      <c r="C6" s="8" t="s">
        <v>22</v>
      </c>
      <c r="D6" s="6" t="s">
        <v>23</v>
      </c>
      <c r="E6" s="16" t="s">
        <v>24</v>
      </c>
      <c r="F6" s="6" t="s">
        <v>25</v>
      </c>
      <c r="G6" s="15" t="s">
        <v>28</v>
      </c>
      <c r="H6" s="8" t="s">
        <v>262</v>
      </c>
      <c r="I6" s="17" t="s">
        <v>27</v>
      </c>
      <c r="J6" s="18">
        <v>42591</v>
      </c>
      <c r="K6" s="19">
        <v>6557</v>
      </c>
      <c r="L6" s="19">
        <v>2017680010071</v>
      </c>
      <c r="M6" s="8" t="s">
        <v>21</v>
      </c>
      <c r="N6" s="13">
        <v>13899952274.389999</v>
      </c>
      <c r="O6" s="14">
        <v>2558069326.21</v>
      </c>
      <c r="P6" s="14"/>
      <c r="Q6" s="14"/>
      <c r="R6" s="14">
        <f>SUM(O6:Q6)</f>
        <v>2558069326.21</v>
      </c>
    </row>
    <row r="7" spans="1:18" ht="67.5" x14ac:dyDescent="0.25">
      <c r="A7" s="222">
        <v>2</v>
      </c>
      <c r="B7" s="4">
        <v>1</v>
      </c>
      <c r="C7" s="8" t="s">
        <v>29</v>
      </c>
      <c r="D7" s="16" t="s">
        <v>30</v>
      </c>
      <c r="E7" s="16" t="s">
        <v>31</v>
      </c>
      <c r="F7" s="6" t="s">
        <v>32</v>
      </c>
      <c r="G7" s="226" t="s">
        <v>26</v>
      </c>
      <c r="H7" s="8" t="s">
        <v>34</v>
      </c>
      <c r="I7" s="17" t="s">
        <v>35</v>
      </c>
      <c r="J7" s="18">
        <v>42572</v>
      </c>
      <c r="K7" s="19">
        <v>5466</v>
      </c>
      <c r="L7" s="19">
        <v>2017680010032</v>
      </c>
      <c r="M7" s="5" t="s">
        <v>36</v>
      </c>
      <c r="N7" s="13">
        <v>4440000000</v>
      </c>
      <c r="O7" s="14">
        <v>1000000000</v>
      </c>
      <c r="P7" s="23"/>
      <c r="Q7" s="7"/>
      <c r="R7" s="14">
        <f t="shared" ref="R7" si="0">SUM(O7:Q7)</f>
        <v>1000000000</v>
      </c>
    </row>
    <row r="8" spans="1:18" ht="56.25" x14ac:dyDescent="0.25">
      <c r="A8" s="248">
        <v>3</v>
      </c>
      <c r="B8" s="30">
        <v>1</v>
      </c>
      <c r="C8" s="8" t="s">
        <v>29</v>
      </c>
      <c r="D8" s="6" t="s">
        <v>37</v>
      </c>
      <c r="E8" s="6" t="s">
        <v>38</v>
      </c>
      <c r="F8" s="31" t="s">
        <v>42</v>
      </c>
      <c r="G8" s="226" t="s">
        <v>26</v>
      </c>
      <c r="H8" s="5" t="s">
        <v>263</v>
      </c>
      <c r="I8" s="17" t="s">
        <v>43</v>
      </c>
      <c r="J8" s="32">
        <v>42577</v>
      </c>
      <c r="K8" s="33">
        <v>4887</v>
      </c>
      <c r="L8" s="33">
        <v>2017680010008</v>
      </c>
      <c r="M8" s="5" t="s">
        <v>44</v>
      </c>
      <c r="N8" s="13">
        <v>2792900000</v>
      </c>
      <c r="O8" s="14">
        <v>554000000</v>
      </c>
      <c r="P8" s="14"/>
      <c r="Q8" s="14"/>
      <c r="R8" s="14">
        <f t="shared" ref="R8" si="1">SUM(O8:Q8)</f>
        <v>554000000</v>
      </c>
    </row>
    <row r="9" spans="1:18" ht="33.75" x14ac:dyDescent="0.25">
      <c r="A9" s="248">
        <v>4</v>
      </c>
      <c r="B9" s="28">
        <v>6</v>
      </c>
      <c r="C9" s="7" t="s">
        <v>46</v>
      </c>
      <c r="D9" s="16" t="s">
        <v>47</v>
      </c>
      <c r="E9" s="16" t="s">
        <v>48</v>
      </c>
      <c r="F9" s="6" t="s">
        <v>49</v>
      </c>
      <c r="G9" s="226" t="s">
        <v>26</v>
      </c>
      <c r="H9" s="14" t="s">
        <v>50</v>
      </c>
      <c r="I9" s="9" t="s">
        <v>51</v>
      </c>
      <c r="J9" s="10">
        <v>42846</v>
      </c>
      <c r="K9" s="12">
        <v>20069</v>
      </c>
      <c r="L9" s="12">
        <v>2017680010158</v>
      </c>
      <c r="M9" s="8" t="s">
        <v>21</v>
      </c>
      <c r="N9" s="14">
        <v>5418847733</v>
      </c>
      <c r="O9" s="14">
        <v>1350508783</v>
      </c>
      <c r="P9" s="14"/>
      <c r="Q9" s="14"/>
      <c r="R9" s="14">
        <f>SUM(O9:Q9)</f>
        <v>1350508783</v>
      </c>
    </row>
    <row r="10" spans="1:18" ht="33.75" x14ac:dyDescent="0.25">
      <c r="A10" s="248">
        <v>5</v>
      </c>
      <c r="B10" s="4">
        <v>4</v>
      </c>
      <c r="C10" s="5" t="s">
        <v>22</v>
      </c>
      <c r="D10" s="6" t="s">
        <v>23</v>
      </c>
      <c r="E10" s="6" t="s">
        <v>24</v>
      </c>
      <c r="F10" s="6" t="s">
        <v>80</v>
      </c>
      <c r="G10" s="6" t="s">
        <v>20</v>
      </c>
      <c r="H10" s="8" t="s">
        <v>264</v>
      </c>
      <c r="I10" s="9" t="s">
        <v>81</v>
      </c>
      <c r="J10" s="10">
        <v>43473</v>
      </c>
      <c r="K10" s="11">
        <v>167472</v>
      </c>
      <c r="L10" s="12">
        <v>2019680010001</v>
      </c>
      <c r="M10" s="8" t="s">
        <v>21</v>
      </c>
      <c r="N10" s="13">
        <v>2468751451.9299998</v>
      </c>
      <c r="O10" s="14">
        <v>2468751451.9299998</v>
      </c>
      <c r="P10" s="14"/>
      <c r="Q10" s="14"/>
      <c r="R10" s="14">
        <f>SUM(O10:Q10)</f>
        <v>2468751451.9299998</v>
      </c>
    </row>
    <row r="11" spans="1:18" ht="45" x14ac:dyDescent="0.25">
      <c r="A11" s="248">
        <v>6</v>
      </c>
      <c r="B11" s="28">
        <v>2</v>
      </c>
      <c r="C11" s="7" t="s">
        <v>82</v>
      </c>
      <c r="D11" s="6" t="s">
        <v>83</v>
      </c>
      <c r="E11" s="59" t="s">
        <v>84</v>
      </c>
      <c r="F11" s="59" t="s">
        <v>85</v>
      </c>
      <c r="G11" s="123" t="s">
        <v>33</v>
      </c>
      <c r="H11" s="7" t="s">
        <v>741</v>
      </c>
      <c r="I11" s="9" t="s">
        <v>86</v>
      </c>
      <c r="J11" s="32">
        <v>43104</v>
      </c>
      <c r="K11" s="12">
        <v>70305</v>
      </c>
      <c r="L11" s="12">
        <v>2018680010002</v>
      </c>
      <c r="M11" s="8" t="s">
        <v>87</v>
      </c>
      <c r="N11" s="14">
        <v>1267642378</v>
      </c>
      <c r="O11" s="14">
        <v>668267250</v>
      </c>
      <c r="P11" s="14"/>
      <c r="Q11" s="14"/>
      <c r="R11" s="14">
        <f t="shared" ref="R11" si="2">SUM(O11:Q11)</f>
        <v>668267250</v>
      </c>
    </row>
    <row r="12" spans="1:18" s="60" customFormat="1" ht="67.5" x14ac:dyDescent="0.25">
      <c r="A12" s="248">
        <v>7</v>
      </c>
      <c r="B12" s="28">
        <v>2</v>
      </c>
      <c r="C12" s="7" t="s">
        <v>82</v>
      </c>
      <c r="D12" s="6" t="s">
        <v>83</v>
      </c>
      <c r="E12" s="6" t="s">
        <v>88</v>
      </c>
      <c r="F12" s="6" t="s">
        <v>89</v>
      </c>
      <c r="G12" s="31" t="s">
        <v>33</v>
      </c>
      <c r="H12" s="7" t="s">
        <v>90</v>
      </c>
      <c r="I12" s="12" t="s">
        <v>91</v>
      </c>
      <c r="J12" s="10">
        <v>43104</v>
      </c>
      <c r="K12" s="12">
        <v>69075</v>
      </c>
      <c r="L12" s="12">
        <v>2018680010001</v>
      </c>
      <c r="M12" s="8" t="s">
        <v>87</v>
      </c>
      <c r="N12" s="14">
        <v>174782582</v>
      </c>
      <c r="O12" s="14">
        <v>95360574</v>
      </c>
      <c r="P12" s="14"/>
      <c r="Q12" s="14"/>
      <c r="R12" s="14">
        <f>SUM(O12:Q12)</f>
        <v>95360574</v>
      </c>
    </row>
    <row r="13" spans="1:18" ht="67.5" x14ac:dyDescent="0.25">
      <c r="A13" s="248">
        <v>8</v>
      </c>
      <c r="B13" s="28">
        <v>2</v>
      </c>
      <c r="C13" s="8" t="s">
        <v>92</v>
      </c>
      <c r="D13" s="16" t="s">
        <v>93</v>
      </c>
      <c r="E13" s="6" t="s">
        <v>84</v>
      </c>
      <c r="F13" s="6" t="s">
        <v>94</v>
      </c>
      <c r="G13" s="31" t="s">
        <v>33</v>
      </c>
      <c r="H13" s="8" t="s">
        <v>742</v>
      </c>
      <c r="I13" s="17" t="s">
        <v>95</v>
      </c>
      <c r="J13" s="18">
        <v>42641</v>
      </c>
      <c r="K13" s="19">
        <v>5312</v>
      </c>
      <c r="L13" s="19">
        <v>2017680010019</v>
      </c>
      <c r="M13" s="8" t="s">
        <v>87</v>
      </c>
      <c r="N13" s="13">
        <v>3810643136</v>
      </c>
      <c r="O13" s="14">
        <v>915944368</v>
      </c>
      <c r="P13" s="29"/>
      <c r="Q13" s="7"/>
      <c r="R13" s="14">
        <f>SUM(O13:Q13)</f>
        <v>915944368</v>
      </c>
    </row>
    <row r="14" spans="1:18" s="60" customFormat="1" ht="67.5" x14ac:dyDescent="0.25">
      <c r="A14" s="248">
        <v>9</v>
      </c>
      <c r="B14" s="28">
        <v>2</v>
      </c>
      <c r="C14" s="7" t="s">
        <v>92</v>
      </c>
      <c r="D14" s="7" t="s">
        <v>93</v>
      </c>
      <c r="E14" s="7" t="s">
        <v>96</v>
      </c>
      <c r="F14" s="6" t="s">
        <v>97</v>
      </c>
      <c r="G14" s="6" t="s">
        <v>28</v>
      </c>
      <c r="H14" s="14" t="s">
        <v>265</v>
      </c>
      <c r="I14" s="9" t="s">
        <v>98</v>
      </c>
      <c r="J14" s="10">
        <v>42641</v>
      </c>
      <c r="K14" s="12">
        <v>5289</v>
      </c>
      <c r="L14" s="12">
        <v>2017680010018</v>
      </c>
      <c r="M14" s="8" t="s">
        <v>87</v>
      </c>
      <c r="N14" s="14">
        <v>815422263</v>
      </c>
      <c r="O14" s="14">
        <v>248055940</v>
      </c>
      <c r="P14" s="29"/>
      <c r="Q14" s="7"/>
      <c r="R14" s="14">
        <f t="shared" ref="R14" si="3">SUM(O14:Q14)</f>
        <v>248055940</v>
      </c>
    </row>
    <row r="15" spans="1:18" ht="56.25" x14ac:dyDescent="0.25">
      <c r="A15" s="248">
        <v>10</v>
      </c>
      <c r="B15" s="30">
        <v>1</v>
      </c>
      <c r="C15" s="8" t="s">
        <v>29</v>
      </c>
      <c r="D15" s="6" t="s">
        <v>37</v>
      </c>
      <c r="E15" s="6" t="s">
        <v>38</v>
      </c>
      <c r="F15" s="6" t="s">
        <v>112</v>
      </c>
      <c r="G15" s="226" t="s">
        <v>26</v>
      </c>
      <c r="H15" s="8" t="s">
        <v>351</v>
      </c>
      <c r="I15" s="17" t="s">
        <v>113</v>
      </c>
      <c r="J15" s="32">
        <v>42576</v>
      </c>
      <c r="K15" s="33">
        <v>4834</v>
      </c>
      <c r="L15" s="33">
        <v>2017680010006</v>
      </c>
      <c r="M15" s="8" t="s">
        <v>21</v>
      </c>
      <c r="N15" s="61">
        <v>4692156665.8500004</v>
      </c>
      <c r="O15" s="14">
        <v>1531000000</v>
      </c>
      <c r="P15" s="14"/>
      <c r="Q15" s="14"/>
      <c r="R15" s="14">
        <f>SUM(O15:Q15)</f>
        <v>1531000000</v>
      </c>
    </row>
    <row r="16" spans="1:18" ht="45" x14ac:dyDescent="0.25">
      <c r="A16" s="248">
        <v>11</v>
      </c>
      <c r="B16" s="4">
        <v>1</v>
      </c>
      <c r="C16" s="8" t="s">
        <v>29</v>
      </c>
      <c r="D16" s="16" t="s">
        <v>114</v>
      </c>
      <c r="E16" s="16" t="s">
        <v>115</v>
      </c>
      <c r="F16" s="6" t="s">
        <v>116</v>
      </c>
      <c r="G16" s="226" t="s">
        <v>26</v>
      </c>
      <c r="H16" s="8" t="s">
        <v>484</v>
      </c>
      <c r="I16" s="17" t="s">
        <v>117</v>
      </c>
      <c r="J16" s="18">
        <v>42761</v>
      </c>
      <c r="K16" s="19">
        <v>6591</v>
      </c>
      <c r="L16" s="19">
        <v>2017680010075</v>
      </c>
      <c r="M16" s="8" t="s">
        <v>21</v>
      </c>
      <c r="N16" s="13">
        <v>2739149997</v>
      </c>
      <c r="O16" s="14">
        <v>969000000</v>
      </c>
      <c r="P16" s="14"/>
      <c r="Q16" s="14"/>
      <c r="R16" s="14">
        <f>SUM(O16:Q16)</f>
        <v>969000000</v>
      </c>
    </row>
    <row r="17" spans="1:18" ht="67.5" x14ac:dyDescent="0.25">
      <c r="A17" s="248">
        <v>12</v>
      </c>
      <c r="B17" s="4">
        <v>4</v>
      </c>
      <c r="C17" s="8" t="s">
        <v>118</v>
      </c>
      <c r="D17" s="6" t="s">
        <v>99</v>
      </c>
      <c r="E17" s="16" t="s">
        <v>123</v>
      </c>
      <c r="F17" s="6" t="s">
        <v>124</v>
      </c>
      <c r="G17" s="226" t="s">
        <v>26</v>
      </c>
      <c r="H17" s="13" t="s">
        <v>125</v>
      </c>
      <c r="I17" s="17" t="s">
        <v>126</v>
      </c>
      <c r="J17" s="18">
        <v>42648</v>
      </c>
      <c r="K17" s="19">
        <v>5388</v>
      </c>
      <c r="L17" s="19">
        <v>2017680010030</v>
      </c>
      <c r="M17" s="8" t="s">
        <v>122</v>
      </c>
      <c r="N17" s="13">
        <v>7530107694</v>
      </c>
      <c r="O17" s="14">
        <v>3111560000</v>
      </c>
      <c r="P17" s="14"/>
      <c r="Q17" s="14" t="s">
        <v>127</v>
      </c>
      <c r="R17" s="14">
        <f>SUM(O17:Q17)</f>
        <v>3111560000</v>
      </c>
    </row>
    <row r="18" spans="1:18" ht="45" x14ac:dyDescent="0.25">
      <c r="A18" s="248">
        <v>13</v>
      </c>
      <c r="B18" s="62">
        <v>4</v>
      </c>
      <c r="C18" s="8" t="s">
        <v>118</v>
      </c>
      <c r="D18" s="6" t="s">
        <v>132</v>
      </c>
      <c r="E18" s="16" t="s">
        <v>128</v>
      </c>
      <c r="F18" s="6" t="s">
        <v>129</v>
      </c>
      <c r="G18" s="226" t="s">
        <v>26</v>
      </c>
      <c r="H18" s="8" t="s">
        <v>353</v>
      </c>
      <c r="I18" s="17" t="s">
        <v>130</v>
      </c>
      <c r="J18" s="18">
        <v>42572</v>
      </c>
      <c r="K18" s="63">
        <v>6329</v>
      </c>
      <c r="L18" s="19">
        <v>2017680010066</v>
      </c>
      <c r="M18" s="8" t="s">
        <v>131</v>
      </c>
      <c r="N18" s="13">
        <v>2689638936</v>
      </c>
      <c r="O18" s="14">
        <v>623779295</v>
      </c>
      <c r="P18" s="7"/>
      <c r="Q18" s="14"/>
      <c r="R18" s="14">
        <f t="shared" ref="R18" si="4">SUM(O18:Q18)</f>
        <v>623779295</v>
      </c>
    </row>
    <row r="19" spans="1:18" ht="146.25" x14ac:dyDescent="0.25">
      <c r="A19" s="248">
        <v>14</v>
      </c>
      <c r="B19" s="28" t="s">
        <v>137</v>
      </c>
      <c r="C19" s="7" t="s">
        <v>138</v>
      </c>
      <c r="D19" s="6" t="s">
        <v>139</v>
      </c>
      <c r="E19" s="6" t="s">
        <v>142</v>
      </c>
      <c r="F19" s="6" t="s">
        <v>140</v>
      </c>
      <c r="G19" s="226" t="s">
        <v>26</v>
      </c>
      <c r="H19" s="7" t="s">
        <v>354</v>
      </c>
      <c r="I19" s="17" t="s">
        <v>141</v>
      </c>
      <c r="J19" s="18">
        <v>42780</v>
      </c>
      <c r="K19" s="19">
        <v>6985</v>
      </c>
      <c r="L19" s="19">
        <v>2017680010096</v>
      </c>
      <c r="M19" s="8" t="s">
        <v>106</v>
      </c>
      <c r="N19" s="14">
        <v>2293883800</v>
      </c>
      <c r="O19" s="14">
        <v>799983800</v>
      </c>
      <c r="P19" s="14"/>
      <c r="Q19" s="14"/>
      <c r="R19" s="14">
        <f t="shared" ref="R19" si="5">SUM(O19:Q19)</f>
        <v>799983800</v>
      </c>
    </row>
    <row r="20" spans="1:18" ht="56.25" x14ac:dyDescent="0.25">
      <c r="A20" s="248">
        <v>15</v>
      </c>
      <c r="B20" s="4">
        <v>1</v>
      </c>
      <c r="C20" s="8" t="s">
        <v>29</v>
      </c>
      <c r="D20" s="16" t="s">
        <v>145</v>
      </c>
      <c r="E20" s="6" t="s">
        <v>146</v>
      </c>
      <c r="F20" s="6" t="s">
        <v>144</v>
      </c>
      <c r="G20" s="6" t="s">
        <v>20</v>
      </c>
      <c r="H20" s="8" t="s">
        <v>485</v>
      </c>
      <c r="I20" s="9" t="s">
        <v>147</v>
      </c>
      <c r="J20" s="10">
        <v>43475</v>
      </c>
      <c r="K20" s="11">
        <v>165657</v>
      </c>
      <c r="L20" s="12">
        <v>2019680010003</v>
      </c>
      <c r="M20" s="8" t="s">
        <v>148</v>
      </c>
      <c r="N20" s="13">
        <v>73600000</v>
      </c>
      <c r="O20" s="14">
        <v>73600000</v>
      </c>
      <c r="P20" s="14"/>
      <c r="Q20" s="14"/>
      <c r="R20" s="14">
        <f>SUM(O20:Q20)</f>
        <v>73600000</v>
      </c>
    </row>
    <row r="21" spans="1:18" ht="45" x14ac:dyDescent="0.25">
      <c r="A21" s="248">
        <v>16</v>
      </c>
      <c r="B21" s="28">
        <v>1</v>
      </c>
      <c r="C21" s="8" t="s">
        <v>29</v>
      </c>
      <c r="D21" s="6" t="s">
        <v>37</v>
      </c>
      <c r="E21" s="6" t="s">
        <v>38</v>
      </c>
      <c r="F21" s="6" t="s">
        <v>890</v>
      </c>
      <c r="G21" s="226" t="s">
        <v>26</v>
      </c>
      <c r="H21" s="7" t="s">
        <v>149</v>
      </c>
      <c r="I21" s="9" t="s">
        <v>150</v>
      </c>
      <c r="J21" s="10">
        <v>42572</v>
      </c>
      <c r="K21" s="12">
        <v>4400</v>
      </c>
      <c r="L21" s="12">
        <v>2017680010002</v>
      </c>
      <c r="M21" s="5" t="s">
        <v>151</v>
      </c>
      <c r="N21" s="13">
        <v>1012600000</v>
      </c>
      <c r="O21" s="61">
        <v>215000000</v>
      </c>
      <c r="P21" s="61"/>
      <c r="Q21" s="61"/>
      <c r="R21" s="61">
        <f>SUM(O21:Q21)</f>
        <v>215000000</v>
      </c>
    </row>
    <row r="22" spans="1:18" ht="45" x14ac:dyDescent="0.25">
      <c r="A22" s="248">
        <v>17</v>
      </c>
      <c r="B22" s="30">
        <v>1</v>
      </c>
      <c r="C22" s="8" t="s">
        <v>29</v>
      </c>
      <c r="D22" s="6" t="s">
        <v>37</v>
      </c>
      <c r="E22" s="6" t="s">
        <v>38</v>
      </c>
      <c r="F22" s="6" t="s">
        <v>159</v>
      </c>
      <c r="G22" s="226" t="s">
        <v>26</v>
      </c>
      <c r="H22" s="5" t="s">
        <v>160</v>
      </c>
      <c r="I22" s="17" t="s">
        <v>161</v>
      </c>
      <c r="J22" s="32">
        <v>42563</v>
      </c>
      <c r="K22" s="33">
        <v>4507</v>
      </c>
      <c r="L22" s="33">
        <v>2017680010003</v>
      </c>
      <c r="M22" s="8" t="s">
        <v>151</v>
      </c>
      <c r="N22" s="13">
        <v>1315213200</v>
      </c>
      <c r="O22" s="14">
        <v>340000000</v>
      </c>
      <c r="P22" s="14"/>
      <c r="Q22" s="14"/>
      <c r="R22" s="14">
        <f t="shared" ref="R22:R23" si="6">SUM(O22:Q22)</f>
        <v>340000000</v>
      </c>
    </row>
    <row r="23" spans="1:18" ht="45" x14ac:dyDescent="0.25">
      <c r="A23" s="248">
        <v>18</v>
      </c>
      <c r="B23" s="65">
        <v>6</v>
      </c>
      <c r="C23" s="7" t="s">
        <v>46</v>
      </c>
      <c r="D23" s="6" t="s">
        <v>162</v>
      </c>
      <c r="E23" s="31" t="s">
        <v>163</v>
      </c>
      <c r="F23" s="6" t="s">
        <v>164</v>
      </c>
      <c r="G23" s="31" t="s">
        <v>33</v>
      </c>
      <c r="H23" s="5" t="s">
        <v>166</v>
      </c>
      <c r="I23" s="17" t="s">
        <v>165</v>
      </c>
      <c r="J23" s="32">
        <v>42563</v>
      </c>
      <c r="K23" s="33">
        <v>4527</v>
      </c>
      <c r="L23" s="33">
        <v>2017680010004</v>
      </c>
      <c r="M23" s="7" t="s">
        <v>151</v>
      </c>
      <c r="N23" s="64">
        <v>10426313406</v>
      </c>
      <c r="O23" s="64">
        <v>2900864206</v>
      </c>
      <c r="P23" s="29"/>
      <c r="Q23" s="29"/>
      <c r="R23" s="14">
        <f t="shared" si="6"/>
        <v>2900864206</v>
      </c>
    </row>
    <row r="24" spans="1:18" ht="67.5" x14ac:dyDescent="0.25">
      <c r="A24" s="248">
        <v>19</v>
      </c>
      <c r="B24" s="62">
        <v>3</v>
      </c>
      <c r="C24" s="8" t="s">
        <v>170</v>
      </c>
      <c r="D24" s="16" t="s">
        <v>171</v>
      </c>
      <c r="E24" s="16" t="s">
        <v>172</v>
      </c>
      <c r="F24" s="6" t="s">
        <v>173</v>
      </c>
      <c r="G24" s="226" t="s">
        <v>26</v>
      </c>
      <c r="H24" s="8" t="s">
        <v>174</v>
      </c>
      <c r="I24" s="17" t="s">
        <v>175</v>
      </c>
      <c r="J24" s="18">
        <v>42612</v>
      </c>
      <c r="K24" s="19">
        <v>5817</v>
      </c>
      <c r="L24" s="19">
        <v>2017680010039</v>
      </c>
      <c r="M24" s="8" t="s">
        <v>106</v>
      </c>
      <c r="N24" s="64">
        <v>1268759710</v>
      </c>
      <c r="O24" s="14">
        <v>299000000</v>
      </c>
      <c r="P24" s="29"/>
      <c r="Q24" s="29"/>
      <c r="R24" s="14">
        <f>SUM(O24:Q24)</f>
        <v>299000000</v>
      </c>
    </row>
    <row r="25" spans="1:18" ht="56.25" x14ac:dyDescent="0.25">
      <c r="A25" s="248">
        <v>20</v>
      </c>
      <c r="B25" s="62">
        <v>1</v>
      </c>
      <c r="C25" s="8" t="s">
        <v>29</v>
      </c>
      <c r="D25" s="6" t="s">
        <v>37</v>
      </c>
      <c r="E25" s="6" t="s">
        <v>38</v>
      </c>
      <c r="F25" s="6" t="s">
        <v>176</v>
      </c>
      <c r="G25" s="226" t="s">
        <v>26</v>
      </c>
      <c r="H25" s="8" t="s">
        <v>177</v>
      </c>
      <c r="I25" s="17" t="s">
        <v>178</v>
      </c>
      <c r="J25" s="18">
        <v>42753</v>
      </c>
      <c r="K25" s="19">
        <v>5916</v>
      </c>
      <c r="L25" s="19">
        <v>2017680010045</v>
      </c>
      <c r="M25" s="8" t="s">
        <v>179</v>
      </c>
      <c r="N25" s="13">
        <v>2010000000</v>
      </c>
      <c r="O25" s="14">
        <v>520000000</v>
      </c>
      <c r="P25" s="14"/>
      <c r="Q25" s="7"/>
      <c r="R25" s="14">
        <f t="shared" ref="R25" si="7">SUM(O25:Q25)</f>
        <v>520000000</v>
      </c>
    </row>
    <row r="26" spans="1:18" ht="67.5" x14ac:dyDescent="0.25">
      <c r="A26" s="248">
        <v>21</v>
      </c>
      <c r="B26" s="4">
        <v>2</v>
      </c>
      <c r="C26" s="8" t="s">
        <v>82</v>
      </c>
      <c r="D26" s="16" t="s">
        <v>107</v>
      </c>
      <c r="E26" s="16" t="s">
        <v>108</v>
      </c>
      <c r="F26" s="6" t="s">
        <v>183</v>
      </c>
      <c r="G26" s="226" t="s">
        <v>26</v>
      </c>
      <c r="H26" s="8" t="s">
        <v>491</v>
      </c>
      <c r="I26" s="17" t="s">
        <v>184</v>
      </c>
      <c r="J26" s="18">
        <v>42586</v>
      </c>
      <c r="K26" s="19">
        <v>5790</v>
      </c>
      <c r="L26" s="19">
        <v>2017680010037</v>
      </c>
      <c r="M26" s="8" t="s">
        <v>131</v>
      </c>
      <c r="N26" s="13">
        <v>528775684</v>
      </c>
      <c r="O26" s="66"/>
      <c r="P26" s="14">
        <v>144000000</v>
      </c>
      <c r="Q26" s="7"/>
      <c r="R26" s="14">
        <f>SUM(P26:Q26)</f>
        <v>144000000</v>
      </c>
    </row>
    <row r="27" spans="1:18" ht="45" x14ac:dyDescent="0.25">
      <c r="A27" s="248">
        <v>22</v>
      </c>
      <c r="B27" s="28">
        <v>4</v>
      </c>
      <c r="C27" s="7" t="s">
        <v>118</v>
      </c>
      <c r="D27" s="6" t="s">
        <v>132</v>
      </c>
      <c r="E27" s="16" t="s">
        <v>128</v>
      </c>
      <c r="F27" s="6" t="s">
        <v>185</v>
      </c>
      <c r="G27" s="226" t="s">
        <v>26</v>
      </c>
      <c r="H27" s="7" t="s">
        <v>743</v>
      </c>
      <c r="I27" s="9" t="s">
        <v>186</v>
      </c>
      <c r="J27" s="10">
        <v>42618</v>
      </c>
      <c r="K27" s="8">
        <v>17491</v>
      </c>
      <c r="L27" s="19">
        <v>2017680010181</v>
      </c>
      <c r="M27" s="8" t="s">
        <v>131</v>
      </c>
      <c r="N27" s="64">
        <v>2830934796</v>
      </c>
      <c r="O27" s="64">
        <v>285388233</v>
      </c>
      <c r="P27" s="77">
        <v>223661000</v>
      </c>
      <c r="Q27" s="20"/>
      <c r="R27" s="64">
        <f>SUM(O27:Q27)</f>
        <v>509049233</v>
      </c>
    </row>
    <row r="28" spans="1:18" ht="45" x14ac:dyDescent="0.25">
      <c r="A28" s="248">
        <v>23</v>
      </c>
      <c r="B28" s="4">
        <v>4</v>
      </c>
      <c r="C28" s="8" t="s">
        <v>118</v>
      </c>
      <c r="D28" s="16" t="s">
        <v>132</v>
      </c>
      <c r="E28" s="16" t="s">
        <v>187</v>
      </c>
      <c r="F28" s="6" t="s">
        <v>188</v>
      </c>
      <c r="G28" s="226" t="s">
        <v>26</v>
      </c>
      <c r="H28" s="8" t="s">
        <v>492</v>
      </c>
      <c r="I28" s="17" t="s">
        <v>189</v>
      </c>
      <c r="J28" s="18">
        <v>42613</v>
      </c>
      <c r="K28" s="12">
        <v>6526</v>
      </c>
      <c r="L28" s="19">
        <v>2017680010074</v>
      </c>
      <c r="M28" s="8" t="s">
        <v>131</v>
      </c>
      <c r="N28" s="13">
        <v>233450000</v>
      </c>
      <c r="O28" s="14"/>
      <c r="P28" s="14">
        <v>61950000</v>
      </c>
      <c r="Q28" s="7"/>
      <c r="R28" s="14">
        <f>SUM(P28:Q28)</f>
        <v>61950000</v>
      </c>
    </row>
    <row r="29" spans="1:18" ht="67.5" x14ac:dyDescent="0.25">
      <c r="A29" s="248">
        <v>24</v>
      </c>
      <c r="B29" s="4">
        <v>6</v>
      </c>
      <c r="C29" s="8" t="s">
        <v>46</v>
      </c>
      <c r="D29" s="16" t="s">
        <v>190</v>
      </c>
      <c r="E29" s="16" t="s">
        <v>191</v>
      </c>
      <c r="F29" s="6" t="s">
        <v>192</v>
      </c>
      <c r="G29" s="226" t="s">
        <v>26</v>
      </c>
      <c r="H29" s="8" t="s">
        <v>863</v>
      </c>
      <c r="I29" s="17" t="s">
        <v>193</v>
      </c>
      <c r="J29" s="18">
        <v>42563</v>
      </c>
      <c r="K29" s="19">
        <v>5109</v>
      </c>
      <c r="L29" s="19">
        <v>2017680010015</v>
      </c>
      <c r="M29" s="8" t="s">
        <v>21</v>
      </c>
      <c r="N29" s="13">
        <v>70738983578</v>
      </c>
      <c r="O29" s="14">
        <v>22728653000</v>
      </c>
      <c r="P29" s="14"/>
      <c r="Q29" s="7"/>
      <c r="R29" s="14">
        <f>SUM(O29:Q29)</f>
        <v>22728653000</v>
      </c>
    </row>
    <row r="30" spans="1:18" ht="56.25" x14ac:dyDescent="0.25">
      <c r="A30" s="248">
        <v>25</v>
      </c>
      <c r="B30" s="4">
        <v>2</v>
      </c>
      <c r="C30" s="8" t="s">
        <v>82</v>
      </c>
      <c r="D30" s="16" t="s">
        <v>107</v>
      </c>
      <c r="E30" s="16" t="s">
        <v>194</v>
      </c>
      <c r="F30" s="6" t="s">
        <v>195</v>
      </c>
      <c r="G30" s="226" t="s">
        <v>26</v>
      </c>
      <c r="H30" s="8" t="s">
        <v>493</v>
      </c>
      <c r="I30" s="17" t="s">
        <v>196</v>
      </c>
      <c r="J30" s="18">
        <v>42629</v>
      </c>
      <c r="K30" s="12">
        <v>6727</v>
      </c>
      <c r="L30" s="19">
        <v>2017680010082</v>
      </c>
      <c r="M30" s="8" t="s">
        <v>131</v>
      </c>
      <c r="N30" s="13">
        <v>1282260000</v>
      </c>
      <c r="O30" s="14"/>
      <c r="P30" s="14">
        <v>355000000</v>
      </c>
      <c r="Q30" s="7"/>
      <c r="R30" s="14">
        <f>SUM(P30:Q30)</f>
        <v>355000000</v>
      </c>
    </row>
    <row r="31" spans="1:18" ht="56.25" x14ac:dyDescent="0.25">
      <c r="A31" s="248">
        <v>26</v>
      </c>
      <c r="B31" s="4">
        <v>2</v>
      </c>
      <c r="C31" s="8" t="s">
        <v>82</v>
      </c>
      <c r="D31" s="6" t="s">
        <v>197</v>
      </c>
      <c r="E31" s="16" t="s">
        <v>153</v>
      </c>
      <c r="F31" s="6" t="s">
        <v>198</v>
      </c>
      <c r="G31" s="226" t="s">
        <v>26</v>
      </c>
      <c r="H31" s="8" t="s">
        <v>199</v>
      </c>
      <c r="I31" s="17" t="s">
        <v>200</v>
      </c>
      <c r="J31" s="18">
        <v>42621</v>
      </c>
      <c r="K31" s="19">
        <v>6298</v>
      </c>
      <c r="L31" s="19">
        <v>2017680010058</v>
      </c>
      <c r="M31" s="8" t="s">
        <v>131</v>
      </c>
      <c r="N31" s="13">
        <v>618550000</v>
      </c>
      <c r="O31" s="14"/>
      <c r="P31" s="14">
        <v>147850000</v>
      </c>
      <c r="Q31" s="7"/>
      <c r="R31" s="14">
        <f>SUM(P31:Q31)</f>
        <v>147850000</v>
      </c>
    </row>
    <row r="32" spans="1:18" ht="33.75" x14ac:dyDescent="0.25">
      <c r="A32" s="248">
        <v>27</v>
      </c>
      <c r="B32" s="4">
        <v>3</v>
      </c>
      <c r="C32" s="8" t="s">
        <v>170</v>
      </c>
      <c r="D32" s="16" t="s">
        <v>205</v>
      </c>
      <c r="E32" s="16" t="s">
        <v>206</v>
      </c>
      <c r="F32" s="6" t="s">
        <v>207</v>
      </c>
      <c r="G32" s="226" t="s">
        <v>26</v>
      </c>
      <c r="H32" s="8" t="s">
        <v>494</v>
      </c>
      <c r="I32" s="17" t="s">
        <v>208</v>
      </c>
      <c r="J32" s="18">
        <v>42572</v>
      </c>
      <c r="K32" s="12">
        <v>7326</v>
      </c>
      <c r="L32" s="19">
        <v>2017680010115</v>
      </c>
      <c r="M32" s="8" t="s">
        <v>131</v>
      </c>
      <c r="N32" s="13">
        <v>206679000</v>
      </c>
      <c r="O32" s="14">
        <v>64879000</v>
      </c>
      <c r="P32" s="7"/>
      <c r="Q32" s="7"/>
      <c r="R32" s="14">
        <f>SUM(O32:Q32)</f>
        <v>64879000</v>
      </c>
    </row>
    <row r="33" spans="1:18" ht="67.5" x14ac:dyDescent="0.25">
      <c r="A33" s="248">
        <v>28</v>
      </c>
      <c r="B33" s="28">
        <v>4</v>
      </c>
      <c r="C33" s="7" t="s">
        <v>22</v>
      </c>
      <c r="D33" s="6" t="s">
        <v>209</v>
      </c>
      <c r="E33" s="6" t="s">
        <v>210</v>
      </c>
      <c r="F33" s="6" t="s">
        <v>214</v>
      </c>
      <c r="G33" s="226" t="s">
        <v>26</v>
      </c>
      <c r="H33" s="7" t="s">
        <v>881</v>
      </c>
      <c r="I33" s="9" t="s">
        <v>215</v>
      </c>
      <c r="J33" s="10">
        <v>42599</v>
      </c>
      <c r="K33" s="12">
        <v>6173</v>
      </c>
      <c r="L33" s="12">
        <v>2017680010051</v>
      </c>
      <c r="M33" s="7" t="s">
        <v>213</v>
      </c>
      <c r="N33" s="14">
        <v>65279993826.029999</v>
      </c>
      <c r="O33" s="64">
        <v>13396270045</v>
      </c>
      <c r="P33" s="64">
        <v>8224619308929</v>
      </c>
      <c r="Q33" s="20"/>
      <c r="R33" s="64">
        <f>SUBTOTAL(9,O33:Q33)</f>
        <v>8238015578974</v>
      </c>
    </row>
    <row r="34" spans="1:18" ht="56.25" x14ac:dyDescent="0.25">
      <c r="A34" s="248">
        <v>29</v>
      </c>
      <c r="B34" s="30">
        <v>4</v>
      </c>
      <c r="C34" s="5" t="s">
        <v>118</v>
      </c>
      <c r="D34" s="6" t="s">
        <v>209</v>
      </c>
      <c r="E34" s="7" t="s">
        <v>218</v>
      </c>
      <c r="F34" s="6" t="s">
        <v>216</v>
      </c>
      <c r="G34" s="226" t="s">
        <v>26</v>
      </c>
      <c r="H34" s="7" t="s">
        <v>744</v>
      </c>
      <c r="I34" s="17" t="s">
        <v>217</v>
      </c>
      <c r="J34" s="32">
        <v>42577</v>
      </c>
      <c r="K34" s="33">
        <v>5008</v>
      </c>
      <c r="L34" s="33">
        <v>2017680010010</v>
      </c>
      <c r="M34" s="8" t="s">
        <v>213</v>
      </c>
      <c r="N34" s="64">
        <v>4256863150</v>
      </c>
      <c r="O34" s="64">
        <v>846646632</v>
      </c>
      <c r="P34" s="14"/>
      <c r="Q34" s="14"/>
      <c r="R34" s="14">
        <f>SUM(O34:Q34)</f>
        <v>846646632</v>
      </c>
    </row>
    <row r="35" spans="1:18" ht="67.5" x14ac:dyDescent="0.25">
      <c r="A35" s="248">
        <v>30</v>
      </c>
      <c r="B35" s="4">
        <v>1</v>
      </c>
      <c r="C35" s="8" t="s">
        <v>29</v>
      </c>
      <c r="D35" s="16" t="s">
        <v>30</v>
      </c>
      <c r="E35" s="16" t="s">
        <v>223</v>
      </c>
      <c r="F35" s="6" t="s">
        <v>224</v>
      </c>
      <c r="G35" s="31" t="s">
        <v>33</v>
      </c>
      <c r="H35" s="8" t="s">
        <v>862</v>
      </c>
      <c r="I35" s="17" t="s">
        <v>225</v>
      </c>
      <c r="J35" s="32">
        <v>42572</v>
      </c>
      <c r="K35" s="33">
        <v>5354</v>
      </c>
      <c r="L35" s="33">
        <v>2017680010021</v>
      </c>
      <c r="M35" s="8" t="s">
        <v>106</v>
      </c>
      <c r="N35" s="13">
        <v>4320624058.2299995</v>
      </c>
      <c r="O35" s="14">
        <v>1497290020</v>
      </c>
      <c r="P35" s="14"/>
      <c r="Q35" s="7"/>
      <c r="R35" s="14">
        <f t="shared" ref="R35" si="8">SUM(O35:Q35)</f>
        <v>1497290020</v>
      </c>
    </row>
    <row r="36" spans="1:18" ht="45" x14ac:dyDescent="0.25">
      <c r="A36" s="248">
        <v>31</v>
      </c>
      <c r="B36" s="62">
        <v>2</v>
      </c>
      <c r="C36" s="8" t="s">
        <v>82</v>
      </c>
      <c r="D36" s="16" t="s">
        <v>107</v>
      </c>
      <c r="E36" s="16" t="s">
        <v>143</v>
      </c>
      <c r="F36" s="6" t="s">
        <v>226</v>
      </c>
      <c r="G36" s="226" t="s">
        <v>26</v>
      </c>
      <c r="H36" s="8" t="s">
        <v>227</v>
      </c>
      <c r="I36" s="17" t="s">
        <v>228</v>
      </c>
      <c r="J36" s="18">
        <v>42598</v>
      </c>
      <c r="K36" s="19">
        <v>5069</v>
      </c>
      <c r="L36" s="19">
        <v>2017680010024</v>
      </c>
      <c r="M36" s="8" t="s">
        <v>131</v>
      </c>
      <c r="N36" s="13">
        <v>618950000</v>
      </c>
      <c r="O36" s="14"/>
      <c r="P36" s="14">
        <v>128950000</v>
      </c>
      <c r="Q36" s="7"/>
      <c r="R36" s="14">
        <f>SUM(P36:Q36)</f>
        <v>128950000</v>
      </c>
    </row>
    <row r="37" spans="1:18" ht="45" x14ac:dyDescent="0.25">
      <c r="A37" s="248">
        <v>32</v>
      </c>
      <c r="B37" s="4">
        <v>4</v>
      </c>
      <c r="C37" s="5" t="s">
        <v>22</v>
      </c>
      <c r="D37" s="6" t="s">
        <v>132</v>
      </c>
      <c r="E37" s="6" t="s">
        <v>232</v>
      </c>
      <c r="F37" s="6" t="s">
        <v>233</v>
      </c>
      <c r="G37" s="226" t="s">
        <v>26</v>
      </c>
      <c r="H37" s="8" t="s">
        <v>880</v>
      </c>
      <c r="I37" s="9" t="s">
        <v>234</v>
      </c>
      <c r="J37" s="10">
        <v>42601</v>
      </c>
      <c r="K37" s="11">
        <v>5515</v>
      </c>
      <c r="L37" s="12">
        <v>2017680010029</v>
      </c>
      <c r="M37" s="8" t="s">
        <v>131</v>
      </c>
      <c r="N37" s="13">
        <v>1399991000</v>
      </c>
      <c r="O37" s="14"/>
      <c r="P37" s="14">
        <v>206000000</v>
      </c>
      <c r="Q37" s="14"/>
      <c r="R37" s="14">
        <f>SUM(O37:Q37)</f>
        <v>206000000</v>
      </c>
    </row>
    <row r="38" spans="1:18" ht="56.25" x14ac:dyDescent="0.25">
      <c r="A38" s="248">
        <v>33</v>
      </c>
      <c r="B38" s="4">
        <v>4</v>
      </c>
      <c r="C38" s="8" t="s">
        <v>22</v>
      </c>
      <c r="D38" s="16" t="s">
        <v>132</v>
      </c>
      <c r="E38" s="16" t="s">
        <v>235</v>
      </c>
      <c r="F38" s="6" t="s">
        <v>236</v>
      </c>
      <c r="G38" s="226" t="s">
        <v>26</v>
      </c>
      <c r="H38" s="8" t="s">
        <v>237</v>
      </c>
      <c r="I38" s="17" t="s">
        <v>238</v>
      </c>
      <c r="J38" s="18">
        <v>42583</v>
      </c>
      <c r="K38" s="12">
        <v>6784</v>
      </c>
      <c r="L38" s="19">
        <v>2017680010084</v>
      </c>
      <c r="M38" s="8" t="s">
        <v>131</v>
      </c>
      <c r="N38" s="13">
        <v>2141537640</v>
      </c>
      <c r="O38" s="14"/>
      <c r="P38" s="14">
        <v>647662000</v>
      </c>
      <c r="Q38" s="14"/>
      <c r="R38" s="14">
        <f>SUM(P38:Q38)</f>
        <v>647662000</v>
      </c>
    </row>
    <row r="39" spans="1:18" ht="178.5" customHeight="1" x14ac:dyDescent="0.25">
      <c r="A39" s="248">
        <v>34</v>
      </c>
      <c r="B39" s="4">
        <v>3</v>
      </c>
      <c r="C39" s="8" t="s">
        <v>170</v>
      </c>
      <c r="D39" s="31" t="s">
        <v>205</v>
      </c>
      <c r="E39" s="16" t="s">
        <v>243</v>
      </c>
      <c r="F39" s="6" t="s">
        <v>244</v>
      </c>
      <c r="G39" s="226" t="s">
        <v>26</v>
      </c>
      <c r="H39" s="8" t="s">
        <v>245</v>
      </c>
      <c r="I39" s="17" t="s">
        <v>246</v>
      </c>
      <c r="J39" s="18">
        <v>42572</v>
      </c>
      <c r="K39" s="12">
        <v>7114</v>
      </c>
      <c r="L39" s="19">
        <v>2017680010111</v>
      </c>
      <c r="M39" s="8" t="s">
        <v>131</v>
      </c>
      <c r="N39" s="13">
        <v>987920000</v>
      </c>
      <c r="O39" s="14">
        <v>422200000</v>
      </c>
      <c r="P39" s="7"/>
      <c r="Q39" s="7"/>
      <c r="R39" s="14">
        <f>SUM(O39:Q39)</f>
        <v>422200000</v>
      </c>
    </row>
    <row r="40" spans="1:18" ht="45" x14ac:dyDescent="0.25">
      <c r="A40" s="248">
        <v>35</v>
      </c>
      <c r="B40" s="28">
        <v>4</v>
      </c>
      <c r="C40" s="8" t="s">
        <v>118</v>
      </c>
      <c r="D40" s="6" t="s">
        <v>220</v>
      </c>
      <c r="E40" s="6" t="s">
        <v>251</v>
      </c>
      <c r="F40" s="6" t="s">
        <v>891</v>
      </c>
      <c r="G40" s="226" t="s">
        <v>26</v>
      </c>
      <c r="H40" s="7" t="s">
        <v>252</v>
      </c>
      <c r="I40" s="17" t="s">
        <v>253</v>
      </c>
      <c r="J40" s="18">
        <v>42780</v>
      </c>
      <c r="K40" s="19">
        <v>6841</v>
      </c>
      <c r="L40" s="19">
        <v>2017680010090</v>
      </c>
      <c r="M40" s="5" t="s">
        <v>222</v>
      </c>
      <c r="N40" s="14">
        <v>829000000</v>
      </c>
      <c r="O40" s="14">
        <v>269000000</v>
      </c>
      <c r="P40" s="14"/>
      <c r="Q40" s="14"/>
      <c r="R40" s="14">
        <f t="shared" ref="R40" si="9">SUM(O40:Q40)</f>
        <v>269000000</v>
      </c>
    </row>
    <row r="41" spans="1:18" ht="45" x14ac:dyDescent="0.25">
      <c r="A41" s="248">
        <v>36</v>
      </c>
      <c r="B41" s="4">
        <v>5</v>
      </c>
      <c r="C41" s="8" t="s">
        <v>256</v>
      </c>
      <c r="D41" s="16" t="s">
        <v>257</v>
      </c>
      <c r="E41" s="31" t="s">
        <v>258</v>
      </c>
      <c r="F41" s="6" t="s">
        <v>259</v>
      </c>
      <c r="G41" s="226" t="s">
        <v>26</v>
      </c>
      <c r="H41" s="8" t="s">
        <v>535</v>
      </c>
      <c r="I41" s="17" t="s">
        <v>260</v>
      </c>
      <c r="J41" s="18">
        <v>42761</v>
      </c>
      <c r="K41" s="19">
        <v>6564</v>
      </c>
      <c r="L41" s="19">
        <v>2017680010078</v>
      </c>
      <c r="M41" s="7" t="s">
        <v>261</v>
      </c>
      <c r="N41" s="13">
        <v>370999990</v>
      </c>
      <c r="O41" s="14">
        <v>112199990</v>
      </c>
      <c r="P41" s="14"/>
      <c r="Q41" s="14"/>
      <c r="R41" s="14">
        <f t="shared" ref="R41:R42" si="10">SUM(O41:Q41)</f>
        <v>112199990</v>
      </c>
    </row>
    <row r="42" spans="1:18" ht="78.75" x14ac:dyDescent="0.25">
      <c r="A42" s="248">
        <v>37</v>
      </c>
      <c r="B42" s="4">
        <v>5</v>
      </c>
      <c r="C42" s="8" t="s">
        <v>256</v>
      </c>
      <c r="D42" s="6" t="s">
        <v>266</v>
      </c>
      <c r="E42" s="6" t="s">
        <v>373</v>
      </c>
      <c r="F42" s="6" t="s">
        <v>892</v>
      </c>
      <c r="G42" s="6" t="s">
        <v>20</v>
      </c>
      <c r="H42" s="8" t="s">
        <v>745</v>
      </c>
      <c r="I42" s="9" t="s">
        <v>267</v>
      </c>
      <c r="J42" s="10">
        <v>43477</v>
      </c>
      <c r="K42" s="11">
        <v>166685</v>
      </c>
      <c r="L42" s="12">
        <v>2019680010006</v>
      </c>
      <c r="M42" s="8" t="s">
        <v>261</v>
      </c>
      <c r="N42" s="13">
        <v>1532799999.6199999</v>
      </c>
      <c r="O42" s="14">
        <v>1532799999.6199999</v>
      </c>
      <c r="P42" s="14"/>
      <c r="Q42" s="14"/>
      <c r="R42" s="14">
        <f t="shared" si="10"/>
        <v>1532799999.6199999</v>
      </c>
    </row>
    <row r="43" spans="1:18" ht="78.75" x14ac:dyDescent="0.25">
      <c r="A43" s="248">
        <v>38</v>
      </c>
      <c r="B43" s="28">
        <v>2</v>
      </c>
      <c r="C43" s="7" t="s">
        <v>82</v>
      </c>
      <c r="D43" s="6" t="s">
        <v>93</v>
      </c>
      <c r="E43" s="15" t="s">
        <v>96</v>
      </c>
      <c r="F43" s="6" t="s">
        <v>268</v>
      </c>
      <c r="G43" s="226" t="s">
        <v>26</v>
      </c>
      <c r="H43" s="7" t="s">
        <v>536</v>
      </c>
      <c r="I43" s="9" t="s">
        <v>269</v>
      </c>
      <c r="J43" s="32">
        <v>43111</v>
      </c>
      <c r="K43" s="12">
        <v>71634</v>
      </c>
      <c r="L43" s="12">
        <v>2018680010005</v>
      </c>
      <c r="M43" s="8" t="s">
        <v>87</v>
      </c>
      <c r="N43" s="14">
        <v>1001981207</v>
      </c>
      <c r="O43" s="14">
        <v>412782750</v>
      </c>
      <c r="P43" s="14"/>
      <c r="Q43" s="14"/>
      <c r="R43" s="14">
        <f>SUM(O43:Q43)</f>
        <v>412782750</v>
      </c>
    </row>
    <row r="44" spans="1:18" ht="45" x14ac:dyDescent="0.25">
      <c r="A44" s="248">
        <v>39</v>
      </c>
      <c r="B44" s="28">
        <v>1</v>
      </c>
      <c r="C44" s="8" t="s">
        <v>29</v>
      </c>
      <c r="D44" s="6" t="s">
        <v>37</v>
      </c>
      <c r="E44" s="16" t="s">
        <v>270</v>
      </c>
      <c r="F44" s="6" t="s">
        <v>271</v>
      </c>
      <c r="G44" s="226" t="s">
        <v>26</v>
      </c>
      <c r="H44" s="7" t="s">
        <v>537</v>
      </c>
      <c r="I44" s="9" t="s">
        <v>272</v>
      </c>
      <c r="J44" s="10">
        <v>42612</v>
      </c>
      <c r="K44" s="8">
        <v>7689</v>
      </c>
      <c r="L44" s="12">
        <v>2017680010125</v>
      </c>
      <c r="M44" s="7" t="s">
        <v>273</v>
      </c>
      <c r="N44" s="64">
        <v>2851500000</v>
      </c>
      <c r="O44" s="64">
        <v>600000000</v>
      </c>
      <c r="P44" s="29"/>
      <c r="Q44" s="7"/>
      <c r="R44" s="14">
        <f t="shared" ref="R44" si="11">SUM(O44:Q44)</f>
        <v>600000000</v>
      </c>
    </row>
    <row r="45" spans="1:18" ht="45" x14ac:dyDescent="0.25">
      <c r="A45" s="248">
        <v>40</v>
      </c>
      <c r="B45" s="28">
        <v>4</v>
      </c>
      <c r="C45" s="7" t="s">
        <v>118</v>
      </c>
      <c r="D45" s="6" t="s">
        <v>23</v>
      </c>
      <c r="E45" s="16" t="s">
        <v>24</v>
      </c>
      <c r="F45" s="6" t="s">
        <v>274</v>
      </c>
      <c r="G45" s="226" t="s">
        <v>26</v>
      </c>
      <c r="H45" s="7" t="s">
        <v>538</v>
      </c>
      <c r="I45" s="9" t="s">
        <v>275</v>
      </c>
      <c r="J45" s="10">
        <v>42800</v>
      </c>
      <c r="K45" s="12">
        <v>8368</v>
      </c>
      <c r="L45" s="12">
        <v>2017680010130</v>
      </c>
      <c r="M45" s="7" t="s">
        <v>273</v>
      </c>
      <c r="N45" s="64">
        <v>2957474966</v>
      </c>
      <c r="O45" s="64">
        <v>701600000</v>
      </c>
      <c r="P45" s="29"/>
      <c r="Q45" s="7"/>
      <c r="R45" s="14">
        <f>SUBTOTAL(9,O45:Q45)</f>
        <v>701600000</v>
      </c>
    </row>
    <row r="46" spans="1:18" ht="45" x14ac:dyDescent="0.25">
      <c r="A46" s="248">
        <v>41</v>
      </c>
      <c r="B46" s="4">
        <v>4</v>
      </c>
      <c r="C46" s="8" t="s">
        <v>118</v>
      </c>
      <c r="D46" s="6" t="s">
        <v>23</v>
      </c>
      <c r="E46" s="16" t="s">
        <v>24</v>
      </c>
      <c r="F46" s="6" t="s">
        <v>276</v>
      </c>
      <c r="G46" s="226" t="s">
        <v>26</v>
      </c>
      <c r="H46" s="7" t="s">
        <v>277</v>
      </c>
      <c r="I46" s="17" t="s">
        <v>278</v>
      </c>
      <c r="J46" s="18">
        <v>42783</v>
      </c>
      <c r="K46" s="19">
        <v>7042</v>
      </c>
      <c r="L46" s="19">
        <v>2017680010104</v>
      </c>
      <c r="M46" s="8" t="s">
        <v>273</v>
      </c>
      <c r="N46" s="14">
        <v>1217500000</v>
      </c>
      <c r="O46" s="14">
        <v>332500000</v>
      </c>
      <c r="P46" s="14"/>
      <c r="Q46" s="14"/>
      <c r="R46" s="14">
        <f t="shared" ref="R46" si="12">SUM(O46:Q46)</f>
        <v>332500000</v>
      </c>
    </row>
    <row r="47" spans="1:18" ht="45" x14ac:dyDescent="0.25">
      <c r="A47" s="248">
        <v>42</v>
      </c>
      <c r="B47" s="28">
        <v>1</v>
      </c>
      <c r="C47" s="8" t="s">
        <v>29</v>
      </c>
      <c r="D47" s="16" t="s">
        <v>30</v>
      </c>
      <c r="E47" s="7" t="s">
        <v>279</v>
      </c>
      <c r="F47" s="6" t="s">
        <v>280</v>
      </c>
      <c r="G47" s="15" t="s">
        <v>28</v>
      </c>
      <c r="H47" s="7" t="s">
        <v>281</v>
      </c>
      <c r="I47" s="9" t="s">
        <v>282</v>
      </c>
      <c r="J47" s="18">
        <v>43402</v>
      </c>
      <c r="K47" s="19">
        <v>153767</v>
      </c>
      <c r="L47" s="12">
        <v>2018680010088</v>
      </c>
      <c r="M47" s="7" t="s">
        <v>273</v>
      </c>
      <c r="N47" s="64">
        <v>377693246</v>
      </c>
      <c r="O47" s="64">
        <v>259000000</v>
      </c>
      <c r="P47" s="29"/>
      <c r="Q47" s="29"/>
      <c r="R47" s="14">
        <f>SUM(O47:Q47)</f>
        <v>259000000</v>
      </c>
    </row>
    <row r="48" spans="1:18" ht="101.25" x14ac:dyDescent="0.25">
      <c r="A48" s="248">
        <v>43</v>
      </c>
      <c r="B48" s="62">
        <v>1</v>
      </c>
      <c r="C48" s="8" t="s">
        <v>29</v>
      </c>
      <c r="D48" s="6" t="s">
        <v>37</v>
      </c>
      <c r="E48" s="6" t="s">
        <v>283</v>
      </c>
      <c r="F48" s="6" t="s">
        <v>893</v>
      </c>
      <c r="G48" s="226" t="s">
        <v>26</v>
      </c>
      <c r="H48" s="7" t="s">
        <v>284</v>
      </c>
      <c r="I48" s="9" t="s">
        <v>285</v>
      </c>
      <c r="J48" s="32">
        <v>43123</v>
      </c>
      <c r="K48" s="12">
        <v>94357</v>
      </c>
      <c r="L48" s="12">
        <v>2018680010009</v>
      </c>
      <c r="M48" s="7" t="s">
        <v>148</v>
      </c>
      <c r="N48" s="14">
        <v>128800000</v>
      </c>
      <c r="O48" s="14">
        <v>64000000</v>
      </c>
      <c r="P48" s="14"/>
      <c r="Q48" s="14"/>
      <c r="R48" s="14">
        <f>SUM(O48:Q48)</f>
        <v>64000000</v>
      </c>
    </row>
    <row r="49" spans="1:18" ht="56.25" x14ac:dyDescent="0.25">
      <c r="A49" s="248">
        <v>44</v>
      </c>
      <c r="B49" s="30">
        <v>1</v>
      </c>
      <c r="C49" s="8" t="s">
        <v>29</v>
      </c>
      <c r="D49" s="31" t="s">
        <v>114</v>
      </c>
      <c r="E49" s="31" t="s">
        <v>286</v>
      </c>
      <c r="F49" s="6" t="s">
        <v>287</v>
      </c>
      <c r="G49" s="226" t="s">
        <v>26</v>
      </c>
      <c r="H49" s="5" t="s">
        <v>550</v>
      </c>
      <c r="I49" s="17" t="s">
        <v>288</v>
      </c>
      <c r="J49" s="32">
        <v>42572</v>
      </c>
      <c r="K49" s="33">
        <v>5032</v>
      </c>
      <c r="L49" s="33">
        <v>2017680010012</v>
      </c>
      <c r="M49" s="5" t="s">
        <v>44</v>
      </c>
      <c r="N49" s="13">
        <v>3711500000</v>
      </c>
      <c r="O49" s="14">
        <v>698000000</v>
      </c>
      <c r="P49" s="14"/>
      <c r="Q49" s="14"/>
      <c r="R49" s="14">
        <f>SUM(O49:Q49)</f>
        <v>698000000</v>
      </c>
    </row>
    <row r="50" spans="1:18" ht="56.25" x14ac:dyDescent="0.25">
      <c r="A50" s="248">
        <v>45</v>
      </c>
      <c r="B50" s="27">
        <v>5</v>
      </c>
      <c r="C50" s="11" t="s">
        <v>256</v>
      </c>
      <c r="D50" s="67" t="s">
        <v>290</v>
      </c>
      <c r="E50" s="16" t="s">
        <v>291</v>
      </c>
      <c r="F50" s="67" t="s">
        <v>292</v>
      </c>
      <c r="G50" s="226" t="s">
        <v>26</v>
      </c>
      <c r="H50" s="11" t="s">
        <v>293</v>
      </c>
      <c r="I50" s="68" t="s">
        <v>294</v>
      </c>
      <c r="J50" s="18">
        <v>42992</v>
      </c>
      <c r="K50" s="8">
        <v>21782</v>
      </c>
      <c r="L50" s="9">
        <v>2017680010246</v>
      </c>
      <c r="M50" s="8" t="s">
        <v>261</v>
      </c>
      <c r="N50" s="64">
        <v>355526263</v>
      </c>
      <c r="O50" s="64">
        <v>130526263</v>
      </c>
      <c r="P50" s="29"/>
      <c r="Q50" s="29"/>
      <c r="R50" s="14">
        <f t="shared" ref="R50" si="13">SUM(O50:Q50)</f>
        <v>130526263</v>
      </c>
    </row>
    <row r="51" spans="1:18" ht="56.25" x14ac:dyDescent="0.25">
      <c r="A51" s="248">
        <v>46</v>
      </c>
      <c r="B51" s="28">
        <v>4</v>
      </c>
      <c r="C51" s="8" t="s">
        <v>118</v>
      </c>
      <c r="D51" s="16" t="s">
        <v>209</v>
      </c>
      <c r="E51" s="7" t="s">
        <v>218</v>
      </c>
      <c r="F51" s="6" t="s">
        <v>289</v>
      </c>
      <c r="G51" s="6" t="s">
        <v>20</v>
      </c>
      <c r="H51" s="8" t="s">
        <v>551</v>
      </c>
      <c r="I51" s="9" t="s">
        <v>365</v>
      </c>
      <c r="J51" s="10">
        <v>43479</v>
      </c>
      <c r="K51" s="11">
        <v>166239</v>
      </c>
      <c r="L51" s="12">
        <v>2019680010007</v>
      </c>
      <c r="M51" s="8" t="s">
        <v>213</v>
      </c>
      <c r="N51" s="13">
        <v>120000000</v>
      </c>
      <c r="O51" s="14">
        <v>120000000</v>
      </c>
      <c r="P51" s="14"/>
      <c r="Q51" s="14"/>
      <c r="R51" s="14">
        <f>SUM(O51:Q51)</f>
        <v>120000000</v>
      </c>
    </row>
    <row r="52" spans="1:18" ht="56.25" x14ac:dyDescent="0.25">
      <c r="A52" s="248">
        <v>47</v>
      </c>
      <c r="B52" s="28">
        <v>4</v>
      </c>
      <c r="C52" s="7" t="s">
        <v>22</v>
      </c>
      <c r="D52" s="6" t="s">
        <v>209</v>
      </c>
      <c r="E52" s="6" t="s">
        <v>210</v>
      </c>
      <c r="F52" s="6" t="s">
        <v>295</v>
      </c>
      <c r="G52" s="15" t="s">
        <v>28</v>
      </c>
      <c r="H52" s="7" t="s">
        <v>552</v>
      </c>
      <c r="I52" s="9" t="s">
        <v>296</v>
      </c>
      <c r="J52" s="10">
        <v>42599</v>
      </c>
      <c r="K52" s="12">
        <v>5081</v>
      </c>
      <c r="L52" s="12">
        <v>2017680010020</v>
      </c>
      <c r="M52" s="7" t="s">
        <v>213</v>
      </c>
      <c r="N52" s="14">
        <v>11647693472.15</v>
      </c>
      <c r="O52" s="14">
        <v>3883371741</v>
      </c>
      <c r="P52" s="14"/>
      <c r="Q52" s="7"/>
      <c r="R52" s="14">
        <f t="shared" ref="R52" si="14">SUM(O52:Q52)</f>
        <v>3883371741</v>
      </c>
    </row>
    <row r="53" spans="1:18" ht="45" x14ac:dyDescent="0.25">
      <c r="A53" s="248">
        <v>48</v>
      </c>
      <c r="B53" s="28">
        <v>1</v>
      </c>
      <c r="C53" s="8" t="s">
        <v>29</v>
      </c>
      <c r="D53" s="6" t="s">
        <v>37</v>
      </c>
      <c r="E53" s="6" t="s">
        <v>297</v>
      </c>
      <c r="F53" s="6" t="s">
        <v>298</v>
      </c>
      <c r="G53" s="226" t="s">
        <v>26</v>
      </c>
      <c r="H53" s="7" t="s">
        <v>554</v>
      </c>
      <c r="I53" s="9" t="s">
        <v>299</v>
      </c>
      <c r="J53" s="10">
        <v>42622</v>
      </c>
      <c r="K53" s="8">
        <v>8365</v>
      </c>
      <c r="L53" s="12">
        <v>2017680010128</v>
      </c>
      <c r="M53" s="7" t="s">
        <v>300</v>
      </c>
      <c r="N53" s="14">
        <v>1058575015</v>
      </c>
      <c r="O53" s="14">
        <v>311808015</v>
      </c>
      <c r="P53" s="14"/>
      <c r="Q53" s="14"/>
      <c r="R53" s="14">
        <f>SUM(O53:Q53)</f>
        <v>311808015</v>
      </c>
    </row>
    <row r="54" spans="1:18" ht="67.5" x14ac:dyDescent="0.25">
      <c r="A54" s="248">
        <v>49</v>
      </c>
      <c r="B54" s="69">
        <v>6</v>
      </c>
      <c r="C54" s="70" t="s">
        <v>46</v>
      </c>
      <c r="D54" s="71" t="s">
        <v>162</v>
      </c>
      <c r="E54" s="71" t="s">
        <v>301</v>
      </c>
      <c r="F54" s="15" t="s">
        <v>302</v>
      </c>
      <c r="G54" s="226" t="s">
        <v>26</v>
      </c>
      <c r="H54" s="70" t="s">
        <v>555</v>
      </c>
      <c r="I54" s="72" t="s">
        <v>303</v>
      </c>
      <c r="J54" s="73">
        <v>42621</v>
      </c>
      <c r="K54" s="74">
        <v>5499</v>
      </c>
      <c r="L54" s="74">
        <v>2017680010027</v>
      </c>
      <c r="M54" s="70" t="s">
        <v>151</v>
      </c>
      <c r="N54" s="75">
        <v>1373000000</v>
      </c>
      <c r="O54" s="64">
        <v>200000000</v>
      </c>
      <c r="P54" s="76"/>
      <c r="Q54" s="24"/>
      <c r="R54" s="64">
        <f t="shared" ref="R54:R57" si="15">SUM(O54:Q54)</f>
        <v>200000000</v>
      </c>
    </row>
    <row r="55" spans="1:18" ht="33.75" x14ac:dyDescent="0.25">
      <c r="A55" s="248">
        <v>50</v>
      </c>
      <c r="B55" s="4">
        <v>2</v>
      </c>
      <c r="C55" s="8" t="s">
        <v>82</v>
      </c>
      <c r="D55" s="6" t="s">
        <v>107</v>
      </c>
      <c r="E55" s="16" t="s">
        <v>304</v>
      </c>
      <c r="F55" s="6" t="s">
        <v>305</v>
      </c>
      <c r="G55" s="226" t="s">
        <v>26</v>
      </c>
      <c r="H55" s="8" t="s">
        <v>306</v>
      </c>
      <c r="I55" s="17" t="s">
        <v>307</v>
      </c>
      <c r="J55" s="18">
        <v>42576</v>
      </c>
      <c r="K55" s="19">
        <v>6205</v>
      </c>
      <c r="L55" s="19">
        <v>2017680010055</v>
      </c>
      <c r="M55" s="8" t="s">
        <v>106</v>
      </c>
      <c r="N55" s="13">
        <v>4156500000</v>
      </c>
      <c r="O55" s="64">
        <v>1243800000</v>
      </c>
      <c r="P55" s="14">
        <v>30600000</v>
      </c>
      <c r="Q55" s="14"/>
      <c r="R55" s="64">
        <f>SUM(O55:Q55)</f>
        <v>1274400000</v>
      </c>
    </row>
    <row r="56" spans="1:18" ht="56.25" x14ac:dyDescent="0.25">
      <c r="A56" s="248">
        <v>51</v>
      </c>
      <c r="B56" s="69">
        <v>6</v>
      </c>
      <c r="C56" s="70" t="s">
        <v>46</v>
      </c>
      <c r="D56" s="6" t="s">
        <v>190</v>
      </c>
      <c r="E56" s="6" t="s">
        <v>191</v>
      </c>
      <c r="F56" s="6" t="s">
        <v>874</v>
      </c>
      <c r="G56" s="6" t="s">
        <v>20</v>
      </c>
      <c r="H56" s="8" t="s">
        <v>565</v>
      </c>
      <c r="I56" s="9" t="s">
        <v>367</v>
      </c>
      <c r="J56" s="10">
        <v>43479</v>
      </c>
      <c r="K56" s="8">
        <v>147778</v>
      </c>
      <c r="L56" s="12">
        <v>2019680010008</v>
      </c>
      <c r="M56" s="8" t="s">
        <v>21</v>
      </c>
      <c r="N56" s="13">
        <v>507958612</v>
      </c>
      <c r="O56" s="13">
        <v>507958612</v>
      </c>
      <c r="P56" s="14"/>
      <c r="Q56" s="14"/>
      <c r="R56" s="14">
        <f t="shared" si="15"/>
        <v>507958612</v>
      </c>
    </row>
    <row r="57" spans="1:18" ht="78.75" x14ac:dyDescent="0.25">
      <c r="A57" s="248">
        <v>52</v>
      </c>
      <c r="B57" s="62">
        <v>2</v>
      </c>
      <c r="C57" s="8" t="s">
        <v>82</v>
      </c>
      <c r="D57" s="6" t="s">
        <v>152</v>
      </c>
      <c r="E57" s="16" t="s">
        <v>308</v>
      </c>
      <c r="F57" s="6" t="s">
        <v>309</v>
      </c>
      <c r="G57" s="31" t="s">
        <v>33</v>
      </c>
      <c r="H57" s="8" t="s">
        <v>566</v>
      </c>
      <c r="I57" s="17" t="s">
        <v>310</v>
      </c>
      <c r="J57" s="18">
        <v>42587</v>
      </c>
      <c r="K57" s="19">
        <v>5894</v>
      </c>
      <c r="L57" s="19">
        <v>2017680010046</v>
      </c>
      <c r="M57" s="8" t="s">
        <v>106</v>
      </c>
      <c r="N57" s="13">
        <v>1459300000</v>
      </c>
      <c r="O57" s="14">
        <v>102300000</v>
      </c>
      <c r="P57" s="14"/>
      <c r="Q57" s="14"/>
      <c r="R57" s="14">
        <f t="shared" si="15"/>
        <v>102300000</v>
      </c>
    </row>
    <row r="58" spans="1:18" ht="56.25" x14ac:dyDescent="0.25">
      <c r="A58" s="248">
        <v>53</v>
      </c>
      <c r="B58" s="28">
        <v>1</v>
      </c>
      <c r="C58" s="8" t="s">
        <v>29</v>
      </c>
      <c r="D58" s="16" t="s">
        <v>30</v>
      </c>
      <c r="E58" s="16" t="s">
        <v>279</v>
      </c>
      <c r="F58" s="6" t="s">
        <v>318</v>
      </c>
      <c r="G58" s="226" t="s">
        <v>26</v>
      </c>
      <c r="H58" s="14" t="s">
        <v>567</v>
      </c>
      <c r="I58" s="9" t="s">
        <v>319</v>
      </c>
      <c r="J58" s="10">
        <v>42804</v>
      </c>
      <c r="K58" s="12">
        <v>8990</v>
      </c>
      <c r="L58" s="12">
        <v>2017680010131</v>
      </c>
      <c r="M58" s="8" t="s">
        <v>106</v>
      </c>
      <c r="N58" s="14">
        <v>133000000</v>
      </c>
      <c r="O58" s="14">
        <v>42000000</v>
      </c>
      <c r="P58" s="14"/>
      <c r="Q58" s="14"/>
      <c r="R58" s="14">
        <f>SUM(O58:Q58)</f>
        <v>42000000</v>
      </c>
    </row>
    <row r="59" spans="1:18" ht="45" x14ac:dyDescent="0.25">
      <c r="A59" s="248">
        <v>54</v>
      </c>
      <c r="B59" s="62">
        <v>2</v>
      </c>
      <c r="C59" s="8" t="s">
        <v>82</v>
      </c>
      <c r="D59" s="16" t="s">
        <v>197</v>
      </c>
      <c r="E59" s="16" t="s">
        <v>311</v>
      </c>
      <c r="F59" s="15" t="s">
        <v>312</v>
      </c>
      <c r="G59" s="226" t="s">
        <v>26</v>
      </c>
      <c r="H59" s="8" t="s">
        <v>313</v>
      </c>
      <c r="I59" s="17" t="s">
        <v>314</v>
      </c>
      <c r="J59" s="18">
        <v>42564</v>
      </c>
      <c r="K59" s="19">
        <v>5836</v>
      </c>
      <c r="L59" s="19">
        <v>2017680010041</v>
      </c>
      <c r="M59" s="8" t="s">
        <v>106</v>
      </c>
      <c r="N59" s="13">
        <v>856720000</v>
      </c>
      <c r="O59" s="14">
        <v>191120000</v>
      </c>
      <c r="P59" s="7"/>
      <c r="Q59" s="7"/>
      <c r="R59" s="14">
        <f t="shared" ref="R59" si="16">SUM(O59:Q59)</f>
        <v>191120000</v>
      </c>
    </row>
    <row r="60" spans="1:18" ht="67.5" x14ac:dyDescent="0.25">
      <c r="A60" s="248">
        <v>55</v>
      </c>
      <c r="B60" s="4">
        <v>4</v>
      </c>
      <c r="C60" s="8" t="s">
        <v>118</v>
      </c>
      <c r="D60" s="6" t="s">
        <v>209</v>
      </c>
      <c r="E60" s="6" t="s">
        <v>315</v>
      </c>
      <c r="F60" s="6" t="s">
        <v>316</v>
      </c>
      <c r="G60" s="226" t="s">
        <v>26</v>
      </c>
      <c r="H60" s="8" t="s">
        <v>802</v>
      </c>
      <c r="I60" s="17" t="s">
        <v>317</v>
      </c>
      <c r="J60" s="18">
        <v>42572</v>
      </c>
      <c r="K60" s="19">
        <v>6232</v>
      </c>
      <c r="L60" s="19">
        <v>2017680010054</v>
      </c>
      <c r="M60" s="5" t="s">
        <v>213</v>
      </c>
      <c r="N60" s="13">
        <v>926259700</v>
      </c>
      <c r="O60" s="14">
        <v>191961480</v>
      </c>
      <c r="P60" s="14"/>
      <c r="Q60" s="14"/>
      <c r="R60" s="14">
        <f>SUM(O60:Q60)</f>
        <v>191961480</v>
      </c>
    </row>
    <row r="61" spans="1:18" ht="56.25" x14ac:dyDescent="0.25">
      <c r="A61" s="248">
        <v>56</v>
      </c>
      <c r="B61" s="28">
        <v>5</v>
      </c>
      <c r="C61" s="7" t="s">
        <v>256</v>
      </c>
      <c r="D61" s="6" t="s">
        <v>257</v>
      </c>
      <c r="E61" s="6" t="s">
        <v>323</v>
      </c>
      <c r="F61" s="6" t="s">
        <v>324</v>
      </c>
      <c r="G61" s="15" t="s">
        <v>28</v>
      </c>
      <c r="H61" s="14" t="s">
        <v>746</v>
      </c>
      <c r="I61" s="68" t="s">
        <v>325</v>
      </c>
      <c r="J61" s="10">
        <v>43031</v>
      </c>
      <c r="K61" s="8">
        <v>66995</v>
      </c>
      <c r="L61" s="12">
        <v>2017680010262</v>
      </c>
      <c r="M61" s="8" t="s">
        <v>261</v>
      </c>
      <c r="N61" s="64">
        <v>140000000</v>
      </c>
      <c r="O61" s="64">
        <v>40000000</v>
      </c>
      <c r="P61" s="29"/>
      <c r="Q61" s="64"/>
      <c r="R61" s="14">
        <f t="shared" ref="R61" si="17">SUM(O61:Q61)</f>
        <v>40000000</v>
      </c>
    </row>
    <row r="62" spans="1:18" ht="45" x14ac:dyDescent="0.25">
      <c r="A62" s="248">
        <v>57</v>
      </c>
      <c r="B62" s="4">
        <v>4</v>
      </c>
      <c r="C62" s="8" t="s">
        <v>118</v>
      </c>
      <c r="D62" s="6" t="s">
        <v>132</v>
      </c>
      <c r="E62" s="16" t="s">
        <v>128</v>
      </c>
      <c r="F62" s="6" t="s">
        <v>326</v>
      </c>
      <c r="G62" s="226" t="s">
        <v>26</v>
      </c>
      <c r="H62" s="8" t="s">
        <v>327</v>
      </c>
      <c r="I62" s="17" t="s">
        <v>328</v>
      </c>
      <c r="J62" s="18">
        <v>42577</v>
      </c>
      <c r="K62" s="12">
        <v>6836</v>
      </c>
      <c r="L62" s="19">
        <v>2017680010092</v>
      </c>
      <c r="M62" s="8" t="s">
        <v>131</v>
      </c>
      <c r="N62" s="13">
        <v>3059997545</v>
      </c>
      <c r="O62" s="14">
        <v>306373000</v>
      </c>
      <c r="P62" s="14">
        <v>640527000</v>
      </c>
      <c r="Q62" s="14"/>
      <c r="R62" s="14">
        <f>SUM(O62:Q62)</f>
        <v>946900000</v>
      </c>
    </row>
    <row r="63" spans="1:18" ht="45" x14ac:dyDescent="0.25">
      <c r="A63" s="248">
        <v>58</v>
      </c>
      <c r="B63" s="4">
        <v>2</v>
      </c>
      <c r="C63" s="8" t="s">
        <v>82</v>
      </c>
      <c r="D63" s="6" t="s">
        <v>197</v>
      </c>
      <c r="E63" s="16" t="s">
        <v>329</v>
      </c>
      <c r="F63" s="6" t="s">
        <v>703</v>
      </c>
      <c r="G63" s="226" t="s">
        <v>26</v>
      </c>
      <c r="H63" s="8" t="s">
        <v>568</v>
      </c>
      <c r="I63" s="17" t="s">
        <v>330</v>
      </c>
      <c r="J63" s="18">
        <v>42620</v>
      </c>
      <c r="K63" s="19">
        <v>7112</v>
      </c>
      <c r="L63" s="19">
        <v>2017680010109</v>
      </c>
      <c r="M63" s="5" t="s">
        <v>222</v>
      </c>
      <c r="N63" s="13">
        <v>532339000</v>
      </c>
      <c r="O63" s="14">
        <v>45837000</v>
      </c>
      <c r="P63" s="14">
        <v>134870000</v>
      </c>
      <c r="Q63" s="14"/>
      <c r="R63" s="14">
        <f>SUM(O63:Q63)</f>
        <v>180707000</v>
      </c>
    </row>
    <row r="64" spans="1:18" ht="56.25" x14ac:dyDescent="0.25">
      <c r="A64" s="248">
        <v>59</v>
      </c>
      <c r="B64" s="30">
        <v>6</v>
      </c>
      <c r="C64" s="5" t="s">
        <v>46</v>
      </c>
      <c r="D64" s="31" t="s">
        <v>162</v>
      </c>
      <c r="E64" s="31" t="s">
        <v>331</v>
      </c>
      <c r="F64" s="6" t="s">
        <v>332</v>
      </c>
      <c r="G64" s="226" t="s">
        <v>26</v>
      </c>
      <c r="H64" s="5" t="s">
        <v>569</v>
      </c>
      <c r="I64" s="17" t="s">
        <v>333</v>
      </c>
      <c r="J64" s="32">
        <v>42586</v>
      </c>
      <c r="K64" s="33">
        <v>4871</v>
      </c>
      <c r="L64" s="33">
        <v>2017680010007</v>
      </c>
      <c r="M64" s="8" t="s">
        <v>151</v>
      </c>
      <c r="N64" s="13">
        <v>179500000</v>
      </c>
      <c r="O64" s="14">
        <v>40000000</v>
      </c>
      <c r="P64" s="14"/>
      <c r="Q64" s="14"/>
      <c r="R64" s="14">
        <f t="shared" ref="R64:R65" si="18">SUM(O64:Q64)</f>
        <v>40000000</v>
      </c>
    </row>
    <row r="65" spans="1:18" ht="45" x14ac:dyDescent="0.25">
      <c r="A65" s="248">
        <v>60</v>
      </c>
      <c r="B65" s="30">
        <v>6</v>
      </c>
      <c r="C65" s="5" t="s">
        <v>46</v>
      </c>
      <c r="D65" s="31" t="s">
        <v>162</v>
      </c>
      <c r="E65" s="31" t="s">
        <v>163</v>
      </c>
      <c r="F65" s="6" t="s">
        <v>334</v>
      </c>
      <c r="G65" s="226" t="s">
        <v>26</v>
      </c>
      <c r="H65" s="5" t="s">
        <v>879</v>
      </c>
      <c r="I65" s="17" t="s">
        <v>335</v>
      </c>
      <c r="J65" s="32">
        <v>42563</v>
      </c>
      <c r="K65" s="33">
        <v>4796</v>
      </c>
      <c r="L65" s="33">
        <v>2017680010005</v>
      </c>
      <c r="M65" s="8" t="s">
        <v>151</v>
      </c>
      <c r="N65" s="13">
        <v>1886800000</v>
      </c>
      <c r="O65" s="14">
        <v>400000000</v>
      </c>
      <c r="P65" s="14"/>
      <c r="Q65" s="14"/>
      <c r="R65" s="14">
        <f t="shared" si="18"/>
        <v>400000000</v>
      </c>
    </row>
    <row r="66" spans="1:18" ht="78.75" x14ac:dyDescent="0.25">
      <c r="A66" s="248">
        <v>61</v>
      </c>
      <c r="B66" s="28">
        <v>2</v>
      </c>
      <c r="C66" s="8" t="s">
        <v>82</v>
      </c>
      <c r="D66" s="16" t="s">
        <v>152</v>
      </c>
      <c r="E66" s="16" t="s">
        <v>156</v>
      </c>
      <c r="F66" s="6" t="s">
        <v>339</v>
      </c>
      <c r="G66" s="226" t="s">
        <v>26</v>
      </c>
      <c r="H66" s="14" t="s">
        <v>340</v>
      </c>
      <c r="I66" s="9" t="s">
        <v>341</v>
      </c>
      <c r="J66" s="10">
        <v>42811</v>
      </c>
      <c r="K66" s="12">
        <v>12244</v>
      </c>
      <c r="L66" s="12">
        <v>2017680010139</v>
      </c>
      <c r="M66" s="8" t="s">
        <v>106</v>
      </c>
      <c r="N66" s="14">
        <v>4427526349</v>
      </c>
      <c r="O66" s="14">
        <v>1815000000</v>
      </c>
      <c r="P66" s="14"/>
      <c r="Q66" s="14"/>
      <c r="R66" s="14">
        <f t="shared" ref="R66" si="19">SUM(O66:Q66)</f>
        <v>1815000000</v>
      </c>
    </row>
    <row r="67" spans="1:18" ht="56.25" x14ac:dyDescent="0.25">
      <c r="A67" s="248">
        <v>62</v>
      </c>
      <c r="B67" s="4">
        <v>4</v>
      </c>
      <c r="C67" s="8" t="s">
        <v>118</v>
      </c>
      <c r="D67" s="16" t="s">
        <v>209</v>
      </c>
      <c r="E67" s="16" t="s">
        <v>210</v>
      </c>
      <c r="F67" s="15" t="s">
        <v>342</v>
      </c>
      <c r="G67" s="226" t="s">
        <v>26</v>
      </c>
      <c r="H67" s="70" t="s">
        <v>343</v>
      </c>
      <c r="I67" s="17" t="s">
        <v>344</v>
      </c>
      <c r="J67" s="18">
        <v>42753</v>
      </c>
      <c r="K67" s="19">
        <v>5405</v>
      </c>
      <c r="L67" s="19">
        <v>2017680010025</v>
      </c>
      <c r="M67" s="8" t="s">
        <v>213</v>
      </c>
      <c r="N67" s="75">
        <v>38328833941</v>
      </c>
      <c r="O67" s="64">
        <v>1385934162</v>
      </c>
      <c r="P67" s="64">
        <v>12740873342</v>
      </c>
      <c r="Q67" s="20"/>
      <c r="R67" s="64">
        <f t="shared" ref="R67" si="20">SUM(O67:Q67)</f>
        <v>14126807504</v>
      </c>
    </row>
    <row r="68" spans="1:18" ht="56.25" x14ac:dyDescent="0.25">
      <c r="A68" s="248">
        <v>63</v>
      </c>
      <c r="B68" s="28">
        <v>1</v>
      </c>
      <c r="C68" s="8" t="s">
        <v>29</v>
      </c>
      <c r="D68" s="6" t="s">
        <v>37</v>
      </c>
      <c r="E68" s="6" t="s">
        <v>346</v>
      </c>
      <c r="F68" s="6" t="s">
        <v>345</v>
      </c>
      <c r="G68" s="6" t="s">
        <v>20</v>
      </c>
      <c r="H68" s="70" t="s">
        <v>878</v>
      </c>
      <c r="I68" s="9" t="s">
        <v>368</v>
      </c>
      <c r="J68" s="10">
        <v>43480</v>
      </c>
      <c r="K68" s="8">
        <v>173239</v>
      </c>
      <c r="L68" s="12">
        <v>2019680010009</v>
      </c>
      <c r="M68" s="8" t="s">
        <v>44</v>
      </c>
      <c r="N68" s="13">
        <v>391000000</v>
      </c>
      <c r="O68" s="14">
        <v>391000000</v>
      </c>
      <c r="P68" s="14"/>
      <c r="Q68" s="14"/>
      <c r="R68" s="14">
        <f>SUM(O68:Q68)</f>
        <v>391000000</v>
      </c>
    </row>
    <row r="69" spans="1:18" ht="33.75" x14ac:dyDescent="0.25">
      <c r="A69" s="248">
        <v>64</v>
      </c>
      <c r="B69" s="62">
        <v>3</v>
      </c>
      <c r="C69" s="8" t="s">
        <v>170</v>
      </c>
      <c r="D69" s="16" t="s">
        <v>347</v>
      </c>
      <c r="E69" s="16" t="s">
        <v>348</v>
      </c>
      <c r="F69" s="6" t="s">
        <v>349</v>
      </c>
      <c r="G69" s="226" t="s">
        <v>26</v>
      </c>
      <c r="H69" s="8" t="s">
        <v>570</v>
      </c>
      <c r="I69" s="17" t="s">
        <v>350</v>
      </c>
      <c r="J69" s="18">
        <v>42612</v>
      </c>
      <c r="K69" s="19">
        <v>5348</v>
      </c>
      <c r="L69" s="19">
        <v>2017680010023</v>
      </c>
      <c r="M69" s="8" t="s">
        <v>131</v>
      </c>
      <c r="N69" s="13">
        <v>182496000</v>
      </c>
      <c r="O69" s="14"/>
      <c r="P69" s="14">
        <v>84000000</v>
      </c>
      <c r="Q69" s="14"/>
      <c r="R69" s="14">
        <f>SUM(P69:Q69)</f>
        <v>84000000</v>
      </c>
    </row>
    <row r="70" spans="1:18" ht="33.75" x14ac:dyDescent="0.25">
      <c r="A70" s="248">
        <v>65</v>
      </c>
      <c r="B70" s="4">
        <v>4</v>
      </c>
      <c r="C70" s="8" t="s">
        <v>118</v>
      </c>
      <c r="D70" s="6" t="s">
        <v>132</v>
      </c>
      <c r="E70" s="16" t="s">
        <v>201</v>
      </c>
      <c r="F70" s="6" t="s">
        <v>202</v>
      </c>
      <c r="G70" s="226" t="s">
        <v>26</v>
      </c>
      <c r="H70" s="8" t="s">
        <v>203</v>
      </c>
      <c r="I70" s="17" t="s">
        <v>204</v>
      </c>
      <c r="J70" s="18">
        <v>42579</v>
      </c>
      <c r="K70" s="12">
        <v>7298</v>
      </c>
      <c r="L70" s="19">
        <v>2017680010118</v>
      </c>
      <c r="M70" s="8" t="s">
        <v>131</v>
      </c>
      <c r="N70" s="13">
        <v>2819428964.8699999</v>
      </c>
      <c r="O70" s="64">
        <v>650850153</v>
      </c>
      <c r="P70" s="64">
        <v>130000000</v>
      </c>
      <c r="Q70" s="64"/>
      <c r="R70" s="64">
        <f t="shared" ref="R70:R71" si="21">SUM(O70:Q70)</f>
        <v>780850153</v>
      </c>
    </row>
    <row r="71" spans="1:18" ht="67.5" x14ac:dyDescent="0.25">
      <c r="A71" s="248">
        <v>66</v>
      </c>
      <c r="B71" s="4">
        <v>3</v>
      </c>
      <c r="C71" s="8" t="s">
        <v>170</v>
      </c>
      <c r="D71" s="16" t="s">
        <v>247</v>
      </c>
      <c r="E71" s="16" t="s">
        <v>248</v>
      </c>
      <c r="F71" s="6" t="s">
        <v>249</v>
      </c>
      <c r="G71" s="226" t="s">
        <v>26</v>
      </c>
      <c r="H71" s="8" t="s">
        <v>533</v>
      </c>
      <c r="I71" s="17" t="s">
        <v>250</v>
      </c>
      <c r="J71" s="18">
        <v>42599</v>
      </c>
      <c r="K71" s="12">
        <v>7002</v>
      </c>
      <c r="L71" s="19">
        <v>2017680010098</v>
      </c>
      <c r="M71" s="8" t="s">
        <v>131</v>
      </c>
      <c r="N71" s="13">
        <v>13460122854</v>
      </c>
      <c r="O71" s="14">
        <v>3656876840</v>
      </c>
      <c r="P71" s="14"/>
      <c r="Q71" s="14"/>
      <c r="R71" s="14">
        <f t="shared" si="21"/>
        <v>3656876840</v>
      </c>
    </row>
    <row r="72" spans="1:18" ht="33.75" x14ac:dyDescent="0.25">
      <c r="A72" s="248">
        <v>67</v>
      </c>
      <c r="B72" s="65">
        <v>2</v>
      </c>
      <c r="C72" s="7" t="s">
        <v>82</v>
      </c>
      <c r="D72" s="6" t="s">
        <v>152</v>
      </c>
      <c r="E72" s="6" t="s">
        <v>153</v>
      </c>
      <c r="F72" s="6" t="s">
        <v>355</v>
      </c>
      <c r="G72" s="226" t="s">
        <v>26</v>
      </c>
      <c r="H72" s="7" t="s">
        <v>356</v>
      </c>
      <c r="I72" s="68" t="s">
        <v>357</v>
      </c>
      <c r="J72" s="78">
        <v>42881</v>
      </c>
      <c r="K72" s="7">
        <v>14371</v>
      </c>
      <c r="L72" s="12">
        <v>2017680010176</v>
      </c>
      <c r="M72" s="8" t="s">
        <v>131</v>
      </c>
      <c r="N72" s="64">
        <v>2096259142</v>
      </c>
      <c r="O72" s="26"/>
      <c r="P72" s="29">
        <v>536983573</v>
      </c>
      <c r="Q72" s="24"/>
      <c r="R72" s="14">
        <f t="shared" ref="R72" si="22">SUM(O72:Q72)</f>
        <v>536983573</v>
      </c>
    </row>
    <row r="73" spans="1:18" ht="56.25" x14ac:dyDescent="0.25">
      <c r="A73" s="248">
        <v>68</v>
      </c>
      <c r="B73" s="4">
        <v>4</v>
      </c>
      <c r="C73" s="8" t="s">
        <v>22</v>
      </c>
      <c r="D73" s="16" t="s">
        <v>209</v>
      </c>
      <c r="E73" s="6" t="s">
        <v>210</v>
      </c>
      <c r="F73" s="6" t="s">
        <v>358</v>
      </c>
      <c r="G73" s="226" t="s">
        <v>26</v>
      </c>
      <c r="H73" s="8" t="s">
        <v>359</v>
      </c>
      <c r="I73" s="17" t="s">
        <v>360</v>
      </c>
      <c r="J73" s="18">
        <v>42751</v>
      </c>
      <c r="K73" s="19">
        <v>5692</v>
      </c>
      <c r="L73" s="19">
        <v>2017680010034</v>
      </c>
      <c r="M73" s="8" t="s">
        <v>213</v>
      </c>
      <c r="N73" s="13">
        <v>8258164394</v>
      </c>
      <c r="O73" s="29">
        <v>3443564089</v>
      </c>
      <c r="P73" s="79"/>
      <c r="Q73" s="14"/>
      <c r="R73" s="14">
        <f>SUM(O73:Q73)</f>
        <v>3443564089</v>
      </c>
    </row>
    <row r="74" spans="1:18" ht="56.25" x14ac:dyDescent="0.25">
      <c r="A74" s="248">
        <v>69</v>
      </c>
      <c r="B74" s="62">
        <v>2</v>
      </c>
      <c r="C74" s="8" t="s">
        <v>82</v>
      </c>
      <c r="D74" s="6" t="s">
        <v>362</v>
      </c>
      <c r="E74" s="6" t="s">
        <v>363</v>
      </c>
      <c r="F74" s="6" t="s">
        <v>361</v>
      </c>
      <c r="G74" s="6" t="s">
        <v>20</v>
      </c>
      <c r="H74" s="8" t="s">
        <v>747</v>
      </c>
      <c r="I74" s="9" t="s">
        <v>369</v>
      </c>
      <c r="J74" s="18">
        <v>43481</v>
      </c>
      <c r="K74" s="11">
        <v>173690</v>
      </c>
      <c r="L74" s="12">
        <v>2019680010010</v>
      </c>
      <c r="M74" s="8" t="s">
        <v>106</v>
      </c>
      <c r="N74" s="13">
        <v>140000000</v>
      </c>
      <c r="O74" s="64">
        <v>140000000</v>
      </c>
      <c r="P74" s="64"/>
      <c r="Q74" s="64"/>
      <c r="R74" s="64">
        <f>SUM(O74:Q74)</f>
        <v>140000000</v>
      </c>
    </row>
    <row r="75" spans="1:18" ht="45" x14ac:dyDescent="0.25">
      <c r="A75" s="248">
        <v>70</v>
      </c>
      <c r="B75" s="4">
        <v>4</v>
      </c>
      <c r="C75" s="8" t="s">
        <v>22</v>
      </c>
      <c r="D75" s="6" t="s">
        <v>99</v>
      </c>
      <c r="E75" s="16" t="s">
        <v>378</v>
      </c>
      <c r="F75" s="6" t="s">
        <v>376</v>
      </c>
      <c r="G75" s="31" t="s">
        <v>33</v>
      </c>
      <c r="H75" s="8" t="s">
        <v>877</v>
      </c>
      <c r="I75" s="17" t="s">
        <v>377</v>
      </c>
      <c r="J75" s="18">
        <v>42606</v>
      </c>
      <c r="K75" s="19">
        <v>6627</v>
      </c>
      <c r="L75" s="19">
        <v>2017680010080</v>
      </c>
      <c r="M75" s="8" t="s">
        <v>122</v>
      </c>
      <c r="N75" s="13">
        <v>6237669993</v>
      </c>
      <c r="O75" s="64">
        <v>2113932912</v>
      </c>
      <c r="P75" s="14">
        <v>602100000</v>
      </c>
      <c r="Q75" s="14"/>
      <c r="R75" s="64">
        <f t="shared" ref="R75" si="23">SUM(O75:Q75)</f>
        <v>2716032912</v>
      </c>
    </row>
    <row r="76" spans="1:18" ht="56.25" x14ac:dyDescent="0.25">
      <c r="A76" s="248">
        <v>71</v>
      </c>
      <c r="B76" s="65">
        <v>4</v>
      </c>
      <c r="C76" s="7" t="s">
        <v>118</v>
      </c>
      <c r="D76" s="67" t="s">
        <v>209</v>
      </c>
      <c r="E76" s="7" t="s">
        <v>218</v>
      </c>
      <c r="F76" s="6" t="s">
        <v>379</v>
      </c>
      <c r="G76" s="31" t="s">
        <v>33</v>
      </c>
      <c r="H76" s="83" t="s">
        <v>380</v>
      </c>
      <c r="I76" s="68" t="s">
        <v>381</v>
      </c>
      <c r="J76" s="10">
        <v>43019</v>
      </c>
      <c r="K76" s="8">
        <v>61852</v>
      </c>
      <c r="L76" s="19">
        <v>2017680010259</v>
      </c>
      <c r="M76" s="8" t="s">
        <v>213</v>
      </c>
      <c r="N76" s="64">
        <v>896124442</v>
      </c>
      <c r="O76" s="64">
        <v>226045142</v>
      </c>
      <c r="P76" s="29"/>
      <c r="Q76" s="7"/>
      <c r="R76" s="14">
        <f>SUM(O76:Q76)</f>
        <v>226045142</v>
      </c>
    </row>
    <row r="77" spans="1:18" ht="33.75" x14ac:dyDescent="0.25">
      <c r="A77" s="248">
        <v>72</v>
      </c>
      <c r="B77" s="4">
        <v>1</v>
      </c>
      <c r="C77" s="8" t="s">
        <v>29</v>
      </c>
      <c r="D77" s="31" t="s">
        <v>45</v>
      </c>
      <c r="E77" s="16" t="s">
        <v>382</v>
      </c>
      <c r="F77" s="6" t="s">
        <v>383</v>
      </c>
      <c r="G77" s="226" t="s">
        <v>26</v>
      </c>
      <c r="H77" s="8" t="s">
        <v>384</v>
      </c>
      <c r="I77" s="17" t="s">
        <v>385</v>
      </c>
      <c r="J77" s="18">
        <v>42572</v>
      </c>
      <c r="K77" s="19">
        <v>6170</v>
      </c>
      <c r="L77" s="19">
        <v>2017680010049</v>
      </c>
      <c r="M77" s="8" t="s">
        <v>44</v>
      </c>
      <c r="N77" s="13">
        <v>849342000</v>
      </c>
      <c r="O77" s="14">
        <v>80242000</v>
      </c>
      <c r="P77" s="14"/>
      <c r="Q77" s="14"/>
      <c r="R77" s="14">
        <f>SUM(O77:Q77)</f>
        <v>80242000</v>
      </c>
    </row>
    <row r="78" spans="1:18" ht="56.25" x14ac:dyDescent="0.25">
      <c r="A78" s="248">
        <v>73</v>
      </c>
      <c r="B78" s="28">
        <v>1</v>
      </c>
      <c r="C78" s="8" t="s">
        <v>29</v>
      </c>
      <c r="D78" s="16" t="s">
        <v>30</v>
      </c>
      <c r="E78" s="16" t="s">
        <v>223</v>
      </c>
      <c r="F78" s="6" t="s">
        <v>391</v>
      </c>
      <c r="G78" s="226" t="s">
        <v>26</v>
      </c>
      <c r="H78" s="7" t="s">
        <v>748</v>
      </c>
      <c r="I78" s="9" t="s">
        <v>392</v>
      </c>
      <c r="J78" s="18">
        <v>43360</v>
      </c>
      <c r="K78" s="19">
        <v>144524</v>
      </c>
      <c r="L78" s="12">
        <v>2018680010076</v>
      </c>
      <c r="M78" s="8" t="s">
        <v>44</v>
      </c>
      <c r="N78" s="14">
        <v>40000000</v>
      </c>
      <c r="O78" s="14">
        <v>28000000</v>
      </c>
      <c r="P78" s="14"/>
      <c r="Q78" s="14"/>
      <c r="R78" s="14">
        <f t="shared" ref="R78:R82" si="24">SUM(O78:Q78)</f>
        <v>28000000</v>
      </c>
    </row>
    <row r="79" spans="1:18" ht="45" x14ac:dyDescent="0.25">
      <c r="A79" s="248">
        <v>74</v>
      </c>
      <c r="B79" s="28">
        <v>4</v>
      </c>
      <c r="C79" s="8" t="s">
        <v>22</v>
      </c>
      <c r="D79" s="6" t="s">
        <v>394</v>
      </c>
      <c r="E79" s="6" t="s">
        <v>396</v>
      </c>
      <c r="F79" s="6" t="s">
        <v>393</v>
      </c>
      <c r="G79" s="6" t="s">
        <v>20</v>
      </c>
      <c r="H79" s="8" t="s">
        <v>875</v>
      </c>
      <c r="I79" s="9" t="s">
        <v>395</v>
      </c>
      <c r="J79" s="18">
        <v>43482</v>
      </c>
      <c r="K79" s="11">
        <v>174443</v>
      </c>
      <c r="L79" s="12">
        <v>2019680010013</v>
      </c>
      <c r="M79" s="8" t="s">
        <v>179</v>
      </c>
      <c r="N79" s="13">
        <v>124830000</v>
      </c>
      <c r="O79" s="14">
        <v>124830000</v>
      </c>
      <c r="P79" s="14"/>
      <c r="Q79" s="14"/>
      <c r="R79" s="14">
        <f t="shared" si="24"/>
        <v>124830000</v>
      </c>
    </row>
    <row r="80" spans="1:18" ht="56.25" x14ac:dyDescent="0.25">
      <c r="A80" s="248">
        <v>75</v>
      </c>
      <c r="B80" s="28">
        <v>1</v>
      </c>
      <c r="C80" s="8" t="s">
        <v>29</v>
      </c>
      <c r="D80" s="16" t="s">
        <v>30</v>
      </c>
      <c r="E80" s="16" t="s">
        <v>223</v>
      </c>
      <c r="F80" s="6" t="s">
        <v>704</v>
      </c>
      <c r="G80" s="6" t="s">
        <v>20</v>
      </c>
      <c r="H80" s="8" t="s">
        <v>572</v>
      </c>
      <c r="I80" s="9" t="s">
        <v>397</v>
      </c>
      <c r="J80" s="18">
        <v>43483</v>
      </c>
      <c r="K80" s="11">
        <v>165429</v>
      </c>
      <c r="L80" s="12">
        <v>2019680010011</v>
      </c>
      <c r="M80" s="8" t="s">
        <v>106</v>
      </c>
      <c r="N80" s="13">
        <v>2200000000</v>
      </c>
      <c r="O80" s="14">
        <v>2200000000</v>
      </c>
      <c r="P80" s="14"/>
      <c r="Q80" s="14"/>
      <c r="R80" s="14">
        <f t="shared" si="24"/>
        <v>2200000000</v>
      </c>
    </row>
    <row r="81" spans="1:18" ht="33.75" x14ac:dyDescent="0.25">
      <c r="A81" s="248">
        <v>76</v>
      </c>
      <c r="B81" s="4">
        <v>3</v>
      </c>
      <c r="C81" s="5" t="s">
        <v>170</v>
      </c>
      <c r="D81" s="6" t="s">
        <v>347</v>
      </c>
      <c r="E81" s="6" t="s">
        <v>348</v>
      </c>
      <c r="F81" s="6" t="s">
        <v>873</v>
      </c>
      <c r="G81" s="6" t="s">
        <v>20</v>
      </c>
      <c r="H81" s="8" t="s">
        <v>573</v>
      </c>
      <c r="I81" s="9" t="s">
        <v>398</v>
      </c>
      <c r="J81" s="18">
        <v>43483</v>
      </c>
      <c r="K81" s="11">
        <v>160682</v>
      </c>
      <c r="L81" s="12">
        <v>2019680010012</v>
      </c>
      <c r="M81" s="8" t="s">
        <v>131</v>
      </c>
      <c r="N81" s="13">
        <v>860000000</v>
      </c>
      <c r="O81" s="14">
        <v>860000000</v>
      </c>
      <c r="P81" s="14"/>
      <c r="Q81" s="14"/>
      <c r="R81" s="14">
        <f t="shared" si="24"/>
        <v>860000000</v>
      </c>
    </row>
    <row r="82" spans="1:18" ht="56.25" x14ac:dyDescent="0.25">
      <c r="A82" s="248">
        <v>77</v>
      </c>
      <c r="B82" s="4">
        <v>2</v>
      </c>
      <c r="C82" s="5" t="s">
        <v>82</v>
      </c>
      <c r="D82" s="6" t="s">
        <v>152</v>
      </c>
      <c r="E82" s="6" t="s">
        <v>311</v>
      </c>
      <c r="F82" s="6" t="s">
        <v>399</v>
      </c>
      <c r="G82" s="6" t="s">
        <v>20</v>
      </c>
      <c r="H82" s="8" t="s">
        <v>574</v>
      </c>
      <c r="I82" s="9" t="s">
        <v>400</v>
      </c>
      <c r="J82" s="18">
        <v>43483</v>
      </c>
      <c r="K82" s="11">
        <v>174689</v>
      </c>
      <c r="L82" s="12">
        <v>2019680010014</v>
      </c>
      <c r="M82" s="8" t="s">
        <v>106</v>
      </c>
      <c r="N82" s="13">
        <v>170000000</v>
      </c>
      <c r="O82" s="14">
        <v>170000000</v>
      </c>
      <c r="P82" s="14"/>
      <c r="Q82" s="14"/>
      <c r="R82" s="14">
        <f t="shared" si="24"/>
        <v>170000000</v>
      </c>
    </row>
    <row r="83" spans="1:18" ht="56.25" x14ac:dyDescent="0.25">
      <c r="A83" s="248">
        <v>78</v>
      </c>
      <c r="B83" s="28">
        <v>6</v>
      </c>
      <c r="C83" s="7" t="s">
        <v>46</v>
      </c>
      <c r="D83" s="6" t="s">
        <v>405</v>
      </c>
      <c r="E83" s="16" t="s">
        <v>406</v>
      </c>
      <c r="F83" s="6" t="s">
        <v>407</v>
      </c>
      <c r="G83" s="226" t="s">
        <v>26</v>
      </c>
      <c r="H83" s="14" t="s">
        <v>411</v>
      </c>
      <c r="I83" s="68" t="s">
        <v>408</v>
      </c>
      <c r="J83" s="10">
        <v>43430</v>
      </c>
      <c r="K83" s="8">
        <v>160435</v>
      </c>
      <c r="L83" s="19">
        <v>2018680010095</v>
      </c>
      <c r="M83" s="8" t="s">
        <v>21</v>
      </c>
      <c r="N83" s="64">
        <v>3125984325</v>
      </c>
      <c r="O83" s="64"/>
      <c r="P83" s="29"/>
      <c r="Q83" s="64">
        <v>239984325</v>
      </c>
      <c r="R83" s="14">
        <f>SUM(Q83)</f>
        <v>239984325</v>
      </c>
    </row>
    <row r="84" spans="1:18" ht="33.75" x14ac:dyDescent="0.25">
      <c r="A84" s="248">
        <v>79</v>
      </c>
      <c r="B84" s="4">
        <v>4</v>
      </c>
      <c r="C84" s="8" t="s">
        <v>22</v>
      </c>
      <c r="D84" s="6" t="s">
        <v>99</v>
      </c>
      <c r="E84" s="6" t="s">
        <v>414</v>
      </c>
      <c r="F84" s="6" t="s">
        <v>409</v>
      </c>
      <c r="G84" s="6" t="s">
        <v>20</v>
      </c>
      <c r="H84" s="8" t="s">
        <v>576</v>
      </c>
      <c r="I84" s="9" t="s">
        <v>410</v>
      </c>
      <c r="J84" s="18">
        <v>43486</v>
      </c>
      <c r="K84" s="11">
        <v>174067</v>
      </c>
      <c r="L84" s="12">
        <v>2019680010015</v>
      </c>
      <c r="M84" s="8" t="s">
        <v>122</v>
      </c>
      <c r="N84" s="13">
        <v>600000000</v>
      </c>
      <c r="O84" s="14">
        <v>600000000</v>
      </c>
      <c r="P84" s="14"/>
      <c r="Q84" s="14"/>
      <c r="R84" s="14">
        <f>SUM(O84:Q84)</f>
        <v>600000000</v>
      </c>
    </row>
    <row r="85" spans="1:18" ht="67.5" x14ac:dyDescent="0.25">
      <c r="A85" s="248">
        <v>80</v>
      </c>
      <c r="B85" s="4">
        <v>4</v>
      </c>
      <c r="C85" s="8" t="s">
        <v>22</v>
      </c>
      <c r="D85" s="6" t="s">
        <v>209</v>
      </c>
      <c r="E85" s="7" t="s">
        <v>218</v>
      </c>
      <c r="F85" s="6" t="s">
        <v>413</v>
      </c>
      <c r="G85" s="6" t="s">
        <v>20</v>
      </c>
      <c r="H85" s="8" t="s">
        <v>577</v>
      </c>
      <c r="I85" s="9" t="s">
        <v>412</v>
      </c>
      <c r="J85" s="18">
        <v>43486</v>
      </c>
      <c r="K85" s="11">
        <v>174442</v>
      </c>
      <c r="L85" s="12">
        <v>2019680010016</v>
      </c>
      <c r="M85" s="5" t="s">
        <v>213</v>
      </c>
      <c r="N85" s="13">
        <v>168691835454</v>
      </c>
      <c r="O85" s="64">
        <v>3000000000</v>
      </c>
      <c r="P85" s="64">
        <v>165691835454</v>
      </c>
      <c r="Q85" s="26"/>
      <c r="R85" s="64">
        <f>SUM(O85:Q85)</f>
        <v>168691835454</v>
      </c>
    </row>
    <row r="86" spans="1:18" ht="33.75" x14ac:dyDescent="0.25">
      <c r="A86" s="248">
        <v>81</v>
      </c>
      <c r="B86" s="65">
        <v>2</v>
      </c>
      <c r="C86" s="7" t="s">
        <v>82</v>
      </c>
      <c r="D86" s="6" t="s">
        <v>93</v>
      </c>
      <c r="E86" s="6" t="s">
        <v>418</v>
      </c>
      <c r="F86" s="16" t="s">
        <v>419</v>
      </c>
      <c r="G86" s="31" t="s">
        <v>33</v>
      </c>
      <c r="H86" s="8" t="s">
        <v>800</v>
      </c>
      <c r="I86" s="9" t="s">
        <v>420</v>
      </c>
      <c r="J86" s="18">
        <v>43336</v>
      </c>
      <c r="K86" s="19">
        <v>120660</v>
      </c>
      <c r="L86" s="12">
        <v>2018680010066</v>
      </c>
      <c r="M86" s="8" t="s">
        <v>87</v>
      </c>
      <c r="N86" s="13">
        <v>893604488</v>
      </c>
      <c r="O86" s="13">
        <v>81115073</v>
      </c>
      <c r="P86" s="13"/>
      <c r="Q86" s="14"/>
      <c r="R86" s="14">
        <f>SUM(O86:Q86)</f>
        <v>81115073</v>
      </c>
    </row>
    <row r="87" spans="1:18" ht="45" x14ac:dyDescent="0.25">
      <c r="A87" s="248">
        <v>82</v>
      </c>
      <c r="B87" s="65">
        <v>2</v>
      </c>
      <c r="C87" s="7" t="s">
        <v>82</v>
      </c>
      <c r="D87" s="6" t="s">
        <v>83</v>
      </c>
      <c r="E87" s="6" t="s">
        <v>96</v>
      </c>
      <c r="F87" s="6" t="s">
        <v>730</v>
      </c>
      <c r="G87" s="31" t="s">
        <v>33</v>
      </c>
      <c r="H87" s="14" t="s">
        <v>421</v>
      </c>
      <c r="I87" s="9" t="s">
        <v>422</v>
      </c>
      <c r="J87" s="10">
        <v>43273</v>
      </c>
      <c r="K87" s="8">
        <v>119484</v>
      </c>
      <c r="L87" s="12">
        <v>2018680010047</v>
      </c>
      <c r="M87" s="8" t="s">
        <v>87</v>
      </c>
      <c r="N87" s="64">
        <v>321942021.07999998</v>
      </c>
      <c r="O87" s="64">
        <v>18724650</v>
      </c>
      <c r="P87" s="29"/>
      <c r="Q87" s="29"/>
      <c r="R87" s="14">
        <f>SUM(O87:Q87)</f>
        <v>18724650</v>
      </c>
    </row>
    <row r="88" spans="1:18" ht="65.25" customHeight="1" x14ac:dyDescent="0.25">
      <c r="A88" s="248">
        <v>83</v>
      </c>
      <c r="B88" s="4">
        <v>4</v>
      </c>
      <c r="C88" s="7" t="s">
        <v>118</v>
      </c>
      <c r="D88" s="6" t="s">
        <v>132</v>
      </c>
      <c r="E88" s="6" t="s">
        <v>201</v>
      </c>
      <c r="F88" s="6" t="s">
        <v>454</v>
      </c>
      <c r="G88" s="226" t="s">
        <v>26</v>
      </c>
      <c r="H88" s="11" t="s">
        <v>455</v>
      </c>
      <c r="I88" s="9" t="s">
        <v>456</v>
      </c>
      <c r="J88" s="10">
        <v>43250</v>
      </c>
      <c r="K88" s="11">
        <v>108206</v>
      </c>
      <c r="L88" s="12">
        <v>2018680010038</v>
      </c>
      <c r="M88" s="8" t="s">
        <v>131</v>
      </c>
      <c r="N88" s="64">
        <v>1630000000</v>
      </c>
      <c r="O88" s="64">
        <v>1000000000</v>
      </c>
      <c r="P88" s="80"/>
      <c r="Q88" s="81"/>
      <c r="R88" s="82">
        <f t="shared" ref="R88" si="25">SUM(O88:Q88)</f>
        <v>1000000000</v>
      </c>
    </row>
    <row r="89" spans="1:18" ht="56.25" x14ac:dyDescent="0.25">
      <c r="A89" s="248">
        <v>84</v>
      </c>
      <c r="B89" s="65">
        <v>4</v>
      </c>
      <c r="C89" s="7" t="s">
        <v>118</v>
      </c>
      <c r="D89" s="6" t="s">
        <v>209</v>
      </c>
      <c r="E89" s="7" t="s">
        <v>218</v>
      </c>
      <c r="F89" s="6" t="s">
        <v>435</v>
      </c>
      <c r="G89" s="31" t="s">
        <v>33</v>
      </c>
      <c r="H89" s="11" t="s">
        <v>579</v>
      </c>
      <c r="I89" s="9" t="s">
        <v>436</v>
      </c>
      <c r="J89" s="10">
        <v>43222</v>
      </c>
      <c r="K89" s="11">
        <v>108189</v>
      </c>
      <c r="L89" s="12">
        <v>2018680010026</v>
      </c>
      <c r="M89" s="8" t="s">
        <v>213</v>
      </c>
      <c r="N89" s="64">
        <v>2603047489.6500001</v>
      </c>
      <c r="O89" s="64"/>
      <c r="P89" s="80"/>
      <c r="Q89" s="82">
        <v>778361003.86000001</v>
      </c>
      <c r="R89" s="82">
        <f t="shared" ref="R89" si="26">SUM(O89:Q89)</f>
        <v>778361003.86000001</v>
      </c>
    </row>
    <row r="90" spans="1:18" ht="45" x14ac:dyDescent="0.25">
      <c r="A90" s="248">
        <v>85</v>
      </c>
      <c r="B90" s="28">
        <v>1</v>
      </c>
      <c r="C90" s="8" t="s">
        <v>29</v>
      </c>
      <c r="D90" s="16" t="s">
        <v>45</v>
      </c>
      <c r="E90" s="6" t="s">
        <v>297</v>
      </c>
      <c r="F90" s="6" t="s">
        <v>443</v>
      </c>
      <c r="G90" s="31" t="s">
        <v>33</v>
      </c>
      <c r="H90" s="7" t="s">
        <v>580</v>
      </c>
      <c r="I90" s="9" t="s">
        <v>444</v>
      </c>
      <c r="J90" s="32">
        <v>43118</v>
      </c>
      <c r="K90" s="12">
        <v>92329</v>
      </c>
      <c r="L90" s="12">
        <v>2018680010007</v>
      </c>
      <c r="M90" s="7" t="s">
        <v>300</v>
      </c>
      <c r="N90" s="14">
        <v>5469527095</v>
      </c>
      <c r="O90" s="14">
        <v>1558647173</v>
      </c>
      <c r="P90" s="14"/>
      <c r="Q90" s="14"/>
      <c r="R90" s="14">
        <f>SUM(O90:Q90)</f>
        <v>1558647173</v>
      </c>
    </row>
    <row r="91" spans="1:18" ht="67.5" x14ac:dyDescent="0.25">
      <c r="A91" s="248">
        <v>86</v>
      </c>
      <c r="B91" s="28">
        <v>2</v>
      </c>
      <c r="C91" s="8" t="s">
        <v>82</v>
      </c>
      <c r="D91" s="16" t="s">
        <v>152</v>
      </c>
      <c r="E91" s="31" t="s">
        <v>308</v>
      </c>
      <c r="F91" s="6" t="s">
        <v>445</v>
      </c>
      <c r="G91" s="6" t="s">
        <v>20</v>
      </c>
      <c r="H91" s="7" t="s">
        <v>581</v>
      </c>
      <c r="I91" s="9" t="s">
        <v>446</v>
      </c>
      <c r="J91" s="18">
        <v>43494</v>
      </c>
      <c r="K91" s="11">
        <v>172433</v>
      </c>
      <c r="L91" s="12">
        <v>2019680010017</v>
      </c>
      <c r="M91" s="8" t="s">
        <v>179</v>
      </c>
      <c r="N91" s="14">
        <v>338400000</v>
      </c>
      <c r="O91" s="14">
        <v>338400000</v>
      </c>
      <c r="P91" s="14"/>
      <c r="Q91" s="14"/>
      <c r="R91" s="14">
        <f>SUM(O91:Q91)</f>
        <v>338400000</v>
      </c>
    </row>
    <row r="92" spans="1:18" ht="56.25" x14ac:dyDescent="0.25">
      <c r="A92" s="248">
        <v>87</v>
      </c>
      <c r="B92" s="28">
        <v>4</v>
      </c>
      <c r="C92" s="7" t="s">
        <v>118</v>
      </c>
      <c r="D92" s="6" t="s">
        <v>209</v>
      </c>
      <c r="E92" s="7" t="s">
        <v>218</v>
      </c>
      <c r="F92" s="6" t="s">
        <v>447</v>
      </c>
      <c r="G92" s="31" t="s">
        <v>33</v>
      </c>
      <c r="H92" s="14" t="s">
        <v>448</v>
      </c>
      <c r="I92" s="68" t="s">
        <v>449</v>
      </c>
      <c r="J92" s="10">
        <v>43451</v>
      </c>
      <c r="K92" s="8">
        <v>158414</v>
      </c>
      <c r="L92" s="19">
        <v>2018680010096</v>
      </c>
      <c r="M92" s="7" t="s">
        <v>213</v>
      </c>
      <c r="N92" s="64">
        <v>2451294424</v>
      </c>
      <c r="O92" s="64">
        <v>1661198814</v>
      </c>
      <c r="P92" s="29">
        <v>417502000</v>
      </c>
      <c r="Q92" s="7"/>
      <c r="R92" s="14">
        <f>SUM(O92:Q92)</f>
        <v>2078700814</v>
      </c>
    </row>
    <row r="93" spans="1:18" ht="45" x14ac:dyDescent="0.25">
      <c r="A93" s="248">
        <v>88</v>
      </c>
      <c r="B93" s="28">
        <v>4</v>
      </c>
      <c r="C93" s="7" t="s">
        <v>118</v>
      </c>
      <c r="D93" s="16" t="s">
        <v>220</v>
      </c>
      <c r="E93" s="16" t="s">
        <v>451</v>
      </c>
      <c r="F93" s="6" t="s">
        <v>452</v>
      </c>
      <c r="G93" s="6" t="s">
        <v>20</v>
      </c>
      <c r="H93" s="7" t="s">
        <v>582</v>
      </c>
      <c r="I93" s="9" t="s">
        <v>450</v>
      </c>
      <c r="J93" s="18">
        <v>43495</v>
      </c>
      <c r="K93" s="11">
        <v>108505</v>
      </c>
      <c r="L93" s="12">
        <v>2019680010019</v>
      </c>
      <c r="M93" s="8" t="s">
        <v>222</v>
      </c>
      <c r="N93" s="14">
        <v>1375779418</v>
      </c>
      <c r="O93" s="14">
        <v>816407000</v>
      </c>
      <c r="P93" s="14">
        <v>559372418</v>
      </c>
      <c r="Q93" s="14"/>
      <c r="R93" s="14">
        <f>SUM(O93:Q93)</f>
        <v>1375779418</v>
      </c>
    </row>
    <row r="94" spans="1:18" ht="67.5" x14ac:dyDescent="0.25">
      <c r="A94" s="248">
        <v>89</v>
      </c>
      <c r="B94" s="28">
        <v>2</v>
      </c>
      <c r="C94" s="7" t="s">
        <v>82</v>
      </c>
      <c r="D94" s="6" t="s">
        <v>93</v>
      </c>
      <c r="E94" s="6" t="s">
        <v>96</v>
      </c>
      <c r="F94" s="6" t="s">
        <v>872</v>
      </c>
      <c r="G94" s="31" t="s">
        <v>33</v>
      </c>
      <c r="H94" s="14" t="s">
        <v>583</v>
      </c>
      <c r="I94" s="9" t="s">
        <v>453</v>
      </c>
      <c r="J94" s="10">
        <v>43167</v>
      </c>
      <c r="K94" s="12">
        <v>96436</v>
      </c>
      <c r="L94" s="12">
        <v>2018680010014</v>
      </c>
      <c r="M94" s="8" t="s">
        <v>87</v>
      </c>
      <c r="N94" s="14">
        <v>7971819910</v>
      </c>
      <c r="O94" s="14">
        <v>2575465812</v>
      </c>
      <c r="P94" s="82"/>
      <c r="Q94" s="14"/>
      <c r="R94" s="14">
        <f t="shared" ref="R94" si="27">SUM(O94:Q94)</f>
        <v>2575465812</v>
      </c>
    </row>
    <row r="95" spans="1:18" ht="45" x14ac:dyDescent="0.25">
      <c r="A95" s="248">
        <v>90</v>
      </c>
      <c r="B95" s="65">
        <v>2</v>
      </c>
      <c r="C95" s="7" t="s">
        <v>82</v>
      </c>
      <c r="D95" s="6" t="s">
        <v>107</v>
      </c>
      <c r="E95" s="6" t="s">
        <v>457</v>
      </c>
      <c r="F95" s="15" t="s">
        <v>458</v>
      </c>
      <c r="G95" s="226" t="s">
        <v>26</v>
      </c>
      <c r="H95" s="7" t="s">
        <v>459</v>
      </c>
      <c r="I95" s="68" t="s">
        <v>460</v>
      </c>
      <c r="J95" s="78">
        <v>42872</v>
      </c>
      <c r="K95" s="12">
        <v>22259</v>
      </c>
      <c r="L95" s="9">
        <v>2017680010168</v>
      </c>
      <c r="M95" s="7" t="s">
        <v>179</v>
      </c>
      <c r="N95" s="64">
        <v>418750000</v>
      </c>
      <c r="O95" s="64">
        <v>70000000</v>
      </c>
      <c r="P95" s="7"/>
      <c r="Q95" s="7"/>
      <c r="R95" s="14">
        <f t="shared" ref="R95:R96" si="28">SUM(O95:Q95)</f>
        <v>70000000</v>
      </c>
    </row>
    <row r="96" spans="1:18" ht="67.5" x14ac:dyDescent="0.25">
      <c r="A96" s="248">
        <v>91</v>
      </c>
      <c r="B96" s="28">
        <v>6</v>
      </c>
      <c r="C96" s="8" t="s">
        <v>46</v>
      </c>
      <c r="D96" s="6" t="s">
        <v>405</v>
      </c>
      <c r="E96" s="16" t="s">
        <v>406</v>
      </c>
      <c r="F96" s="6" t="s">
        <v>462</v>
      </c>
      <c r="G96" s="6" t="s">
        <v>20</v>
      </c>
      <c r="H96" s="7" t="s">
        <v>584</v>
      </c>
      <c r="I96" s="9" t="s">
        <v>461</v>
      </c>
      <c r="J96" s="18">
        <v>43495</v>
      </c>
      <c r="K96" s="11">
        <v>177670</v>
      </c>
      <c r="L96" s="12">
        <v>2019680010020</v>
      </c>
      <c r="M96" s="8" t="s">
        <v>21</v>
      </c>
      <c r="N96" s="14">
        <v>601721980</v>
      </c>
      <c r="O96" s="14">
        <v>601721980</v>
      </c>
      <c r="P96" s="14"/>
      <c r="Q96" s="14"/>
      <c r="R96" s="14">
        <f t="shared" si="28"/>
        <v>601721980</v>
      </c>
    </row>
    <row r="97" spans="1:18" ht="33.75" x14ac:dyDescent="0.25">
      <c r="A97" s="248">
        <v>92</v>
      </c>
      <c r="B97" s="4">
        <v>6</v>
      </c>
      <c r="C97" s="8" t="s">
        <v>46</v>
      </c>
      <c r="D97" s="6" t="s">
        <v>162</v>
      </c>
      <c r="E97" s="16" t="s">
        <v>406</v>
      </c>
      <c r="F97" s="67" t="s">
        <v>465</v>
      </c>
      <c r="G97" s="226" t="s">
        <v>26</v>
      </c>
      <c r="H97" s="11" t="s">
        <v>466</v>
      </c>
      <c r="I97" s="9" t="s">
        <v>467</v>
      </c>
      <c r="J97" s="10">
        <v>43223</v>
      </c>
      <c r="K97" s="11">
        <v>116700</v>
      </c>
      <c r="L97" s="12">
        <v>2018680010028</v>
      </c>
      <c r="M97" s="8" t="s">
        <v>21</v>
      </c>
      <c r="N97" s="13">
        <v>4545688275.7600002</v>
      </c>
      <c r="O97" s="14">
        <v>1399543068.76</v>
      </c>
      <c r="P97" s="14"/>
      <c r="Q97" s="81"/>
      <c r="R97" s="14">
        <f>SUM(O97:Q97)</f>
        <v>1399543068.76</v>
      </c>
    </row>
    <row r="98" spans="1:18" s="60" customFormat="1" ht="33.75" x14ac:dyDescent="0.25">
      <c r="A98" s="248">
        <v>93</v>
      </c>
      <c r="B98" s="87">
        <v>4</v>
      </c>
      <c r="C98" s="88" t="s">
        <v>118</v>
      </c>
      <c r="D98" s="89" t="s">
        <v>23</v>
      </c>
      <c r="E98" s="89" t="s">
        <v>24</v>
      </c>
      <c r="F98" s="89" t="s">
        <v>463</v>
      </c>
      <c r="G98" s="89" t="s">
        <v>20</v>
      </c>
      <c r="H98" s="88" t="s">
        <v>865</v>
      </c>
      <c r="I98" s="90" t="s">
        <v>464</v>
      </c>
      <c r="J98" s="91">
        <v>43496</v>
      </c>
      <c r="K98" s="92">
        <v>175586</v>
      </c>
      <c r="L98" s="93">
        <v>2019680010021</v>
      </c>
      <c r="M98" s="88" t="s">
        <v>21</v>
      </c>
      <c r="N98" s="94">
        <v>8172772900.8999996</v>
      </c>
      <c r="O98" s="94">
        <v>8172772900.8999996</v>
      </c>
      <c r="P98" s="94"/>
      <c r="Q98" s="94"/>
      <c r="R98" s="94">
        <f t="shared" ref="R98:R99" si="29">SUM(O98:Q98)</f>
        <v>8172772900.8999996</v>
      </c>
    </row>
    <row r="99" spans="1:18" ht="56.25" x14ac:dyDescent="0.25">
      <c r="A99" s="248">
        <v>94</v>
      </c>
      <c r="B99" s="28">
        <v>2</v>
      </c>
      <c r="C99" s="7" t="s">
        <v>82</v>
      </c>
      <c r="D99" s="6" t="s">
        <v>93</v>
      </c>
      <c r="E99" s="6" t="s">
        <v>84</v>
      </c>
      <c r="F99" s="6" t="s">
        <v>468</v>
      </c>
      <c r="G99" s="6" t="s">
        <v>20</v>
      </c>
      <c r="H99" s="7" t="s">
        <v>585</v>
      </c>
      <c r="I99" s="9" t="s">
        <v>469</v>
      </c>
      <c r="J99" s="10">
        <v>43497</v>
      </c>
      <c r="K99" s="11">
        <v>176452</v>
      </c>
      <c r="L99" s="12">
        <v>2019680010022</v>
      </c>
      <c r="M99" s="8" t="s">
        <v>87</v>
      </c>
      <c r="N99" s="14">
        <v>381361830</v>
      </c>
      <c r="O99" s="14">
        <v>381361830</v>
      </c>
      <c r="P99" s="14"/>
      <c r="Q99" s="14"/>
      <c r="R99" s="14">
        <f t="shared" si="29"/>
        <v>381361830</v>
      </c>
    </row>
    <row r="100" spans="1:18" ht="33.75" x14ac:dyDescent="0.25">
      <c r="A100" s="248">
        <v>95</v>
      </c>
      <c r="B100" s="65">
        <v>1</v>
      </c>
      <c r="C100" s="8" t="s">
        <v>29</v>
      </c>
      <c r="D100" s="6" t="s">
        <v>470</v>
      </c>
      <c r="E100" s="6" t="s">
        <v>471</v>
      </c>
      <c r="F100" s="6" t="s">
        <v>472</v>
      </c>
      <c r="G100" s="15" t="s">
        <v>28</v>
      </c>
      <c r="H100" s="14" t="s">
        <v>586</v>
      </c>
      <c r="I100" s="9" t="s">
        <v>473</v>
      </c>
      <c r="J100" s="10">
        <v>43215</v>
      </c>
      <c r="K100" s="7">
        <v>113012</v>
      </c>
      <c r="L100" s="12">
        <v>2018680010024</v>
      </c>
      <c r="M100" s="8" t="s">
        <v>21</v>
      </c>
      <c r="N100" s="64">
        <v>3990471620.0799999</v>
      </c>
      <c r="O100" s="64">
        <v>2090247039.0899999</v>
      </c>
      <c r="P100" s="29"/>
      <c r="Q100" s="29"/>
      <c r="R100" s="14">
        <f t="shared" ref="R100" si="30">SUM(O100:Q100)</f>
        <v>2090247039.0899999</v>
      </c>
    </row>
    <row r="101" spans="1:18" ht="56.25" x14ac:dyDescent="0.25">
      <c r="A101" s="248">
        <v>96</v>
      </c>
      <c r="B101" s="69">
        <v>6</v>
      </c>
      <c r="C101" s="70" t="s">
        <v>46</v>
      </c>
      <c r="D101" s="6" t="s">
        <v>190</v>
      </c>
      <c r="E101" s="6" t="s">
        <v>191</v>
      </c>
      <c r="F101" s="6" t="s">
        <v>895</v>
      </c>
      <c r="G101" s="6" t="s">
        <v>20</v>
      </c>
      <c r="H101" s="7" t="s">
        <v>587</v>
      </c>
      <c r="I101" s="9" t="s">
        <v>474</v>
      </c>
      <c r="J101" s="10">
        <v>43500</v>
      </c>
      <c r="K101" s="11">
        <v>172618</v>
      </c>
      <c r="L101" s="12">
        <v>2019680010024</v>
      </c>
      <c r="M101" s="8" t="s">
        <v>21</v>
      </c>
      <c r="N101" s="14">
        <v>1111028032.95</v>
      </c>
      <c r="O101" s="14">
        <v>1111028032.95</v>
      </c>
      <c r="P101" s="14"/>
      <c r="Q101" s="14"/>
      <c r="R101" s="14">
        <f>SUM(O101:Q101)</f>
        <v>1111028032.95</v>
      </c>
    </row>
    <row r="102" spans="1:18" ht="101.25" x14ac:dyDescent="0.25">
      <c r="A102" s="248">
        <v>97</v>
      </c>
      <c r="B102" s="65" t="s">
        <v>477</v>
      </c>
      <c r="C102" s="7" t="s">
        <v>478</v>
      </c>
      <c r="D102" s="85" t="s">
        <v>479</v>
      </c>
      <c r="E102" s="6" t="s">
        <v>480</v>
      </c>
      <c r="F102" s="6" t="s">
        <v>476</v>
      </c>
      <c r="G102" s="6" t="s">
        <v>20</v>
      </c>
      <c r="H102" s="7" t="s">
        <v>588</v>
      </c>
      <c r="I102" s="9" t="s">
        <v>475</v>
      </c>
      <c r="J102" s="10">
        <v>43500</v>
      </c>
      <c r="K102" s="11">
        <v>178181</v>
      </c>
      <c r="L102" s="12">
        <v>2019680010023</v>
      </c>
      <c r="M102" s="7" t="s">
        <v>273</v>
      </c>
      <c r="N102" s="14">
        <v>1500000000</v>
      </c>
      <c r="O102" s="14">
        <v>1500000000</v>
      </c>
      <c r="P102" s="14"/>
      <c r="Q102" s="14"/>
      <c r="R102" s="14">
        <f>SUM(O102:Q102)</f>
        <v>1500000000</v>
      </c>
    </row>
    <row r="103" spans="1:18" ht="67.5" x14ac:dyDescent="0.25">
      <c r="A103" s="248">
        <v>98</v>
      </c>
      <c r="B103" s="28">
        <v>3</v>
      </c>
      <c r="C103" s="7" t="s">
        <v>481</v>
      </c>
      <c r="D103" s="6" t="s">
        <v>347</v>
      </c>
      <c r="E103" s="6" t="s">
        <v>650</v>
      </c>
      <c r="F103" s="6" t="s">
        <v>705</v>
      </c>
      <c r="G103" s="226" t="s">
        <v>26</v>
      </c>
      <c r="H103" s="7" t="s">
        <v>482</v>
      </c>
      <c r="I103" s="9" t="s">
        <v>483</v>
      </c>
      <c r="J103" s="10">
        <v>43183</v>
      </c>
      <c r="K103" s="11">
        <v>108970</v>
      </c>
      <c r="L103" s="12">
        <v>2018680010019</v>
      </c>
      <c r="M103" s="7" t="s">
        <v>273</v>
      </c>
      <c r="N103" s="14">
        <v>915000000</v>
      </c>
      <c r="O103" s="14">
        <v>415000000</v>
      </c>
      <c r="P103" s="14"/>
      <c r="Q103" s="14"/>
      <c r="R103" s="14">
        <f>SUM(O103:Q103)</f>
        <v>415000000</v>
      </c>
    </row>
    <row r="104" spans="1:18" ht="56.25" x14ac:dyDescent="0.25">
      <c r="A104" s="248">
        <v>99</v>
      </c>
      <c r="B104" s="4">
        <v>2</v>
      </c>
      <c r="C104" s="8" t="s">
        <v>82</v>
      </c>
      <c r="D104" s="16" t="s">
        <v>152</v>
      </c>
      <c r="E104" s="16" t="s">
        <v>329</v>
      </c>
      <c r="F104" s="6" t="s">
        <v>495</v>
      </c>
      <c r="G104" s="226" t="s">
        <v>26</v>
      </c>
      <c r="H104" s="8" t="s">
        <v>589</v>
      </c>
      <c r="I104" s="17" t="s">
        <v>496</v>
      </c>
      <c r="J104" s="18">
        <v>42621</v>
      </c>
      <c r="K104" s="19">
        <v>7034</v>
      </c>
      <c r="L104" s="19">
        <v>2017680010102</v>
      </c>
      <c r="M104" s="5" t="s">
        <v>222</v>
      </c>
      <c r="N104" s="13">
        <v>441399000</v>
      </c>
      <c r="O104" s="64">
        <v>8277000</v>
      </c>
      <c r="P104" s="64">
        <v>117938000</v>
      </c>
      <c r="Q104" s="64"/>
      <c r="R104" s="64">
        <f t="shared" ref="R104" si="31">SUM(O104:Q104)</f>
        <v>126215000</v>
      </c>
    </row>
    <row r="105" spans="1:18" s="60" customFormat="1" ht="90" x14ac:dyDescent="0.25">
      <c r="A105" s="248">
        <v>100</v>
      </c>
      <c r="B105" s="65" t="s">
        <v>477</v>
      </c>
      <c r="C105" s="7" t="s">
        <v>478</v>
      </c>
      <c r="D105" s="6" t="s">
        <v>499</v>
      </c>
      <c r="E105" s="6" t="s">
        <v>500</v>
      </c>
      <c r="F105" s="6" t="s">
        <v>498</v>
      </c>
      <c r="G105" s="6" t="s">
        <v>20</v>
      </c>
      <c r="H105" s="7" t="s">
        <v>591</v>
      </c>
      <c r="I105" s="9" t="s">
        <v>497</v>
      </c>
      <c r="J105" s="10">
        <v>43502</v>
      </c>
      <c r="K105" s="11">
        <v>165300</v>
      </c>
      <c r="L105" s="12">
        <v>2019680010025</v>
      </c>
      <c r="M105" s="7" t="s">
        <v>273</v>
      </c>
      <c r="N105" s="14">
        <v>800000000</v>
      </c>
      <c r="O105" s="14">
        <v>800000000</v>
      </c>
      <c r="P105" s="14"/>
      <c r="Q105" s="14"/>
      <c r="R105" s="14">
        <f>SUM(O105:Q105)</f>
        <v>800000000</v>
      </c>
    </row>
    <row r="106" spans="1:18" ht="56.25" x14ac:dyDescent="0.25">
      <c r="A106" s="248">
        <v>101</v>
      </c>
      <c r="B106" s="4">
        <v>2</v>
      </c>
      <c r="C106" s="8" t="s">
        <v>82</v>
      </c>
      <c r="D106" s="6" t="s">
        <v>107</v>
      </c>
      <c r="E106" s="16" t="s">
        <v>457</v>
      </c>
      <c r="F106" s="6" t="s">
        <v>501</v>
      </c>
      <c r="G106" s="226" t="s">
        <v>26</v>
      </c>
      <c r="H106" s="8" t="s">
        <v>502</v>
      </c>
      <c r="I106" s="17" t="s">
        <v>503</v>
      </c>
      <c r="J106" s="18">
        <v>42594</v>
      </c>
      <c r="K106" s="19">
        <v>5912</v>
      </c>
      <c r="L106" s="19">
        <v>2017680010047</v>
      </c>
      <c r="M106" s="8" t="s">
        <v>222</v>
      </c>
      <c r="N106" s="13">
        <v>151754000</v>
      </c>
      <c r="O106" s="14"/>
      <c r="P106" s="14">
        <v>20000000</v>
      </c>
      <c r="Q106" s="14"/>
      <c r="R106" s="14">
        <f>SUM(P106:Q106)</f>
        <v>20000000</v>
      </c>
    </row>
    <row r="107" spans="1:18" ht="67.5" x14ac:dyDescent="0.25">
      <c r="A107" s="248">
        <v>102</v>
      </c>
      <c r="B107" s="28">
        <v>1</v>
      </c>
      <c r="C107" s="8" t="s">
        <v>29</v>
      </c>
      <c r="D107" s="67" t="s">
        <v>114</v>
      </c>
      <c r="E107" s="67" t="s">
        <v>514</v>
      </c>
      <c r="F107" s="16" t="s">
        <v>871</v>
      </c>
      <c r="G107" s="226" t="s">
        <v>26</v>
      </c>
      <c r="H107" s="8" t="s">
        <v>515</v>
      </c>
      <c r="I107" s="9" t="s">
        <v>516</v>
      </c>
      <c r="J107" s="18">
        <v>43322</v>
      </c>
      <c r="K107" s="19">
        <v>133341</v>
      </c>
      <c r="L107" s="12">
        <v>2018680010060</v>
      </c>
      <c r="M107" s="8" t="s">
        <v>21</v>
      </c>
      <c r="N107" s="64">
        <v>1269036943.02</v>
      </c>
      <c r="O107" s="64">
        <v>1003521103.02</v>
      </c>
      <c r="P107" s="29"/>
      <c r="Q107" s="29"/>
      <c r="R107" s="14">
        <f>SUM(O107:Q107)</f>
        <v>1003521103.02</v>
      </c>
    </row>
    <row r="108" spans="1:18" ht="67.5" x14ac:dyDescent="0.25">
      <c r="A108" s="248">
        <v>103</v>
      </c>
      <c r="B108" s="65">
        <v>4</v>
      </c>
      <c r="C108" s="7" t="s">
        <v>118</v>
      </c>
      <c r="D108" s="67" t="s">
        <v>99</v>
      </c>
      <c r="E108" s="6" t="s">
        <v>414</v>
      </c>
      <c r="F108" s="6" t="s">
        <v>504</v>
      </c>
      <c r="G108" s="226" t="s">
        <v>26</v>
      </c>
      <c r="H108" s="8" t="s">
        <v>749</v>
      </c>
      <c r="I108" s="9" t="s">
        <v>505</v>
      </c>
      <c r="J108" s="10">
        <v>43258</v>
      </c>
      <c r="K108" s="11">
        <v>121589</v>
      </c>
      <c r="L108" s="12">
        <v>2018680010040</v>
      </c>
      <c r="M108" s="8" t="s">
        <v>122</v>
      </c>
      <c r="N108" s="13">
        <v>200000000</v>
      </c>
      <c r="O108" s="14">
        <v>100000000</v>
      </c>
      <c r="P108" s="14"/>
      <c r="Q108" s="14"/>
      <c r="R108" s="14">
        <f t="shared" ref="R108" si="32">SUM(O108:Q108)</f>
        <v>100000000</v>
      </c>
    </row>
    <row r="109" spans="1:18" ht="45" x14ac:dyDescent="0.25">
      <c r="A109" s="248">
        <v>104</v>
      </c>
      <c r="B109" s="4">
        <v>4</v>
      </c>
      <c r="C109" s="8" t="s">
        <v>118</v>
      </c>
      <c r="D109" s="16" t="s">
        <v>220</v>
      </c>
      <c r="E109" s="6" t="s">
        <v>510</v>
      </c>
      <c r="F109" s="6" t="s">
        <v>511</v>
      </c>
      <c r="G109" s="226" t="s">
        <v>26</v>
      </c>
      <c r="H109" s="8" t="s">
        <v>512</v>
      </c>
      <c r="I109" s="17" t="s">
        <v>513</v>
      </c>
      <c r="J109" s="18">
        <v>42578</v>
      </c>
      <c r="K109" s="19">
        <v>5914</v>
      </c>
      <c r="L109" s="19">
        <v>2017680010044</v>
      </c>
      <c r="M109" s="8" t="s">
        <v>222</v>
      </c>
      <c r="N109" s="13">
        <v>1139465000</v>
      </c>
      <c r="O109" s="64">
        <v>150000000</v>
      </c>
      <c r="P109" s="64">
        <v>162992000</v>
      </c>
      <c r="Q109" s="64"/>
      <c r="R109" s="64">
        <f>SUM(O109:Q109)</f>
        <v>312992000</v>
      </c>
    </row>
    <row r="110" spans="1:18" ht="67.5" x14ac:dyDescent="0.25">
      <c r="A110" s="248">
        <v>105</v>
      </c>
      <c r="B110" s="27">
        <v>1</v>
      </c>
      <c r="C110" s="8" t="s">
        <v>29</v>
      </c>
      <c r="D110" s="16" t="s">
        <v>506</v>
      </c>
      <c r="E110" s="67" t="s">
        <v>382</v>
      </c>
      <c r="F110" s="67" t="s">
        <v>507</v>
      </c>
      <c r="G110" s="15" t="s">
        <v>33</v>
      </c>
      <c r="H110" s="11" t="s">
        <v>508</v>
      </c>
      <c r="I110" s="68" t="s">
        <v>509</v>
      </c>
      <c r="J110" s="18">
        <v>42992</v>
      </c>
      <c r="K110" s="19">
        <v>41289</v>
      </c>
      <c r="L110" s="19">
        <v>2017680010250</v>
      </c>
      <c r="M110" s="8" t="s">
        <v>122</v>
      </c>
      <c r="N110" s="64">
        <v>434000000</v>
      </c>
      <c r="O110" s="64">
        <v>113000000</v>
      </c>
      <c r="P110" s="29"/>
      <c r="Q110" s="29"/>
      <c r="R110" s="14">
        <f>SUBTOTAL(9,O110:Q110)</f>
        <v>113000000</v>
      </c>
    </row>
    <row r="111" spans="1:18" ht="78.75" x14ac:dyDescent="0.25">
      <c r="A111" s="248">
        <v>106</v>
      </c>
      <c r="B111" s="4">
        <v>4</v>
      </c>
      <c r="C111" s="8" t="s">
        <v>118</v>
      </c>
      <c r="D111" s="31" t="s">
        <v>220</v>
      </c>
      <c r="E111" s="16" t="s">
        <v>520</v>
      </c>
      <c r="F111" s="6" t="s">
        <v>521</v>
      </c>
      <c r="G111" s="226" t="s">
        <v>26</v>
      </c>
      <c r="H111" s="8" t="s">
        <v>522</v>
      </c>
      <c r="I111" s="17" t="s">
        <v>523</v>
      </c>
      <c r="J111" s="18">
        <v>42621</v>
      </c>
      <c r="K111" s="19">
        <v>6252</v>
      </c>
      <c r="L111" s="19">
        <v>2017680010056</v>
      </c>
      <c r="M111" s="8" t="s">
        <v>222</v>
      </c>
      <c r="N111" s="13">
        <v>656112000</v>
      </c>
      <c r="O111" s="64">
        <v>164365000</v>
      </c>
      <c r="P111" s="64">
        <v>46056000</v>
      </c>
      <c r="Q111" s="64"/>
      <c r="R111" s="64">
        <f>SUM(O111:Q111)</f>
        <v>210421000</v>
      </c>
    </row>
    <row r="112" spans="1:18" ht="56.25" x14ac:dyDescent="0.25">
      <c r="A112" s="248">
        <v>107</v>
      </c>
      <c r="B112" s="4">
        <v>2</v>
      </c>
      <c r="C112" s="8" t="s">
        <v>82</v>
      </c>
      <c r="D112" s="6" t="s">
        <v>107</v>
      </c>
      <c r="E112" s="16" t="s">
        <v>194</v>
      </c>
      <c r="F112" s="6" t="s">
        <v>524</v>
      </c>
      <c r="G112" s="15" t="s">
        <v>28</v>
      </c>
      <c r="H112" s="8" t="s">
        <v>750</v>
      </c>
      <c r="I112" s="17" t="s">
        <v>525</v>
      </c>
      <c r="J112" s="18">
        <v>42760</v>
      </c>
      <c r="K112" s="19">
        <v>6361</v>
      </c>
      <c r="L112" s="19">
        <v>2017680010061</v>
      </c>
      <c r="M112" s="8" t="s">
        <v>222</v>
      </c>
      <c r="N112" s="13">
        <v>94110000</v>
      </c>
      <c r="O112" s="14"/>
      <c r="P112" s="14">
        <v>30000000</v>
      </c>
      <c r="Q112" s="14"/>
      <c r="R112" s="14">
        <f>SUM(P112:Q112)</f>
        <v>30000000</v>
      </c>
    </row>
    <row r="113" spans="1:18" ht="45" x14ac:dyDescent="0.25">
      <c r="A113" s="248">
        <v>108</v>
      </c>
      <c r="B113" s="28">
        <v>4</v>
      </c>
      <c r="C113" s="7" t="s">
        <v>118</v>
      </c>
      <c r="D113" s="6" t="s">
        <v>220</v>
      </c>
      <c r="E113" s="6" t="s">
        <v>510</v>
      </c>
      <c r="F113" s="6" t="s">
        <v>526</v>
      </c>
      <c r="G113" s="226" t="s">
        <v>26</v>
      </c>
      <c r="H113" s="7" t="s">
        <v>527</v>
      </c>
      <c r="I113" s="9" t="s">
        <v>528</v>
      </c>
      <c r="J113" s="10">
        <v>42578</v>
      </c>
      <c r="K113" s="12">
        <v>7234</v>
      </c>
      <c r="L113" s="12">
        <v>2017680010112</v>
      </c>
      <c r="M113" s="7" t="s">
        <v>222</v>
      </c>
      <c r="N113" s="14">
        <v>662299000</v>
      </c>
      <c r="O113" s="64">
        <v>107656000</v>
      </c>
      <c r="P113" s="64">
        <v>71841000</v>
      </c>
      <c r="Q113" s="64"/>
      <c r="R113" s="64">
        <f>SUM(O113:Q113)</f>
        <v>179497000</v>
      </c>
    </row>
    <row r="114" spans="1:18" ht="45" x14ac:dyDescent="0.25">
      <c r="A114" s="248">
        <v>109</v>
      </c>
      <c r="B114" s="4">
        <v>2</v>
      </c>
      <c r="C114" s="8" t="s">
        <v>82</v>
      </c>
      <c r="D114" s="16" t="s">
        <v>107</v>
      </c>
      <c r="E114" s="16" t="s">
        <v>143</v>
      </c>
      <c r="F114" s="6" t="s">
        <v>529</v>
      </c>
      <c r="G114" s="226" t="s">
        <v>26</v>
      </c>
      <c r="H114" s="8" t="s">
        <v>592</v>
      </c>
      <c r="I114" s="17" t="s">
        <v>530</v>
      </c>
      <c r="J114" s="18">
        <v>42593</v>
      </c>
      <c r="K114" s="19">
        <v>6212</v>
      </c>
      <c r="L114" s="19">
        <v>2017680010052</v>
      </c>
      <c r="M114" s="5" t="s">
        <v>222</v>
      </c>
      <c r="N114" s="13">
        <v>398701000</v>
      </c>
      <c r="O114" s="64">
        <v>10000000</v>
      </c>
      <c r="P114" s="64">
        <v>75000000</v>
      </c>
      <c r="Q114" s="64"/>
      <c r="R114" s="64">
        <f>SUBTOTAL(9,O114:Q114)</f>
        <v>85000000</v>
      </c>
    </row>
    <row r="115" spans="1:18" ht="45" x14ac:dyDescent="0.25">
      <c r="A115" s="248">
        <v>110</v>
      </c>
      <c r="B115" s="4">
        <v>4</v>
      </c>
      <c r="C115" s="7" t="s">
        <v>118</v>
      </c>
      <c r="D115" s="6" t="s">
        <v>561</v>
      </c>
      <c r="E115" s="6" t="s">
        <v>562</v>
      </c>
      <c r="F115" s="6" t="s">
        <v>563</v>
      </c>
      <c r="G115" s="124" t="s">
        <v>33</v>
      </c>
      <c r="H115" s="11" t="s">
        <v>751</v>
      </c>
      <c r="I115" s="9" t="s">
        <v>564</v>
      </c>
      <c r="J115" s="10">
        <v>43245</v>
      </c>
      <c r="K115" s="11">
        <v>118877</v>
      </c>
      <c r="L115" s="12">
        <v>2018680010034</v>
      </c>
      <c r="M115" s="11" t="s">
        <v>273</v>
      </c>
      <c r="N115" s="64">
        <v>1882133809.8900001</v>
      </c>
      <c r="O115" s="64">
        <v>570957422.79999995</v>
      </c>
      <c r="P115" s="80"/>
      <c r="Q115" s="81"/>
      <c r="R115" s="82">
        <f t="shared" ref="R115" si="33">SUM(O115:Q115)</f>
        <v>570957422.79999995</v>
      </c>
    </row>
    <row r="116" spans="1:18" ht="56.25" customHeight="1" x14ac:dyDescent="0.25">
      <c r="A116" s="248">
        <v>111</v>
      </c>
      <c r="B116" s="65">
        <v>1</v>
      </c>
      <c r="C116" s="8" t="s">
        <v>29</v>
      </c>
      <c r="D116" s="6" t="s">
        <v>539</v>
      </c>
      <c r="E116" s="6" t="s">
        <v>540</v>
      </c>
      <c r="F116" s="6" t="s">
        <v>682</v>
      </c>
      <c r="G116" s="6" t="s">
        <v>20</v>
      </c>
      <c r="H116" s="7" t="s">
        <v>593</v>
      </c>
      <c r="I116" s="9" t="s">
        <v>541</v>
      </c>
      <c r="J116" s="10">
        <v>43508</v>
      </c>
      <c r="K116" s="11">
        <v>175063</v>
      </c>
      <c r="L116" s="12">
        <v>2019680010028</v>
      </c>
      <c r="M116" s="8" t="s">
        <v>36</v>
      </c>
      <c r="N116" s="64">
        <v>524227250</v>
      </c>
      <c r="O116" s="64">
        <v>524227250</v>
      </c>
      <c r="P116" s="29"/>
      <c r="Q116" s="64"/>
      <c r="R116" s="14">
        <f>SUM(O116:Q116)</f>
        <v>524227250</v>
      </c>
    </row>
    <row r="117" spans="1:18" ht="123.75" x14ac:dyDescent="0.25">
      <c r="A117" s="248">
        <v>112</v>
      </c>
      <c r="B117" s="65" t="s">
        <v>545</v>
      </c>
      <c r="C117" s="8" t="s">
        <v>544</v>
      </c>
      <c r="D117" s="7" t="s">
        <v>546</v>
      </c>
      <c r="E117" s="6" t="s">
        <v>547</v>
      </c>
      <c r="F117" s="6" t="s">
        <v>543</v>
      </c>
      <c r="G117" s="6" t="s">
        <v>20</v>
      </c>
      <c r="H117" s="7" t="s">
        <v>588</v>
      </c>
      <c r="I117" s="9" t="s">
        <v>542</v>
      </c>
      <c r="J117" s="10">
        <v>43508</v>
      </c>
      <c r="K117" s="11">
        <v>179202</v>
      </c>
      <c r="L117" s="12">
        <v>2019680010027</v>
      </c>
      <c r="M117" s="7" t="s">
        <v>273</v>
      </c>
      <c r="N117" s="64">
        <v>1500000000</v>
      </c>
      <c r="O117" s="64">
        <v>1500000000</v>
      </c>
      <c r="P117" s="29"/>
      <c r="Q117" s="64"/>
      <c r="R117" s="14">
        <f>SUM(O117:Q117)</f>
        <v>1500000000</v>
      </c>
    </row>
    <row r="118" spans="1:18" ht="33.75" x14ac:dyDescent="0.25">
      <c r="A118" s="248">
        <v>113</v>
      </c>
      <c r="B118" s="65">
        <v>6</v>
      </c>
      <c r="C118" s="70" t="s">
        <v>46</v>
      </c>
      <c r="D118" s="6" t="s">
        <v>162</v>
      </c>
      <c r="E118" s="16" t="s">
        <v>301</v>
      </c>
      <c r="F118" s="6" t="s">
        <v>549</v>
      </c>
      <c r="G118" s="6" t="s">
        <v>20</v>
      </c>
      <c r="H118" s="7" t="s">
        <v>594</v>
      </c>
      <c r="I118" s="9" t="s">
        <v>548</v>
      </c>
      <c r="J118" s="10">
        <v>43508</v>
      </c>
      <c r="K118" s="11">
        <v>174474</v>
      </c>
      <c r="L118" s="12">
        <v>2019680010026</v>
      </c>
      <c r="M118" s="8" t="s">
        <v>21</v>
      </c>
      <c r="N118" s="64">
        <v>14381722157.17</v>
      </c>
      <c r="O118" s="64">
        <v>14381722157.17</v>
      </c>
      <c r="P118" s="29"/>
      <c r="Q118" s="64"/>
      <c r="R118" s="14">
        <f>SUM(O118:Q118)</f>
        <v>14381722157.17</v>
      </c>
    </row>
    <row r="119" spans="1:18" ht="45" x14ac:dyDescent="0.25">
      <c r="A119" s="248">
        <v>114</v>
      </c>
      <c r="B119" s="4">
        <v>1</v>
      </c>
      <c r="C119" s="8" t="s">
        <v>29</v>
      </c>
      <c r="D119" s="6" t="s">
        <v>99</v>
      </c>
      <c r="E119" s="16" t="s">
        <v>38</v>
      </c>
      <c r="F119" s="6" t="s">
        <v>100</v>
      </c>
      <c r="G119" s="31" t="s">
        <v>33</v>
      </c>
      <c r="H119" s="8" t="s">
        <v>101</v>
      </c>
      <c r="I119" s="17" t="s">
        <v>102</v>
      </c>
      <c r="J119" s="10">
        <v>43426</v>
      </c>
      <c r="K119" s="19">
        <v>6525</v>
      </c>
      <c r="L119" s="19">
        <v>2017680010072</v>
      </c>
      <c r="M119" s="8" t="s">
        <v>44</v>
      </c>
      <c r="N119" s="13">
        <v>2674438052.2199998</v>
      </c>
      <c r="O119" s="14">
        <v>1222966734</v>
      </c>
      <c r="P119" s="14"/>
      <c r="Q119" s="14"/>
      <c r="R119" s="14">
        <f t="shared" ref="R119" si="34">SUM(O119:Q119)</f>
        <v>1222966734</v>
      </c>
    </row>
    <row r="120" spans="1:18" ht="56.25" x14ac:dyDescent="0.25">
      <c r="A120" s="248">
        <v>115</v>
      </c>
      <c r="B120" s="65" t="s">
        <v>426</v>
      </c>
      <c r="C120" s="7" t="s">
        <v>427</v>
      </c>
      <c r="D120" s="6" t="s">
        <v>428</v>
      </c>
      <c r="E120" s="16" t="s">
        <v>429</v>
      </c>
      <c r="F120" s="16" t="s">
        <v>556</v>
      </c>
      <c r="G120" s="31" t="s">
        <v>33</v>
      </c>
      <c r="H120" s="8" t="s">
        <v>557</v>
      </c>
      <c r="I120" s="9" t="s">
        <v>558</v>
      </c>
      <c r="J120" s="18">
        <v>43326</v>
      </c>
      <c r="K120" s="19">
        <v>135010</v>
      </c>
      <c r="L120" s="12">
        <v>2018680010061</v>
      </c>
      <c r="M120" s="8" t="s">
        <v>21</v>
      </c>
      <c r="N120" s="13">
        <v>3029542544.9000001</v>
      </c>
      <c r="O120" s="14">
        <v>356686122.20999998</v>
      </c>
      <c r="P120" s="14"/>
      <c r="Q120" s="14"/>
      <c r="R120" s="14">
        <f>SUM(O120:Q120)</f>
        <v>356686122.20999998</v>
      </c>
    </row>
    <row r="121" spans="1:18" ht="331.5" customHeight="1" x14ac:dyDescent="0.25">
      <c r="A121" s="248">
        <v>116</v>
      </c>
      <c r="B121" s="28">
        <v>4</v>
      </c>
      <c r="C121" s="105" t="s">
        <v>118</v>
      </c>
      <c r="D121" s="106" t="s">
        <v>132</v>
      </c>
      <c r="E121" s="105" t="s">
        <v>128</v>
      </c>
      <c r="F121" s="67" t="s">
        <v>559</v>
      </c>
      <c r="G121" s="226" t="s">
        <v>26</v>
      </c>
      <c r="H121" s="107" t="s">
        <v>595</v>
      </c>
      <c r="I121" s="108" t="s">
        <v>560</v>
      </c>
      <c r="J121" s="109">
        <v>42690</v>
      </c>
      <c r="K121" s="11">
        <v>31518</v>
      </c>
      <c r="L121" s="110">
        <v>2017680010184</v>
      </c>
      <c r="M121" s="8" t="s">
        <v>21</v>
      </c>
      <c r="N121" s="64">
        <v>2643917700.7399998</v>
      </c>
      <c r="O121" s="64">
        <v>77603266.180000007</v>
      </c>
      <c r="P121" s="29"/>
      <c r="Q121" s="64"/>
      <c r="R121" s="29">
        <f>SUM(O121:Q121)</f>
        <v>77603266.180000007</v>
      </c>
    </row>
    <row r="122" spans="1:18" ht="45" x14ac:dyDescent="0.25">
      <c r="A122" s="248">
        <v>117</v>
      </c>
      <c r="B122" s="65">
        <v>6</v>
      </c>
      <c r="C122" s="70" t="s">
        <v>46</v>
      </c>
      <c r="D122" s="106" t="s">
        <v>190</v>
      </c>
      <c r="E122" s="105" t="s">
        <v>598</v>
      </c>
      <c r="F122" s="67" t="s">
        <v>597</v>
      </c>
      <c r="G122" s="31" t="s">
        <v>20</v>
      </c>
      <c r="H122" s="107" t="s">
        <v>752</v>
      </c>
      <c r="I122" s="9" t="s">
        <v>596</v>
      </c>
      <c r="J122" s="10">
        <v>43511</v>
      </c>
      <c r="K122" s="11">
        <v>176728</v>
      </c>
      <c r="L122" s="12">
        <v>2019680010029</v>
      </c>
      <c r="M122" s="8" t="s">
        <v>21</v>
      </c>
      <c r="N122" s="64">
        <v>152500000</v>
      </c>
      <c r="O122" s="64"/>
      <c r="P122" s="29">
        <v>152500000</v>
      </c>
      <c r="Q122" s="64"/>
      <c r="R122" s="29">
        <f>SUM(P122:Q122)</f>
        <v>152500000</v>
      </c>
    </row>
    <row r="123" spans="1:18" ht="45" x14ac:dyDescent="0.25">
      <c r="A123" s="248">
        <v>118</v>
      </c>
      <c r="B123" s="28">
        <v>4</v>
      </c>
      <c r="C123" s="105" t="s">
        <v>118</v>
      </c>
      <c r="D123" s="6" t="s">
        <v>23</v>
      </c>
      <c r="E123" s="6" t="s">
        <v>24</v>
      </c>
      <c r="F123" s="67" t="s">
        <v>600</v>
      </c>
      <c r="G123" s="31" t="s">
        <v>20</v>
      </c>
      <c r="H123" s="107" t="s">
        <v>603</v>
      </c>
      <c r="I123" s="9" t="s">
        <v>599</v>
      </c>
      <c r="J123" s="10">
        <v>43511</v>
      </c>
      <c r="K123" s="11">
        <v>178366</v>
      </c>
      <c r="L123" s="12">
        <v>2019680010030</v>
      </c>
      <c r="M123" s="8" t="s">
        <v>21</v>
      </c>
      <c r="N123" s="64">
        <v>2964989883</v>
      </c>
      <c r="O123" s="64">
        <v>2964989883</v>
      </c>
      <c r="P123" s="29"/>
      <c r="Q123" s="64"/>
      <c r="R123" s="29">
        <f>SUM(O123:Q123)</f>
        <v>2964989883</v>
      </c>
    </row>
    <row r="124" spans="1:18" ht="45" x14ac:dyDescent="0.25">
      <c r="A124" s="248">
        <v>119</v>
      </c>
      <c r="B124" s="4">
        <v>2</v>
      </c>
      <c r="C124" s="8" t="s">
        <v>82</v>
      </c>
      <c r="D124" s="6" t="s">
        <v>93</v>
      </c>
      <c r="E124" s="6" t="s">
        <v>96</v>
      </c>
      <c r="F124" s="6" t="s">
        <v>606</v>
      </c>
      <c r="G124" s="15" t="s">
        <v>28</v>
      </c>
      <c r="H124" s="11" t="s">
        <v>607</v>
      </c>
      <c r="I124" s="9" t="s">
        <v>608</v>
      </c>
      <c r="J124" s="10">
        <v>43250</v>
      </c>
      <c r="K124" s="11">
        <v>120437</v>
      </c>
      <c r="L124" s="12">
        <v>2018680010037</v>
      </c>
      <c r="M124" s="8" t="s">
        <v>87</v>
      </c>
      <c r="N124" s="64">
        <v>3306381188</v>
      </c>
      <c r="O124" s="64">
        <v>2160164342</v>
      </c>
      <c r="P124" s="80"/>
      <c r="Q124" s="81"/>
      <c r="R124" s="82">
        <f t="shared" ref="R124:R126" si="35">SUM(O124:Q124)</f>
        <v>2160164342</v>
      </c>
    </row>
    <row r="125" spans="1:18" ht="45" x14ac:dyDescent="0.25">
      <c r="A125" s="248">
        <v>120</v>
      </c>
      <c r="B125" s="28">
        <v>4</v>
      </c>
      <c r="C125" s="105" t="s">
        <v>118</v>
      </c>
      <c r="D125" s="6" t="s">
        <v>394</v>
      </c>
      <c r="E125" s="6" t="s">
        <v>562</v>
      </c>
      <c r="F125" s="67" t="s">
        <v>610</v>
      </c>
      <c r="G125" s="31" t="s">
        <v>20</v>
      </c>
      <c r="H125" s="107" t="s">
        <v>611</v>
      </c>
      <c r="I125" s="9" t="s">
        <v>609</v>
      </c>
      <c r="J125" s="10">
        <v>43515</v>
      </c>
      <c r="K125" s="11">
        <v>181609</v>
      </c>
      <c r="L125" s="12">
        <v>2019680010031</v>
      </c>
      <c r="M125" s="105" t="s">
        <v>273</v>
      </c>
      <c r="N125" s="64">
        <v>60000000</v>
      </c>
      <c r="O125" s="64">
        <v>60000000</v>
      </c>
      <c r="P125" s="29"/>
      <c r="Q125" s="64"/>
      <c r="R125" s="29">
        <f t="shared" si="35"/>
        <v>60000000</v>
      </c>
    </row>
    <row r="126" spans="1:18" ht="33.75" x14ac:dyDescent="0.25">
      <c r="A126" s="248">
        <v>121</v>
      </c>
      <c r="B126" s="27">
        <v>1</v>
      </c>
      <c r="C126" s="8" t="s">
        <v>29</v>
      </c>
      <c r="D126" s="16" t="s">
        <v>30</v>
      </c>
      <c r="E126" s="16" t="s">
        <v>471</v>
      </c>
      <c r="F126" s="67" t="s">
        <v>870</v>
      </c>
      <c r="G126" s="6" t="s">
        <v>20</v>
      </c>
      <c r="H126" s="107" t="s">
        <v>613</v>
      </c>
      <c r="I126" s="9" t="s">
        <v>612</v>
      </c>
      <c r="J126" s="10">
        <v>43515</v>
      </c>
      <c r="K126" s="11">
        <v>182092</v>
      </c>
      <c r="L126" s="12">
        <v>2019680010032</v>
      </c>
      <c r="M126" s="105" t="s">
        <v>44</v>
      </c>
      <c r="N126" s="64">
        <v>65000000</v>
      </c>
      <c r="O126" s="64">
        <v>65000000</v>
      </c>
      <c r="P126" s="29"/>
      <c r="Q126" s="64"/>
      <c r="R126" s="29">
        <f t="shared" si="35"/>
        <v>65000000</v>
      </c>
    </row>
    <row r="127" spans="1:18" ht="56.25" x14ac:dyDescent="0.25">
      <c r="A127" s="248">
        <v>122</v>
      </c>
      <c r="B127" s="4">
        <v>4</v>
      </c>
      <c r="C127" s="8" t="s">
        <v>118</v>
      </c>
      <c r="D127" s="6" t="s">
        <v>132</v>
      </c>
      <c r="E127" s="16" t="s">
        <v>168</v>
      </c>
      <c r="F127" s="6" t="s">
        <v>167</v>
      </c>
      <c r="G127" s="6" t="s">
        <v>20</v>
      </c>
      <c r="H127" s="8" t="s">
        <v>803</v>
      </c>
      <c r="I127" s="9" t="s">
        <v>169</v>
      </c>
      <c r="J127" s="32">
        <v>43475</v>
      </c>
      <c r="K127" s="11">
        <v>159126</v>
      </c>
      <c r="L127" s="12">
        <v>2019680010005</v>
      </c>
      <c r="M127" s="8" t="s">
        <v>131</v>
      </c>
      <c r="N127" s="13">
        <v>493000000</v>
      </c>
      <c r="O127" s="64">
        <v>291100000</v>
      </c>
      <c r="P127" s="14">
        <v>201900000</v>
      </c>
      <c r="Q127" s="14"/>
      <c r="R127" s="64">
        <f>SUM(O127:Q127)</f>
        <v>493000000</v>
      </c>
    </row>
    <row r="128" spans="1:18" ht="67.5" x14ac:dyDescent="0.25">
      <c r="A128" s="248">
        <v>123</v>
      </c>
      <c r="B128" s="4">
        <v>4</v>
      </c>
      <c r="C128" s="8" t="s">
        <v>118</v>
      </c>
      <c r="D128" s="6" t="s">
        <v>99</v>
      </c>
      <c r="E128" s="6" t="s">
        <v>119</v>
      </c>
      <c r="F128" s="6" t="s">
        <v>614</v>
      </c>
      <c r="G128" s="31" t="s">
        <v>33</v>
      </c>
      <c r="H128" s="11" t="s">
        <v>374</v>
      </c>
      <c r="I128" s="9" t="s">
        <v>375</v>
      </c>
      <c r="J128" s="10">
        <v>43243</v>
      </c>
      <c r="K128" s="11">
        <v>119190</v>
      </c>
      <c r="L128" s="12">
        <v>2018680010033</v>
      </c>
      <c r="M128" s="8" t="s">
        <v>122</v>
      </c>
      <c r="N128" s="13">
        <v>1313200000</v>
      </c>
      <c r="O128" s="14">
        <v>993200000</v>
      </c>
      <c r="P128" s="14"/>
      <c r="Q128" s="14"/>
      <c r="R128" s="14">
        <f>SUM(O128:Q128)</f>
        <v>993200000</v>
      </c>
    </row>
    <row r="129" spans="1:18" ht="56.25" x14ac:dyDescent="0.25">
      <c r="A129" s="248">
        <v>124</v>
      </c>
      <c r="B129" s="4">
        <v>4</v>
      </c>
      <c r="C129" s="8" t="s">
        <v>118</v>
      </c>
      <c r="D129" s="6" t="s">
        <v>209</v>
      </c>
      <c r="E129" s="7" t="s">
        <v>218</v>
      </c>
      <c r="F129" s="67" t="s">
        <v>869</v>
      </c>
      <c r="G129" s="31" t="s">
        <v>20</v>
      </c>
      <c r="H129" s="107" t="s">
        <v>801</v>
      </c>
      <c r="I129" s="9" t="s">
        <v>615</v>
      </c>
      <c r="J129" s="10">
        <v>43517</v>
      </c>
      <c r="K129" s="11">
        <v>180081</v>
      </c>
      <c r="L129" s="12">
        <v>2019680010033</v>
      </c>
      <c r="M129" s="105" t="s">
        <v>213</v>
      </c>
      <c r="N129" s="64">
        <v>1255700892</v>
      </c>
      <c r="O129" s="64"/>
      <c r="P129" s="29">
        <v>758755687</v>
      </c>
      <c r="Q129" s="64"/>
      <c r="R129" s="29">
        <f>SUM(P129:Q129)</f>
        <v>758755687</v>
      </c>
    </row>
    <row r="130" spans="1:18" ht="33.75" x14ac:dyDescent="0.25">
      <c r="A130" s="248">
        <v>125</v>
      </c>
      <c r="B130" s="27">
        <v>1</v>
      </c>
      <c r="C130" s="8" t="s">
        <v>29</v>
      </c>
      <c r="D130" s="16" t="s">
        <v>45</v>
      </c>
      <c r="E130" s="105" t="s">
        <v>38</v>
      </c>
      <c r="F130" s="67" t="s">
        <v>617</v>
      </c>
      <c r="G130" s="31" t="s">
        <v>20</v>
      </c>
      <c r="H130" s="107" t="s">
        <v>618</v>
      </c>
      <c r="I130" s="9" t="s">
        <v>616</v>
      </c>
      <c r="J130" s="10">
        <v>43518</v>
      </c>
      <c r="K130" s="11">
        <v>180756</v>
      </c>
      <c r="L130" s="12">
        <v>2019680010035</v>
      </c>
      <c r="M130" s="105" t="s">
        <v>36</v>
      </c>
      <c r="N130" s="64">
        <v>48000000</v>
      </c>
      <c r="O130" s="64">
        <v>48000000</v>
      </c>
      <c r="P130" s="29"/>
      <c r="Q130" s="64"/>
      <c r="R130" s="29">
        <f>SUM(O130:Q130)</f>
        <v>48000000</v>
      </c>
    </row>
    <row r="131" spans="1:18" ht="56.25" x14ac:dyDescent="0.25">
      <c r="A131" s="248">
        <v>126</v>
      </c>
      <c r="B131" s="65" t="s">
        <v>622</v>
      </c>
      <c r="C131" s="70" t="s">
        <v>624</v>
      </c>
      <c r="D131" s="106" t="s">
        <v>625</v>
      </c>
      <c r="E131" s="105" t="s">
        <v>626</v>
      </c>
      <c r="F131" s="67" t="s">
        <v>623</v>
      </c>
      <c r="G131" s="31" t="s">
        <v>20</v>
      </c>
      <c r="H131" s="107" t="s">
        <v>618</v>
      </c>
      <c r="I131" s="9" t="s">
        <v>621</v>
      </c>
      <c r="J131" s="10">
        <v>43518</v>
      </c>
      <c r="K131" s="11">
        <v>180534</v>
      </c>
      <c r="L131" s="12">
        <v>2019680010034</v>
      </c>
      <c r="M131" s="8" t="s">
        <v>87</v>
      </c>
      <c r="N131" s="64">
        <v>2169922594</v>
      </c>
      <c r="O131" s="29">
        <v>1065459594</v>
      </c>
      <c r="P131" s="64">
        <v>1104463000</v>
      </c>
      <c r="Q131" s="117"/>
      <c r="R131" s="29">
        <f>SUM(O131:P131)</f>
        <v>2169922594</v>
      </c>
    </row>
    <row r="132" spans="1:18" ht="33.75" x14ac:dyDescent="0.25">
      <c r="A132" s="248">
        <v>127</v>
      </c>
      <c r="B132" s="28">
        <v>4</v>
      </c>
      <c r="C132" s="7" t="s">
        <v>118</v>
      </c>
      <c r="D132" s="7" t="s">
        <v>415</v>
      </c>
      <c r="E132" s="7" t="s">
        <v>24</v>
      </c>
      <c r="F132" s="6" t="s">
        <v>627</v>
      </c>
      <c r="G132" s="124" t="s">
        <v>33</v>
      </c>
      <c r="H132" s="86" t="s">
        <v>628</v>
      </c>
      <c r="I132" s="68" t="s">
        <v>629</v>
      </c>
      <c r="J132" s="10">
        <v>42989</v>
      </c>
      <c r="K132" s="12">
        <v>57058</v>
      </c>
      <c r="L132" s="12">
        <v>2017680010243</v>
      </c>
      <c r="M132" s="8" t="s">
        <v>21</v>
      </c>
      <c r="N132" s="64">
        <v>672840502.40999997</v>
      </c>
      <c r="O132" s="64">
        <v>87219862.560000002</v>
      </c>
      <c r="P132" s="29" t="s">
        <v>630</v>
      </c>
      <c r="Q132" s="29"/>
      <c r="R132" s="14">
        <f t="shared" ref="R132" si="36">SUM(O132:Q132)</f>
        <v>87219862.560000002</v>
      </c>
    </row>
    <row r="133" spans="1:18" ht="33.75" x14ac:dyDescent="0.25">
      <c r="A133" s="248">
        <v>128</v>
      </c>
      <c r="B133" s="28">
        <v>4</v>
      </c>
      <c r="C133" s="7" t="s">
        <v>118</v>
      </c>
      <c r="D133" s="6" t="s">
        <v>99</v>
      </c>
      <c r="E133" s="6" t="s">
        <v>119</v>
      </c>
      <c r="F133" s="67" t="s">
        <v>896</v>
      </c>
      <c r="G133" s="31" t="s">
        <v>20</v>
      </c>
      <c r="H133" s="107" t="s">
        <v>632</v>
      </c>
      <c r="I133" s="9" t="s">
        <v>631</v>
      </c>
      <c r="J133" s="10">
        <v>43522</v>
      </c>
      <c r="K133" s="11">
        <v>180253</v>
      </c>
      <c r="L133" s="12">
        <v>2019680010036</v>
      </c>
      <c r="M133" s="8" t="s">
        <v>87</v>
      </c>
      <c r="N133" s="64">
        <v>80000000</v>
      </c>
      <c r="O133" s="64">
        <v>80000000</v>
      </c>
      <c r="P133" s="29"/>
      <c r="Q133" s="64"/>
      <c r="R133" s="29">
        <f>SUM(O133:Q133)</f>
        <v>80000000</v>
      </c>
    </row>
    <row r="134" spans="1:18" ht="45" x14ac:dyDescent="0.25">
      <c r="A134" s="248">
        <v>129</v>
      </c>
      <c r="B134" s="28">
        <v>4</v>
      </c>
      <c r="C134" s="7" t="s">
        <v>118</v>
      </c>
      <c r="D134" s="106" t="s">
        <v>394</v>
      </c>
      <c r="E134" s="105" t="s">
        <v>562</v>
      </c>
      <c r="F134" s="67" t="s">
        <v>634</v>
      </c>
      <c r="G134" s="31" t="s">
        <v>20</v>
      </c>
      <c r="H134" s="107" t="s">
        <v>588</v>
      </c>
      <c r="I134" s="9" t="s">
        <v>633</v>
      </c>
      <c r="J134" s="10">
        <v>43522</v>
      </c>
      <c r="K134" s="11">
        <v>182185</v>
      </c>
      <c r="L134" s="12">
        <v>2019680010037</v>
      </c>
      <c r="M134" s="105" t="s">
        <v>273</v>
      </c>
      <c r="N134" s="64">
        <v>589487940</v>
      </c>
      <c r="O134" s="64">
        <v>589487940</v>
      </c>
      <c r="P134" s="29"/>
      <c r="Q134" s="64"/>
      <c r="R134" s="29">
        <f>SUM(O134:Q134)</f>
        <v>589487940</v>
      </c>
    </row>
    <row r="135" spans="1:18" s="60" customFormat="1" ht="33.75" x14ac:dyDescent="0.25">
      <c r="A135" s="248">
        <v>130</v>
      </c>
      <c r="B135" s="28">
        <v>1</v>
      </c>
      <c r="C135" s="8" t="s">
        <v>29</v>
      </c>
      <c r="D135" s="6" t="s">
        <v>635</v>
      </c>
      <c r="E135" s="6" t="s">
        <v>636</v>
      </c>
      <c r="F135" s="6" t="s">
        <v>637</v>
      </c>
      <c r="G135" s="226" t="s">
        <v>26</v>
      </c>
      <c r="H135" s="14" t="s">
        <v>638</v>
      </c>
      <c r="I135" s="9" t="s">
        <v>639</v>
      </c>
      <c r="J135" s="10">
        <v>43279</v>
      </c>
      <c r="K135" s="12">
        <v>123787</v>
      </c>
      <c r="L135" s="12">
        <v>2018680010050</v>
      </c>
      <c r="M135" s="8" t="s">
        <v>21</v>
      </c>
      <c r="N135" s="14">
        <v>163186676.28999999</v>
      </c>
      <c r="O135" s="14">
        <v>29038525.390000001</v>
      </c>
      <c r="P135" s="14"/>
      <c r="Q135" s="14"/>
      <c r="R135" s="14">
        <f>SUM(O135:Q135)</f>
        <v>29038525.390000001</v>
      </c>
    </row>
    <row r="136" spans="1:18" ht="45" x14ac:dyDescent="0.25">
      <c r="A136" s="248">
        <v>131</v>
      </c>
      <c r="B136" s="28">
        <v>4</v>
      </c>
      <c r="C136" s="7" t="s">
        <v>118</v>
      </c>
      <c r="D136" s="106" t="s">
        <v>394</v>
      </c>
      <c r="E136" s="105" t="s">
        <v>562</v>
      </c>
      <c r="F136" s="67" t="s">
        <v>641</v>
      </c>
      <c r="G136" s="31" t="s">
        <v>20</v>
      </c>
      <c r="H136" s="107" t="s">
        <v>642</v>
      </c>
      <c r="I136" s="9" t="s">
        <v>640</v>
      </c>
      <c r="J136" s="10">
        <v>43522</v>
      </c>
      <c r="K136" s="11">
        <v>183367</v>
      </c>
      <c r="L136" s="12">
        <v>2019680010038</v>
      </c>
      <c r="M136" s="105" t="s">
        <v>273</v>
      </c>
      <c r="N136" s="64">
        <v>5376731928.96</v>
      </c>
      <c r="O136" s="64">
        <v>5376731928.96</v>
      </c>
      <c r="P136" s="29"/>
      <c r="Q136" s="64"/>
      <c r="R136" s="29">
        <f>SUM(O136:Q136)</f>
        <v>5376731928.96</v>
      </c>
    </row>
    <row r="137" spans="1:18" ht="45" x14ac:dyDescent="0.25">
      <c r="A137" s="248">
        <v>132</v>
      </c>
      <c r="B137" s="111">
        <v>4</v>
      </c>
      <c r="C137" s="88" t="s">
        <v>118</v>
      </c>
      <c r="D137" s="89" t="s">
        <v>415</v>
      </c>
      <c r="E137" s="89" t="s">
        <v>24</v>
      </c>
      <c r="F137" s="89" t="s">
        <v>643</v>
      </c>
      <c r="G137" s="89" t="s">
        <v>26</v>
      </c>
      <c r="H137" s="92" t="s">
        <v>644</v>
      </c>
      <c r="I137" s="90" t="s">
        <v>645</v>
      </c>
      <c r="J137" s="91">
        <v>43228</v>
      </c>
      <c r="K137" s="92">
        <v>114576</v>
      </c>
      <c r="L137" s="93">
        <v>2018680010031</v>
      </c>
      <c r="M137" s="88" t="s">
        <v>21</v>
      </c>
      <c r="N137" s="112">
        <v>4783300149.4799995</v>
      </c>
      <c r="O137" s="112">
        <v>508628578.62</v>
      </c>
      <c r="P137" s="113"/>
      <c r="Q137" s="114"/>
      <c r="R137" s="115">
        <f t="shared" ref="R137:R138" si="37">SUM(O137:Q137)</f>
        <v>508628578.62</v>
      </c>
    </row>
    <row r="138" spans="1:18" ht="56.25" x14ac:dyDescent="0.25">
      <c r="A138" s="248">
        <v>133</v>
      </c>
      <c r="B138" s="4">
        <v>3</v>
      </c>
      <c r="C138" s="8" t="s">
        <v>170</v>
      </c>
      <c r="D138" s="6" t="s">
        <v>347</v>
      </c>
      <c r="E138" s="6" t="s">
        <v>348</v>
      </c>
      <c r="F138" s="6" t="s">
        <v>648</v>
      </c>
      <c r="G138" s="31" t="s">
        <v>20</v>
      </c>
      <c r="H138" s="107" t="s">
        <v>753</v>
      </c>
      <c r="I138" s="9" t="s">
        <v>646</v>
      </c>
      <c r="J138" s="10">
        <v>43525</v>
      </c>
      <c r="K138" s="11">
        <v>181882</v>
      </c>
      <c r="L138" s="12">
        <v>2019680010039</v>
      </c>
      <c r="M138" s="105" t="s">
        <v>273</v>
      </c>
      <c r="N138" s="64">
        <v>132883333</v>
      </c>
      <c r="O138" s="64">
        <v>132883333</v>
      </c>
      <c r="P138" s="80"/>
      <c r="Q138" s="81"/>
      <c r="R138" s="82">
        <f t="shared" si="37"/>
        <v>132883333</v>
      </c>
    </row>
    <row r="139" spans="1:18" ht="56.25" x14ac:dyDescent="0.25">
      <c r="A139" s="248">
        <v>134</v>
      </c>
      <c r="B139" s="28">
        <v>4</v>
      </c>
      <c r="C139" s="7" t="s">
        <v>118</v>
      </c>
      <c r="D139" s="6" t="s">
        <v>99</v>
      </c>
      <c r="E139" s="6" t="s">
        <v>414</v>
      </c>
      <c r="F139" s="6" t="s">
        <v>649</v>
      </c>
      <c r="G139" s="31" t="s">
        <v>20</v>
      </c>
      <c r="H139" s="107" t="s">
        <v>864</v>
      </c>
      <c r="I139" s="9" t="s">
        <v>647</v>
      </c>
      <c r="J139" s="10">
        <v>43525</v>
      </c>
      <c r="K139" s="11">
        <v>181753</v>
      </c>
      <c r="L139" s="12">
        <v>2019680010040</v>
      </c>
      <c r="M139" s="8" t="s">
        <v>122</v>
      </c>
      <c r="N139" s="64">
        <v>200000000</v>
      </c>
      <c r="O139" s="64">
        <v>200000000</v>
      </c>
      <c r="P139" s="80"/>
      <c r="Q139" s="81"/>
      <c r="R139" s="82">
        <f>SUM(O139:Q139)</f>
        <v>200000000</v>
      </c>
    </row>
    <row r="140" spans="1:18" ht="45" x14ac:dyDescent="0.25">
      <c r="A140" s="248">
        <v>135</v>
      </c>
      <c r="B140" s="28">
        <v>6</v>
      </c>
      <c r="C140" s="8" t="s">
        <v>46</v>
      </c>
      <c r="D140" s="6" t="s">
        <v>190</v>
      </c>
      <c r="E140" s="6" t="s">
        <v>191</v>
      </c>
      <c r="F140" s="6" t="s">
        <v>651</v>
      </c>
      <c r="G140" s="31" t="s">
        <v>20</v>
      </c>
      <c r="H140" s="107" t="s">
        <v>661</v>
      </c>
      <c r="I140" s="9" t="s">
        <v>652</v>
      </c>
      <c r="J140" s="10">
        <v>43530</v>
      </c>
      <c r="K140" s="11">
        <v>179527</v>
      </c>
      <c r="L140" s="12">
        <v>2019680010042</v>
      </c>
      <c r="M140" s="8" t="s">
        <v>21</v>
      </c>
      <c r="N140" s="64">
        <v>1295579964.05</v>
      </c>
      <c r="O140" s="64">
        <v>1295579964.05</v>
      </c>
      <c r="P140" s="80"/>
      <c r="Q140" s="81"/>
      <c r="R140" s="82">
        <f>SUM(O140:Q140)</f>
        <v>1295579964.05</v>
      </c>
    </row>
    <row r="141" spans="1:18" ht="45" x14ac:dyDescent="0.25">
      <c r="A141" s="248">
        <v>136</v>
      </c>
      <c r="B141" s="4">
        <v>3</v>
      </c>
      <c r="C141" s="8" t="s">
        <v>170</v>
      </c>
      <c r="D141" s="16" t="s">
        <v>347</v>
      </c>
      <c r="E141" s="16" t="s">
        <v>348</v>
      </c>
      <c r="F141" s="6" t="s">
        <v>653</v>
      </c>
      <c r="G141" s="226" t="s">
        <v>26</v>
      </c>
      <c r="H141" s="8" t="s">
        <v>654</v>
      </c>
      <c r="I141" s="68" t="s">
        <v>655</v>
      </c>
      <c r="J141" s="78">
        <v>42878</v>
      </c>
      <c r="K141" s="8">
        <v>25174</v>
      </c>
      <c r="L141" s="19">
        <v>2017680010173</v>
      </c>
      <c r="M141" s="8" t="s">
        <v>41</v>
      </c>
      <c r="N141" s="64">
        <v>266609452.05000001</v>
      </c>
      <c r="O141" s="64">
        <v>80000000</v>
      </c>
      <c r="P141" s="23"/>
      <c r="Q141" s="7"/>
      <c r="R141" s="14">
        <f t="shared" ref="R141" si="38">SUM(O141:Q141)</f>
        <v>80000000</v>
      </c>
    </row>
    <row r="142" spans="1:18" ht="33.75" x14ac:dyDescent="0.25">
      <c r="A142" s="248">
        <v>137</v>
      </c>
      <c r="B142" s="4">
        <v>4</v>
      </c>
      <c r="C142" s="5" t="s">
        <v>22</v>
      </c>
      <c r="D142" s="6" t="s">
        <v>23</v>
      </c>
      <c r="E142" s="6" t="s">
        <v>24</v>
      </c>
      <c r="F142" s="6" t="s">
        <v>731</v>
      </c>
      <c r="G142" s="31" t="s">
        <v>20</v>
      </c>
      <c r="H142" s="107" t="s">
        <v>659</v>
      </c>
      <c r="I142" s="9" t="s">
        <v>657</v>
      </c>
      <c r="J142" s="10">
        <v>43531</v>
      </c>
      <c r="K142" s="11">
        <v>137014</v>
      </c>
      <c r="L142" s="12">
        <v>2019680010043</v>
      </c>
      <c r="M142" s="8" t="s">
        <v>21</v>
      </c>
      <c r="N142" s="64">
        <v>298931496.30000001</v>
      </c>
      <c r="O142" s="64">
        <v>298931496.30000001</v>
      </c>
      <c r="P142" s="80"/>
      <c r="Q142" s="81"/>
      <c r="R142" s="82">
        <f>SUM(O142:Q142)</f>
        <v>298931496.30000001</v>
      </c>
    </row>
    <row r="143" spans="1:18" ht="45" x14ac:dyDescent="0.25">
      <c r="A143" s="248">
        <v>138</v>
      </c>
      <c r="B143" s="4">
        <v>4</v>
      </c>
      <c r="C143" s="8" t="s">
        <v>118</v>
      </c>
      <c r="D143" s="6" t="s">
        <v>99</v>
      </c>
      <c r="E143" s="15" t="s">
        <v>437</v>
      </c>
      <c r="F143" s="6" t="s">
        <v>684</v>
      </c>
      <c r="G143" s="31" t="s">
        <v>20</v>
      </c>
      <c r="H143" s="11" t="s">
        <v>665</v>
      </c>
      <c r="I143" s="9" t="s">
        <v>664</v>
      </c>
      <c r="J143" s="10">
        <v>43532</v>
      </c>
      <c r="K143" s="11">
        <v>180250</v>
      </c>
      <c r="L143" s="12">
        <v>2019680010045</v>
      </c>
      <c r="M143" s="8" t="s">
        <v>122</v>
      </c>
      <c r="N143" s="64">
        <v>2000000000</v>
      </c>
      <c r="O143" s="64">
        <v>2000000000</v>
      </c>
      <c r="P143" s="64"/>
      <c r="Q143" s="118"/>
      <c r="R143" s="82">
        <f>SUM(O143:Q143)</f>
        <v>2000000000</v>
      </c>
    </row>
    <row r="144" spans="1:18" ht="56.25" x14ac:dyDescent="0.25">
      <c r="A144" s="248">
        <v>139</v>
      </c>
      <c r="B144" s="4">
        <v>2</v>
      </c>
      <c r="C144" s="8" t="s">
        <v>82</v>
      </c>
      <c r="D144" s="6" t="s">
        <v>93</v>
      </c>
      <c r="E144" s="6" t="s">
        <v>96</v>
      </c>
      <c r="F144" s="6" t="s">
        <v>734</v>
      </c>
      <c r="G144" s="31" t="s">
        <v>20</v>
      </c>
      <c r="H144" s="11" t="s">
        <v>667</v>
      </c>
      <c r="I144" s="9" t="s">
        <v>666</v>
      </c>
      <c r="J144" s="10">
        <v>43532</v>
      </c>
      <c r="K144" s="11">
        <v>180516</v>
      </c>
      <c r="L144" s="12">
        <v>2019680010046</v>
      </c>
      <c r="M144" s="8" t="s">
        <v>87</v>
      </c>
      <c r="N144" s="64">
        <v>971203742</v>
      </c>
      <c r="O144" s="64">
        <v>971203742</v>
      </c>
      <c r="P144" s="64"/>
      <c r="Q144" s="118"/>
      <c r="R144" s="82">
        <f>SUM(O144:Q144)</f>
        <v>971203742</v>
      </c>
    </row>
    <row r="145" spans="1:18" ht="56.25" x14ac:dyDescent="0.25">
      <c r="A145" s="248">
        <v>140</v>
      </c>
      <c r="B145" s="4">
        <v>2</v>
      </c>
      <c r="C145" s="8" t="s">
        <v>82</v>
      </c>
      <c r="D145" s="6" t="s">
        <v>93</v>
      </c>
      <c r="E145" s="6" t="s">
        <v>96</v>
      </c>
      <c r="F145" s="6" t="s">
        <v>735</v>
      </c>
      <c r="G145" s="31" t="s">
        <v>20</v>
      </c>
      <c r="H145" s="11" t="s">
        <v>667</v>
      </c>
      <c r="I145" s="9" t="s">
        <v>669</v>
      </c>
      <c r="J145" s="10">
        <v>43532</v>
      </c>
      <c r="K145" s="11">
        <v>184120</v>
      </c>
      <c r="L145" s="12">
        <v>2019680010047</v>
      </c>
      <c r="M145" s="8" t="s">
        <v>87</v>
      </c>
      <c r="N145" s="64">
        <v>2107996842</v>
      </c>
      <c r="O145" s="64">
        <v>2107996842</v>
      </c>
      <c r="P145" s="64"/>
      <c r="Q145" s="118"/>
      <c r="R145" s="82">
        <f>SUM(O145:Q145)</f>
        <v>2107996842</v>
      </c>
    </row>
    <row r="146" spans="1:18" ht="33.75" x14ac:dyDescent="0.25">
      <c r="A146" s="248">
        <v>141</v>
      </c>
      <c r="B146" s="28">
        <v>6</v>
      </c>
      <c r="C146" s="7" t="s">
        <v>46</v>
      </c>
      <c r="D146" s="6" t="s">
        <v>190</v>
      </c>
      <c r="E146" s="6" t="s">
        <v>191</v>
      </c>
      <c r="F146" s="6" t="s">
        <v>736</v>
      </c>
      <c r="G146" s="31" t="s">
        <v>20</v>
      </c>
      <c r="H146" s="11" t="s">
        <v>672</v>
      </c>
      <c r="I146" s="9" t="s">
        <v>670</v>
      </c>
      <c r="J146" s="10">
        <v>43535</v>
      </c>
      <c r="K146" s="11">
        <v>185300</v>
      </c>
      <c r="L146" s="12">
        <v>2019680010049</v>
      </c>
      <c r="M146" s="8" t="s">
        <v>21</v>
      </c>
      <c r="N146" s="64">
        <v>3463962374.9000001</v>
      </c>
      <c r="O146" s="64">
        <v>3463962374.9000001</v>
      </c>
      <c r="P146" s="64"/>
      <c r="Q146" s="118"/>
      <c r="R146" s="82">
        <f>SUM(O146:Q146)</f>
        <v>3463962374.9000001</v>
      </c>
    </row>
    <row r="147" spans="1:18" ht="45" x14ac:dyDescent="0.25">
      <c r="A147" s="248">
        <v>142</v>
      </c>
      <c r="B147" s="4">
        <v>4</v>
      </c>
      <c r="C147" s="7" t="s">
        <v>118</v>
      </c>
      <c r="D147" s="6" t="s">
        <v>415</v>
      </c>
      <c r="E147" s="6" t="s">
        <v>24</v>
      </c>
      <c r="F147" s="16" t="s">
        <v>673</v>
      </c>
      <c r="G147" s="226" t="s">
        <v>26</v>
      </c>
      <c r="H147" s="8" t="s">
        <v>674</v>
      </c>
      <c r="I147" s="9" t="s">
        <v>675</v>
      </c>
      <c r="J147" s="18">
        <v>43370</v>
      </c>
      <c r="K147" s="19">
        <v>131971</v>
      </c>
      <c r="L147" s="12">
        <v>2018680010070</v>
      </c>
      <c r="M147" s="8" t="s">
        <v>21</v>
      </c>
      <c r="N147" s="13">
        <v>171480426.74000001</v>
      </c>
      <c r="O147" s="14">
        <v>33839104.229999997</v>
      </c>
      <c r="P147" s="80"/>
      <c r="Q147" s="14"/>
      <c r="R147" s="14">
        <f t="shared" ref="R147" si="39">SUM(O147:Q147)</f>
        <v>33839104.229999997</v>
      </c>
    </row>
    <row r="148" spans="1:18" ht="45" x14ac:dyDescent="0.25">
      <c r="A148" s="248">
        <v>143</v>
      </c>
      <c r="B148" s="28">
        <v>4</v>
      </c>
      <c r="C148" s="7" t="s">
        <v>118</v>
      </c>
      <c r="D148" s="6" t="s">
        <v>132</v>
      </c>
      <c r="E148" s="16" t="s">
        <v>128</v>
      </c>
      <c r="F148" s="119" t="s">
        <v>676</v>
      </c>
      <c r="G148" s="226" t="s">
        <v>26</v>
      </c>
      <c r="H148" s="14" t="s">
        <v>754</v>
      </c>
      <c r="I148" s="68" t="s">
        <v>677</v>
      </c>
      <c r="J148" s="10">
        <v>43452</v>
      </c>
      <c r="K148" s="8">
        <v>160064</v>
      </c>
      <c r="L148" s="19">
        <v>2018680010098</v>
      </c>
      <c r="M148" s="7" t="s">
        <v>681</v>
      </c>
      <c r="N148" s="64">
        <v>667260839.09000003</v>
      </c>
      <c r="O148" s="64">
        <v>664457229.09000003</v>
      </c>
      <c r="P148" s="29"/>
      <c r="Q148" s="64"/>
      <c r="R148" s="14">
        <f>SUM(O148:Q148)</f>
        <v>664457229.09000003</v>
      </c>
    </row>
    <row r="149" spans="1:18" ht="45" x14ac:dyDescent="0.25">
      <c r="A149" s="248">
        <v>144</v>
      </c>
      <c r="B149" s="4">
        <v>4</v>
      </c>
      <c r="C149" s="5" t="s">
        <v>118</v>
      </c>
      <c r="D149" s="6" t="s">
        <v>415</v>
      </c>
      <c r="E149" s="6" t="s">
        <v>24</v>
      </c>
      <c r="F149" s="6" t="s">
        <v>678</v>
      </c>
      <c r="G149" s="124" t="s">
        <v>33</v>
      </c>
      <c r="H149" s="11" t="s">
        <v>679</v>
      </c>
      <c r="I149" s="9" t="s">
        <v>680</v>
      </c>
      <c r="J149" s="10">
        <v>43398</v>
      </c>
      <c r="K149" s="11">
        <v>151511</v>
      </c>
      <c r="L149" s="12">
        <v>2018680010087</v>
      </c>
      <c r="M149" s="8" t="s">
        <v>21</v>
      </c>
      <c r="N149" s="64">
        <v>224267688</v>
      </c>
      <c r="O149" s="64">
        <v>27693000</v>
      </c>
      <c r="P149" s="64"/>
      <c r="Q149" s="116"/>
      <c r="R149" s="82">
        <f>SUBTOTAL(9,O149:Q149)</f>
        <v>27693000</v>
      </c>
    </row>
    <row r="150" spans="1:18" ht="56.25" x14ac:dyDescent="0.25">
      <c r="A150" s="248">
        <v>145</v>
      </c>
      <c r="B150" s="4">
        <v>4</v>
      </c>
      <c r="C150" s="5" t="s">
        <v>118</v>
      </c>
      <c r="D150" s="6" t="s">
        <v>99</v>
      </c>
      <c r="E150" s="6" t="s">
        <v>437</v>
      </c>
      <c r="F150" s="6" t="s">
        <v>438</v>
      </c>
      <c r="G150" s="226" t="s">
        <v>26</v>
      </c>
      <c r="H150" s="11" t="s">
        <v>866</v>
      </c>
      <c r="I150" s="9" t="s">
        <v>439</v>
      </c>
      <c r="J150" s="10">
        <v>42907</v>
      </c>
      <c r="K150" s="11">
        <v>31390</v>
      </c>
      <c r="L150" s="12">
        <v>2017680010193</v>
      </c>
      <c r="M150" s="8" t="s">
        <v>122</v>
      </c>
      <c r="N150" s="64">
        <v>927000000</v>
      </c>
      <c r="O150" s="64">
        <v>409000000</v>
      </c>
      <c r="P150" s="64"/>
      <c r="Q150" s="116"/>
      <c r="R150" s="82">
        <v>409000000</v>
      </c>
    </row>
    <row r="151" spans="1:18" ht="45" x14ac:dyDescent="0.25">
      <c r="A151" s="248">
        <v>146</v>
      </c>
      <c r="B151" s="28">
        <v>4</v>
      </c>
      <c r="C151" s="7" t="s">
        <v>118</v>
      </c>
      <c r="D151" s="6" t="s">
        <v>132</v>
      </c>
      <c r="E151" s="16" t="s">
        <v>128</v>
      </c>
      <c r="F151" s="6" t="s">
        <v>687</v>
      </c>
      <c r="G151" s="226" t="s">
        <v>26</v>
      </c>
      <c r="H151" s="14" t="s">
        <v>688</v>
      </c>
      <c r="I151" s="68" t="s">
        <v>689</v>
      </c>
      <c r="J151" s="10">
        <v>43452</v>
      </c>
      <c r="K151" s="8">
        <v>161006</v>
      </c>
      <c r="L151" s="19">
        <v>2018680010099</v>
      </c>
      <c r="M151" s="7" t="s">
        <v>681</v>
      </c>
      <c r="N151" s="64">
        <v>607752633.5</v>
      </c>
      <c r="O151" s="64">
        <v>605909177.5</v>
      </c>
      <c r="P151" s="29"/>
      <c r="Q151" s="7"/>
      <c r="R151" s="14">
        <f t="shared" ref="R151" si="40">SUM(O151:Q151)</f>
        <v>605909177.5</v>
      </c>
    </row>
    <row r="152" spans="1:18" ht="45" x14ac:dyDescent="0.25">
      <c r="A152" s="248">
        <v>147</v>
      </c>
      <c r="B152" s="4">
        <v>4</v>
      </c>
      <c r="C152" s="5" t="s">
        <v>118</v>
      </c>
      <c r="D152" s="6" t="s">
        <v>132</v>
      </c>
      <c r="E152" s="6" t="s">
        <v>128</v>
      </c>
      <c r="F152" s="6" t="s">
        <v>685</v>
      </c>
      <c r="G152" s="226" t="s">
        <v>26</v>
      </c>
      <c r="H152" s="11" t="s">
        <v>754</v>
      </c>
      <c r="I152" s="9" t="s">
        <v>686</v>
      </c>
      <c r="J152" s="10">
        <v>43451</v>
      </c>
      <c r="K152" s="11">
        <v>158927</v>
      </c>
      <c r="L152" s="12">
        <v>2018680010097</v>
      </c>
      <c r="M152" s="7" t="s">
        <v>681</v>
      </c>
      <c r="N152" s="64">
        <v>695184903.26999998</v>
      </c>
      <c r="O152" s="64">
        <v>693231419.26999998</v>
      </c>
      <c r="P152" s="64"/>
      <c r="Q152" s="116"/>
      <c r="R152" s="82">
        <f>SUM(O152:Q152)</f>
        <v>693231419.26999998</v>
      </c>
    </row>
    <row r="153" spans="1:18" ht="45" x14ac:dyDescent="0.25">
      <c r="A153" s="248">
        <v>148</v>
      </c>
      <c r="B153" s="28">
        <v>4</v>
      </c>
      <c r="C153" s="7" t="s">
        <v>118</v>
      </c>
      <c r="D153" s="6" t="s">
        <v>99</v>
      </c>
      <c r="E153" s="6" t="s">
        <v>123</v>
      </c>
      <c r="F153" s="6" t="s">
        <v>697</v>
      </c>
      <c r="G153" s="226" t="s">
        <v>26</v>
      </c>
      <c r="H153" s="7" t="s">
        <v>699</v>
      </c>
      <c r="I153" s="9" t="s">
        <v>698</v>
      </c>
      <c r="J153" s="10">
        <v>43300</v>
      </c>
      <c r="K153" s="12">
        <v>128841</v>
      </c>
      <c r="L153" s="12">
        <v>2018680010059</v>
      </c>
      <c r="M153" s="7" t="s">
        <v>122</v>
      </c>
      <c r="N153" s="64">
        <v>3711634032.8899999</v>
      </c>
      <c r="O153" s="64">
        <v>104590839.43000001</v>
      </c>
      <c r="P153" s="29"/>
      <c r="Q153" s="29"/>
      <c r="R153" s="14">
        <f>SUM(O153:Q153)</f>
        <v>104590839.43000001</v>
      </c>
    </row>
    <row r="154" spans="1:18" ht="56.25" x14ac:dyDescent="0.25">
      <c r="A154" s="248">
        <v>149</v>
      </c>
      <c r="B154" s="4">
        <v>4</v>
      </c>
      <c r="C154" s="8" t="s">
        <v>118</v>
      </c>
      <c r="D154" s="16" t="s">
        <v>132</v>
      </c>
      <c r="E154" s="16" t="s">
        <v>180</v>
      </c>
      <c r="F154" s="6" t="s">
        <v>239</v>
      </c>
      <c r="G154" s="226" t="s">
        <v>26</v>
      </c>
      <c r="H154" s="8" t="s">
        <v>181</v>
      </c>
      <c r="I154" s="17" t="s">
        <v>240</v>
      </c>
      <c r="J154" s="18">
        <v>42614</v>
      </c>
      <c r="K154" s="19">
        <v>6158</v>
      </c>
      <c r="L154" s="19">
        <v>2017680010053</v>
      </c>
      <c r="M154" s="8" t="s">
        <v>131</v>
      </c>
      <c r="N154" s="13">
        <v>1537697440</v>
      </c>
      <c r="O154" s="14"/>
      <c r="P154" s="14">
        <v>490924040</v>
      </c>
      <c r="Q154" s="7"/>
      <c r="R154" s="14">
        <f>SUM(P154:Q154)</f>
        <v>490924040</v>
      </c>
    </row>
    <row r="155" spans="1:18" ht="56.25" x14ac:dyDescent="0.25">
      <c r="A155" s="248">
        <v>150</v>
      </c>
      <c r="B155" s="4">
        <v>4</v>
      </c>
      <c r="C155" s="7" t="s">
        <v>118</v>
      </c>
      <c r="D155" s="6" t="s">
        <v>415</v>
      </c>
      <c r="E155" s="6" t="s">
        <v>24</v>
      </c>
      <c r="F155" s="6" t="s">
        <v>847</v>
      </c>
      <c r="G155" s="15" t="s">
        <v>20</v>
      </c>
      <c r="H155" s="11" t="s">
        <v>691</v>
      </c>
      <c r="I155" s="9" t="s">
        <v>690</v>
      </c>
      <c r="J155" s="10">
        <v>43542</v>
      </c>
      <c r="K155" s="11">
        <v>182913</v>
      </c>
      <c r="L155" s="12">
        <v>2019680010050</v>
      </c>
      <c r="M155" s="8" t="s">
        <v>21</v>
      </c>
      <c r="N155" s="64">
        <v>5305067870</v>
      </c>
      <c r="O155" s="64">
        <v>4575592699</v>
      </c>
      <c r="P155" s="64">
        <v>729475171</v>
      </c>
      <c r="Q155" s="116"/>
      <c r="R155" s="82">
        <f>SUM(O155:Q155)</f>
        <v>5305067870</v>
      </c>
    </row>
    <row r="156" spans="1:18" ht="67.5" x14ac:dyDescent="0.25">
      <c r="A156" s="248">
        <v>151</v>
      </c>
      <c r="B156" s="4">
        <v>4</v>
      </c>
      <c r="C156" s="8" t="s">
        <v>118</v>
      </c>
      <c r="D156" s="6" t="s">
        <v>209</v>
      </c>
      <c r="E156" s="7" t="s">
        <v>218</v>
      </c>
      <c r="F156" s="6" t="s">
        <v>320</v>
      </c>
      <c r="G156" s="226" t="s">
        <v>26</v>
      </c>
      <c r="H156" s="8" t="s">
        <v>321</v>
      </c>
      <c r="I156" s="17" t="s">
        <v>322</v>
      </c>
      <c r="J156" s="18">
        <v>42565</v>
      </c>
      <c r="K156" s="19">
        <v>5252</v>
      </c>
      <c r="L156" s="19">
        <v>2017680010017</v>
      </c>
      <c r="M156" s="5" t="s">
        <v>213</v>
      </c>
      <c r="N156" s="13">
        <v>50008138645</v>
      </c>
      <c r="O156" s="29">
        <v>12673430756</v>
      </c>
      <c r="P156" s="29">
        <v>2880000000</v>
      </c>
      <c r="Q156" s="7"/>
      <c r="R156" s="14">
        <f>SUM(O156:Q156)</f>
        <v>15553430756</v>
      </c>
    </row>
    <row r="157" spans="1:18" ht="56.25" x14ac:dyDescent="0.25">
      <c r="A157" s="248">
        <v>152</v>
      </c>
      <c r="B157" s="28">
        <v>1</v>
      </c>
      <c r="C157" s="8" t="s">
        <v>29</v>
      </c>
      <c r="D157" s="16" t="s">
        <v>37</v>
      </c>
      <c r="E157" s="6" t="s">
        <v>283</v>
      </c>
      <c r="F157" s="6" t="s">
        <v>694</v>
      </c>
      <c r="G157" s="226" t="s">
        <v>26</v>
      </c>
      <c r="H157" s="14" t="s">
        <v>695</v>
      </c>
      <c r="I157" s="9" t="s">
        <v>696</v>
      </c>
      <c r="J157" s="10">
        <v>43174</v>
      </c>
      <c r="K157" s="12">
        <v>105871</v>
      </c>
      <c r="L157" s="9">
        <v>2018680010015</v>
      </c>
      <c r="M157" s="7" t="s">
        <v>148</v>
      </c>
      <c r="N157" s="14">
        <v>88500000</v>
      </c>
      <c r="O157" s="14">
        <v>47000000</v>
      </c>
      <c r="P157" s="14"/>
      <c r="Q157" s="14"/>
      <c r="R157" s="14">
        <f>SUM(O157:Q157)</f>
        <v>47000000</v>
      </c>
    </row>
    <row r="158" spans="1:18" ht="56.25" x14ac:dyDescent="0.25">
      <c r="A158" s="248">
        <v>153</v>
      </c>
      <c r="B158" s="28">
        <v>4</v>
      </c>
      <c r="C158" s="7" t="s">
        <v>22</v>
      </c>
      <c r="D158" s="6" t="s">
        <v>415</v>
      </c>
      <c r="E158" s="6" t="s">
        <v>24</v>
      </c>
      <c r="F158" s="6" t="s">
        <v>440</v>
      </c>
      <c r="G158" s="226" t="s">
        <v>26</v>
      </c>
      <c r="H158" s="86" t="s">
        <v>441</v>
      </c>
      <c r="I158" s="9" t="s">
        <v>442</v>
      </c>
      <c r="J158" s="10">
        <v>43357</v>
      </c>
      <c r="K158" s="12">
        <v>144350</v>
      </c>
      <c r="L158" s="12">
        <v>2018680010074</v>
      </c>
      <c r="M158" s="8" t="s">
        <v>21</v>
      </c>
      <c r="N158" s="14">
        <v>3055370460.8000002</v>
      </c>
      <c r="O158" s="14">
        <v>232987740.59999999</v>
      </c>
      <c r="P158" s="14"/>
      <c r="Q158" s="14"/>
      <c r="R158" s="14">
        <f t="shared" ref="R158" si="41">SUM(O158:Q158)</f>
        <v>232987740.59999999</v>
      </c>
    </row>
    <row r="159" spans="1:18" s="60" customFormat="1" ht="67.5" x14ac:dyDescent="0.25">
      <c r="A159" s="248">
        <v>154</v>
      </c>
      <c r="B159" s="4">
        <v>4</v>
      </c>
      <c r="C159" s="8" t="s">
        <v>118</v>
      </c>
      <c r="D159" s="106" t="s">
        <v>394</v>
      </c>
      <c r="E159" s="105" t="s">
        <v>562</v>
      </c>
      <c r="F159" s="6" t="s">
        <v>737</v>
      </c>
      <c r="G159" s="31" t="s">
        <v>20</v>
      </c>
      <c r="H159" s="11" t="s">
        <v>671</v>
      </c>
      <c r="I159" s="9" t="s">
        <v>668</v>
      </c>
      <c r="J159" s="10">
        <v>43532</v>
      </c>
      <c r="K159" s="11">
        <v>186058</v>
      </c>
      <c r="L159" s="12">
        <v>2019680010048</v>
      </c>
      <c r="M159" s="8" t="s">
        <v>273</v>
      </c>
      <c r="N159" s="64">
        <v>756220627</v>
      </c>
      <c r="O159" s="64">
        <v>756220627</v>
      </c>
      <c r="P159" s="64"/>
      <c r="Q159" s="118"/>
      <c r="R159" s="82">
        <f>SUM(O159:Q159)</f>
        <v>756220627</v>
      </c>
    </row>
    <row r="160" spans="1:18" ht="56.25" x14ac:dyDescent="0.25">
      <c r="A160" s="248">
        <v>155</v>
      </c>
      <c r="B160" s="28">
        <v>3</v>
      </c>
      <c r="C160" s="7" t="s">
        <v>401</v>
      </c>
      <c r="D160" s="6" t="s">
        <v>347</v>
      </c>
      <c r="E160" s="6" t="s">
        <v>402</v>
      </c>
      <c r="F160" s="16" t="s">
        <v>403</v>
      </c>
      <c r="G160" s="6" t="s">
        <v>33</v>
      </c>
      <c r="H160" s="8" t="s">
        <v>575</v>
      </c>
      <c r="I160" s="9" t="s">
        <v>404</v>
      </c>
      <c r="J160" s="18">
        <v>43336</v>
      </c>
      <c r="K160" s="19">
        <v>136824</v>
      </c>
      <c r="L160" s="12">
        <v>2018680010067</v>
      </c>
      <c r="M160" s="84" t="s">
        <v>273</v>
      </c>
      <c r="N160" s="13">
        <v>196329936</v>
      </c>
      <c r="O160" s="13">
        <v>117929936</v>
      </c>
      <c r="P160" s="13"/>
      <c r="Q160" s="14"/>
      <c r="R160" s="14">
        <f>SUM(O160:Q160)</f>
        <v>117929936</v>
      </c>
    </row>
    <row r="161" spans="1:18" ht="67.5" x14ac:dyDescent="0.25">
      <c r="A161" s="248">
        <v>156</v>
      </c>
      <c r="B161" s="28">
        <v>6</v>
      </c>
      <c r="C161" s="7" t="s">
        <v>46</v>
      </c>
      <c r="D161" s="6" t="s">
        <v>190</v>
      </c>
      <c r="E161" s="6" t="s">
        <v>598</v>
      </c>
      <c r="F161" s="16" t="s">
        <v>738</v>
      </c>
      <c r="G161" s="31" t="s">
        <v>20</v>
      </c>
      <c r="H161" s="11" t="s">
        <v>882</v>
      </c>
      <c r="I161" s="9" t="s">
        <v>710</v>
      </c>
      <c r="J161" s="10">
        <v>43544</v>
      </c>
      <c r="K161" s="11">
        <v>146727</v>
      </c>
      <c r="L161" s="12">
        <v>2019680010052</v>
      </c>
      <c r="M161" s="8" t="s">
        <v>21</v>
      </c>
      <c r="N161" s="13">
        <v>15011828807</v>
      </c>
      <c r="O161" s="13">
        <v>3000000000</v>
      </c>
      <c r="P161" s="13"/>
      <c r="Q161" s="14">
        <v>6138045296.25</v>
      </c>
      <c r="R161" s="14">
        <f>SUM(O161:Q161)</f>
        <v>9138045296.25</v>
      </c>
    </row>
    <row r="162" spans="1:18" ht="56.25" x14ac:dyDescent="0.25">
      <c r="A162" s="248">
        <v>157</v>
      </c>
      <c r="B162" s="65" t="s">
        <v>426</v>
      </c>
      <c r="C162" s="7" t="s">
        <v>427</v>
      </c>
      <c r="D162" s="175" t="s">
        <v>428</v>
      </c>
      <c r="E162" s="176" t="s">
        <v>429</v>
      </c>
      <c r="F162" s="6" t="s">
        <v>711</v>
      </c>
      <c r="G162" s="226" t="s">
        <v>26</v>
      </c>
      <c r="H162" s="8" t="s">
        <v>713</v>
      </c>
      <c r="I162" s="68" t="s">
        <v>712</v>
      </c>
      <c r="J162" s="18">
        <v>42979</v>
      </c>
      <c r="K162" s="19">
        <v>56678</v>
      </c>
      <c r="L162" s="19">
        <v>2017680010238</v>
      </c>
      <c r="M162" s="8" t="s">
        <v>21</v>
      </c>
      <c r="N162" s="64">
        <v>11226328977</v>
      </c>
      <c r="O162" s="64">
        <v>497954808.48000002</v>
      </c>
      <c r="P162" s="29"/>
      <c r="Q162" s="29"/>
      <c r="R162" s="14">
        <f t="shared" ref="R162:R163" si="42">SUM(O162:Q162)</f>
        <v>497954808.48000002</v>
      </c>
    </row>
    <row r="163" spans="1:18" ht="33.75" x14ac:dyDescent="0.25">
      <c r="A163" s="248">
        <v>158</v>
      </c>
      <c r="B163" s="4">
        <v>6</v>
      </c>
      <c r="C163" s="8" t="s">
        <v>46</v>
      </c>
      <c r="D163" s="6" t="s">
        <v>190</v>
      </c>
      <c r="E163" s="6" t="s">
        <v>191</v>
      </c>
      <c r="F163" s="6" t="s">
        <v>714</v>
      </c>
      <c r="G163" s="226" t="s">
        <v>26</v>
      </c>
      <c r="H163" s="11" t="s">
        <v>716</v>
      </c>
      <c r="I163" s="9" t="s">
        <v>715</v>
      </c>
      <c r="J163" s="10">
        <v>43248</v>
      </c>
      <c r="K163" s="11">
        <v>118018</v>
      </c>
      <c r="L163" s="12">
        <v>2018680010036</v>
      </c>
      <c r="M163" s="8" t="s">
        <v>21</v>
      </c>
      <c r="N163" s="64">
        <v>1101039013</v>
      </c>
      <c r="O163" s="64">
        <v>564012681.69000006</v>
      </c>
      <c r="P163" s="80"/>
      <c r="Q163" s="81"/>
      <c r="R163" s="82">
        <f t="shared" si="42"/>
        <v>564012681.69000006</v>
      </c>
    </row>
    <row r="164" spans="1:18" ht="56.25" x14ac:dyDescent="0.25">
      <c r="A164" s="248">
        <v>159</v>
      </c>
      <c r="B164" s="4">
        <v>4</v>
      </c>
      <c r="C164" s="8" t="s">
        <v>118</v>
      </c>
      <c r="D164" s="106" t="s">
        <v>394</v>
      </c>
      <c r="E164" s="105" t="s">
        <v>562</v>
      </c>
      <c r="F164" s="6" t="s">
        <v>740</v>
      </c>
      <c r="G164" s="31" t="s">
        <v>20</v>
      </c>
      <c r="H164" s="11" t="s">
        <v>671</v>
      </c>
      <c r="I164" s="9" t="s">
        <v>707</v>
      </c>
      <c r="J164" s="10">
        <v>43545</v>
      </c>
      <c r="K164" s="11">
        <v>187123</v>
      </c>
      <c r="L164" s="12">
        <v>2019680010051</v>
      </c>
      <c r="M164" s="8" t="s">
        <v>273</v>
      </c>
      <c r="N164" s="64">
        <v>91213452.170000002</v>
      </c>
      <c r="O164" s="64">
        <v>91213452.170000002</v>
      </c>
      <c r="P164" s="64"/>
      <c r="Q164" s="118"/>
      <c r="R164" s="82">
        <f t="shared" ref="R164:R169" si="43">SUM(O164:Q164)</f>
        <v>91213452.170000002</v>
      </c>
    </row>
    <row r="165" spans="1:18" ht="78.75" x14ac:dyDescent="0.25">
      <c r="A165" s="248">
        <v>160</v>
      </c>
      <c r="B165" s="27">
        <v>1</v>
      </c>
      <c r="C165" s="8" t="s">
        <v>29</v>
      </c>
      <c r="D165" s="6" t="s">
        <v>114</v>
      </c>
      <c r="E165" s="6" t="s">
        <v>514</v>
      </c>
      <c r="F165" s="16" t="s">
        <v>739</v>
      </c>
      <c r="G165" s="31" t="s">
        <v>20</v>
      </c>
      <c r="H165" s="11" t="s">
        <v>718</v>
      </c>
      <c r="I165" s="9" t="s">
        <v>717</v>
      </c>
      <c r="J165" s="10">
        <v>43545</v>
      </c>
      <c r="K165" s="11">
        <v>187251</v>
      </c>
      <c r="L165" s="12">
        <v>2019680010054</v>
      </c>
      <c r="M165" s="8" t="s">
        <v>21</v>
      </c>
      <c r="N165" s="13">
        <v>54633852</v>
      </c>
      <c r="O165" s="13">
        <v>54633852</v>
      </c>
      <c r="P165" s="13"/>
      <c r="Q165" s="14"/>
      <c r="R165" s="14">
        <f t="shared" si="43"/>
        <v>54633852</v>
      </c>
    </row>
    <row r="166" spans="1:18" ht="78.75" x14ac:dyDescent="0.25">
      <c r="A166" s="248">
        <v>161</v>
      </c>
      <c r="B166" s="4">
        <v>4</v>
      </c>
      <c r="C166" s="8" t="s">
        <v>118</v>
      </c>
      <c r="D166" s="106" t="s">
        <v>394</v>
      </c>
      <c r="E166" s="105" t="s">
        <v>562</v>
      </c>
      <c r="F166" s="16" t="s">
        <v>709</v>
      </c>
      <c r="G166" s="31" t="s">
        <v>20</v>
      </c>
      <c r="H166" s="8" t="s">
        <v>671</v>
      </c>
      <c r="I166" s="9" t="s">
        <v>708</v>
      </c>
      <c r="J166" s="10">
        <v>43545</v>
      </c>
      <c r="K166" s="11">
        <v>188104</v>
      </c>
      <c r="L166" s="12">
        <v>2019680010053</v>
      </c>
      <c r="M166" s="84" t="s">
        <v>273</v>
      </c>
      <c r="N166" s="13">
        <v>70000000</v>
      </c>
      <c r="O166" s="13">
        <v>70000000</v>
      </c>
      <c r="P166" s="13"/>
      <c r="Q166" s="14"/>
      <c r="R166" s="14">
        <f t="shared" si="43"/>
        <v>70000000</v>
      </c>
    </row>
    <row r="167" spans="1:18" ht="33.75" x14ac:dyDescent="0.25">
      <c r="A167" s="248">
        <v>162</v>
      </c>
      <c r="B167" s="4">
        <v>4</v>
      </c>
      <c r="C167" s="8" t="s">
        <v>118</v>
      </c>
      <c r="D167" s="6" t="s">
        <v>132</v>
      </c>
      <c r="E167" s="6" t="s">
        <v>128</v>
      </c>
      <c r="F167" s="16" t="s">
        <v>721</v>
      </c>
      <c r="G167" s="31" t="s">
        <v>20</v>
      </c>
      <c r="H167" s="8" t="s">
        <v>720</v>
      </c>
      <c r="I167" s="9" t="s">
        <v>719</v>
      </c>
      <c r="J167" s="10">
        <v>43545</v>
      </c>
      <c r="K167" s="11">
        <v>163457</v>
      </c>
      <c r="L167" s="12">
        <v>2019680010055</v>
      </c>
      <c r="M167" s="84" t="s">
        <v>131</v>
      </c>
      <c r="N167" s="13">
        <v>197308254</v>
      </c>
      <c r="O167" s="13">
        <v>197308254</v>
      </c>
      <c r="P167" s="13"/>
      <c r="Q167" s="14"/>
      <c r="R167" s="14">
        <f t="shared" si="43"/>
        <v>197308254</v>
      </c>
    </row>
    <row r="168" spans="1:18" ht="33.75" x14ac:dyDescent="0.25">
      <c r="A168" s="248">
        <v>163</v>
      </c>
      <c r="B168" s="4">
        <v>4</v>
      </c>
      <c r="C168" s="8" t="s">
        <v>118</v>
      </c>
      <c r="D168" s="6" t="s">
        <v>23</v>
      </c>
      <c r="E168" s="6" t="s">
        <v>24</v>
      </c>
      <c r="F168" s="16" t="s">
        <v>846</v>
      </c>
      <c r="G168" s="31" t="s">
        <v>20</v>
      </c>
      <c r="H168" s="8" t="s">
        <v>723</v>
      </c>
      <c r="I168" s="9" t="s">
        <v>722</v>
      </c>
      <c r="J168" s="10">
        <v>43546</v>
      </c>
      <c r="K168" s="11">
        <v>182794</v>
      </c>
      <c r="L168" s="12">
        <v>2019680010056</v>
      </c>
      <c r="M168" s="8" t="s">
        <v>21</v>
      </c>
      <c r="N168" s="13">
        <v>70371440</v>
      </c>
      <c r="O168" s="13">
        <v>70371440</v>
      </c>
      <c r="P168" s="13"/>
      <c r="Q168" s="14"/>
      <c r="R168" s="14">
        <f t="shared" si="43"/>
        <v>70371440</v>
      </c>
    </row>
    <row r="169" spans="1:18" ht="56.25" x14ac:dyDescent="0.25">
      <c r="A169" s="248">
        <v>164</v>
      </c>
      <c r="B169" s="28">
        <v>4</v>
      </c>
      <c r="C169" s="7" t="s">
        <v>118</v>
      </c>
      <c r="D169" s="6" t="s">
        <v>209</v>
      </c>
      <c r="E169" s="7" t="s">
        <v>218</v>
      </c>
      <c r="F169" s="16" t="s">
        <v>371</v>
      </c>
      <c r="G169" s="226" t="s">
        <v>26</v>
      </c>
      <c r="H169" s="8" t="s">
        <v>883</v>
      </c>
      <c r="I169" s="9" t="s">
        <v>372</v>
      </c>
      <c r="J169" s="18">
        <v>42963</v>
      </c>
      <c r="K169" s="19">
        <v>36924</v>
      </c>
      <c r="L169" s="12">
        <v>2017680010225</v>
      </c>
      <c r="M169" s="84" t="s">
        <v>799</v>
      </c>
      <c r="N169" s="13">
        <v>2209756849.5700002</v>
      </c>
      <c r="O169" s="13">
        <v>79887389.400000006</v>
      </c>
      <c r="P169" s="13"/>
      <c r="Q169" s="14"/>
      <c r="R169" s="14">
        <f t="shared" si="43"/>
        <v>79887389.400000006</v>
      </c>
    </row>
    <row r="170" spans="1:18" ht="56.25" x14ac:dyDescent="0.25">
      <c r="A170" s="245">
        <v>165</v>
      </c>
      <c r="B170" s="28">
        <v>4</v>
      </c>
      <c r="C170" s="7" t="s">
        <v>118</v>
      </c>
      <c r="D170" s="6" t="s">
        <v>415</v>
      </c>
      <c r="E170" s="6" t="s">
        <v>24</v>
      </c>
      <c r="F170" s="16" t="s">
        <v>724</v>
      </c>
      <c r="G170" s="6" t="s">
        <v>33</v>
      </c>
      <c r="H170" s="8" t="s">
        <v>725</v>
      </c>
      <c r="I170" s="9" t="s">
        <v>726</v>
      </c>
      <c r="J170" s="18">
        <v>43427</v>
      </c>
      <c r="K170" s="19">
        <v>158834</v>
      </c>
      <c r="L170" s="12">
        <v>2018680010092</v>
      </c>
      <c r="M170" s="8" t="s">
        <v>21</v>
      </c>
      <c r="N170" s="13">
        <v>34816785</v>
      </c>
      <c r="O170" s="13">
        <v>34816785</v>
      </c>
      <c r="P170" s="13"/>
      <c r="Q170" s="14"/>
      <c r="R170" s="14">
        <f>SUM(O170:Q170)</f>
        <v>34816785</v>
      </c>
    </row>
    <row r="171" spans="1:18" ht="45" x14ac:dyDescent="0.25">
      <c r="A171" s="241">
        <v>166</v>
      </c>
      <c r="B171" s="28">
        <v>3</v>
      </c>
      <c r="C171" s="7" t="s">
        <v>170</v>
      </c>
      <c r="D171" s="6" t="s">
        <v>205</v>
      </c>
      <c r="E171" s="6" t="s">
        <v>241</v>
      </c>
      <c r="F171" s="16" t="s">
        <v>605</v>
      </c>
      <c r="G171" s="6" t="s">
        <v>33</v>
      </c>
      <c r="H171" s="8" t="s">
        <v>519</v>
      </c>
      <c r="I171" s="9" t="s">
        <v>242</v>
      </c>
      <c r="J171" s="18">
        <v>42759</v>
      </c>
      <c r="K171" s="19">
        <v>6820</v>
      </c>
      <c r="L171" s="12">
        <v>2017680010088</v>
      </c>
      <c r="M171" s="84" t="s">
        <v>131</v>
      </c>
      <c r="N171" s="13">
        <v>4544759219</v>
      </c>
      <c r="O171" s="13">
        <v>505400000</v>
      </c>
      <c r="P171" s="13">
        <v>1708560600</v>
      </c>
      <c r="Q171" s="14"/>
      <c r="R171" s="14">
        <f>SUM(O171:Q171)</f>
        <v>2213960600</v>
      </c>
    </row>
    <row r="172" spans="1:18" ht="56.25" x14ac:dyDescent="0.25">
      <c r="A172" s="241">
        <v>167</v>
      </c>
      <c r="B172" s="28">
        <v>4</v>
      </c>
      <c r="C172" s="7" t="s">
        <v>118</v>
      </c>
      <c r="D172" s="6" t="s">
        <v>209</v>
      </c>
      <c r="E172" s="6" t="s">
        <v>728</v>
      </c>
      <c r="F172" s="16" t="s">
        <v>729</v>
      </c>
      <c r="G172" s="31" t="s">
        <v>20</v>
      </c>
      <c r="H172" s="8" t="s">
        <v>884</v>
      </c>
      <c r="I172" s="9" t="s">
        <v>727</v>
      </c>
      <c r="J172" s="10">
        <v>43550</v>
      </c>
      <c r="K172" s="11">
        <v>186692</v>
      </c>
      <c r="L172" s="12">
        <v>2019680010057</v>
      </c>
      <c r="M172" s="5" t="s">
        <v>213</v>
      </c>
      <c r="N172" s="13">
        <v>184313180</v>
      </c>
      <c r="O172" s="13"/>
      <c r="P172" s="13">
        <v>137125385</v>
      </c>
      <c r="Q172" s="14">
        <v>47187795</v>
      </c>
      <c r="R172" s="14">
        <f>SUM(P172:Q172)</f>
        <v>184313180</v>
      </c>
    </row>
    <row r="173" spans="1:18" ht="22.5" x14ac:dyDescent="0.25">
      <c r="A173" s="261">
        <v>168</v>
      </c>
      <c r="B173" s="263">
        <v>4</v>
      </c>
      <c r="C173" s="251" t="s">
        <v>118</v>
      </c>
      <c r="D173" s="251" t="s">
        <v>132</v>
      </c>
      <c r="E173" s="282" t="s">
        <v>128</v>
      </c>
      <c r="F173" s="265" t="s">
        <v>757</v>
      </c>
      <c r="G173" s="287" t="s">
        <v>26</v>
      </c>
      <c r="H173" s="249" t="s">
        <v>900</v>
      </c>
      <c r="I173" s="291" t="s">
        <v>758</v>
      </c>
      <c r="J173" s="255">
        <v>43452</v>
      </c>
      <c r="K173" s="282">
        <v>161133</v>
      </c>
      <c r="L173" s="285">
        <v>2018680010104</v>
      </c>
      <c r="M173" s="8" t="s">
        <v>131</v>
      </c>
      <c r="N173" s="286">
        <v>816698446.48000002</v>
      </c>
      <c r="O173" s="64">
        <v>723145545.48000002</v>
      </c>
      <c r="P173" s="29"/>
      <c r="Q173" s="7"/>
      <c r="R173" s="14">
        <f t="shared" ref="R173:R177" si="44">SUM(O173:Q173)</f>
        <v>723145545.48000002</v>
      </c>
    </row>
    <row r="174" spans="1:18" ht="42" customHeight="1" x14ac:dyDescent="0.25">
      <c r="A174" s="262"/>
      <c r="B174" s="264"/>
      <c r="C174" s="252"/>
      <c r="D174" s="252"/>
      <c r="E174" s="275"/>
      <c r="F174" s="266"/>
      <c r="G174" s="288"/>
      <c r="H174" s="250"/>
      <c r="I174" s="272"/>
      <c r="J174" s="256"/>
      <c r="K174" s="275"/>
      <c r="L174" s="268"/>
      <c r="M174" s="8" t="s">
        <v>21</v>
      </c>
      <c r="N174" s="277"/>
      <c r="O174" s="13">
        <v>91334880</v>
      </c>
      <c r="P174" s="13"/>
      <c r="Q174" s="14"/>
      <c r="R174" s="14">
        <f t="shared" si="44"/>
        <v>91334880</v>
      </c>
    </row>
    <row r="175" spans="1:18" ht="22.5" x14ac:dyDescent="0.25">
      <c r="A175" s="261">
        <v>169</v>
      </c>
      <c r="B175" s="263">
        <v>4</v>
      </c>
      <c r="C175" s="251" t="s">
        <v>118</v>
      </c>
      <c r="D175" s="251" t="s">
        <v>132</v>
      </c>
      <c r="E175" s="282" t="s">
        <v>128</v>
      </c>
      <c r="F175" s="265" t="s">
        <v>759</v>
      </c>
      <c r="G175" s="287" t="s">
        <v>26</v>
      </c>
      <c r="H175" s="249" t="s">
        <v>901</v>
      </c>
      <c r="I175" s="291" t="s">
        <v>760</v>
      </c>
      <c r="J175" s="255">
        <v>43452</v>
      </c>
      <c r="K175" s="282">
        <v>160746</v>
      </c>
      <c r="L175" s="285">
        <v>2018680010102</v>
      </c>
      <c r="M175" s="8" t="s">
        <v>131</v>
      </c>
      <c r="N175" s="286">
        <v>817939591.38999999</v>
      </c>
      <c r="O175" s="64">
        <v>724443218.38999999</v>
      </c>
      <c r="P175" s="29"/>
      <c r="Q175" s="7"/>
      <c r="R175" s="14">
        <f t="shared" si="44"/>
        <v>724443218.38999999</v>
      </c>
    </row>
    <row r="176" spans="1:18" ht="45" customHeight="1" x14ac:dyDescent="0.25">
      <c r="A176" s="262"/>
      <c r="B176" s="264"/>
      <c r="C176" s="252"/>
      <c r="D176" s="252"/>
      <c r="E176" s="275"/>
      <c r="F176" s="266"/>
      <c r="G176" s="288"/>
      <c r="H176" s="250"/>
      <c r="I176" s="272"/>
      <c r="J176" s="256"/>
      <c r="K176" s="275"/>
      <c r="L176" s="268"/>
      <c r="M176" s="8" t="s">
        <v>21</v>
      </c>
      <c r="N176" s="277"/>
      <c r="O176" s="13">
        <v>91334880</v>
      </c>
      <c r="P176" s="13"/>
      <c r="Q176" s="14"/>
      <c r="R176" s="14">
        <f t="shared" si="44"/>
        <v>91334880</v>
      </c>
    </row>
    <row r="177" spans="1:18" ht="22.5" x14ac:dyDescent="0.25">
      <c r="A177" s="261">
        <v>170</v>
      </c>
      <c r="B177" s="263">
        <v>4</v>
      </c>
      <c r="C177" s="251" t="s">
        <v>118</v>
      </c>
      <c r="D177" s="251" t="s">
        <v>132</v>
      </c>
      <c r="E177" s="251" t="s">
        <v>128</v>
      </c>
      <c r="F177" s="265" t="s">
        <v>761</v>
      </c>
      <c r="G177" s="287" t="s">
        <v>26</v>
      </c>
      <c r="H177" s="282" t="s">
        <v>754</v>
      </c>
      <c r="I177" s="253" t="s">
        <v>762</v>
      </c>
      <c r="J177" s="283">
        <v>43452</v>
      </c>
      <c r="K177" s="285">
        <v>159451</v>
      </c>
      <c r="L177" s="257">
        <v>2018680010103</v>
      </c>
      <c r="M177" s="8" t="s">
        <v>131</v>
      </c>
      <c r="N177" s="289">
        <v>827021551.29999995</v>
      </c>
      <c r="O177" s="13">
        <v>731947739.29999995</v>
      </c>
      <c r="P177" s="13"/>
      <c r="Q177" s="14"/>
      <c r="R177" s="14">
        <f t="shared" si="44"/>
        <v>731947739.29999995</v>
      </c>
    </row>
    <row r="178" spans="1:18" ht="45.75" customHeight="1" x14ac:dyDescent="0.25">
      <c r="A178" s="262"/>
      <c r="B178" s="264"/>
      <c r="C178" s="252"/>
      <c r="D178" s="252"/>
      <c r="E178" s="252"/>
      <c r="F178" s="266"/>
      <c r="G178" s="288"/>
      <c r="H178" s="275"/>
      <c r="I178" s="254"/>
      <c r="J178" s="284"/>
      <c r="K178" s="268"/>
      <c r="L178" s="258"/>
      <c r="M178" s="8" t="s">
        <v>21</v>
      </c>
      <c r="N178" s="290"/>
      <c r="O178" s="13">
        <v>91334880</v>
      </c>
      <c r="P178" s="13"/>
      <c r="Q178" s="14"/>
      <c r="R178" s="14">
        <f>SUBTOTAL(9,O178:Q178)</f>
        <v>91334880</v>
      </c>
    </row>
    <row r="179" spans="1:18" ht="45" x14ac:dyDescent="0.25">
      <c r="A179" s="125">
        <v>171</v>
      </c>
      <c r="B179" s="65">
        <v>4</v>
      </c>
      <c r="C179" s="7" t="s">
        <v>118</v>
      </c>
      <c r="D179" s="6" t="s">
        <v>99</v>
      </c>
      <c r="E179" s="6" t="s">
        <v>765</v>
      </c>
      <c r="F179" s="6" t="s">
        <v>766</v>
      </c>
      <c r="G179" s="11" t="s">
        <v>26</v>
      </c>
      <c r="H179" s="14" t="s">
        <v>768</v>
      </c>
      <c r="I179" s="68" t="s">
        <v>767</v>
      </c>
      <c r="J179" s="10">
        <v>42929</v>
      </c>
      <c r="K179" s="8">
        <v>32455</v>
      </c>
      <c r="L179" s="19">
        <v>2017680010207</v>
      </c>
      <c r="M179" s="8" t="s">
        <v>122</v>
      </c>
      <c r="N179" s="64">
        <v>1615000000</v>
      </c>
      <c r="O179" s="64">
        <v>513918116</v>
      </c>
      <c r="P179" s="29">
        <v>73081884</v>
      </c>
      <c r="Q179" s="29"/>
      <c r="R179" s="14">
        <f t="shared" ref="R179" si="45">SUM(O179:Q179)</f>
        <v>587000000</v>
      </c>
    </row>
    <row r="180" spans="1:18" ht="22.5" x14ac:dyDescent="0.25">
      <c r="A180" s="279">
        <v>172</v>
      </c>
      <c r="B180" s="280">
        <v>4</v>
      </c>
      <c r="C180" s="281" t="s">
        <v>118</v>
      </c>
      <c r="D180" s="281" t="s">
        <v>132</v>
      </c>
      <c r="E180" s="274" t="s">
        <v>128</v>
      </c>
      <c r="F180" s="278" t="s">
        <v>763</v>
      </c>
      <c r="G180" s="269" t="s">
        <v>26</v>
      </c>
      <c r="H180" s="270" t="s">
        <v>902</v>
      </c>
      <c r="I180" s="271" t="s">
        <v>764</v>
      </c>
      <c r="J180" s="273">
        <v>43452</v>
      </c>
      <c r="K180" s="274">
        <v>161818</v>
      </c>
      <c r="L180" s="267">
        <v>2018680010100</v>
      </c>
      <c r="M180" s="8" t="s">
        <v>131</v>
      </c>
      <c r="N180" s="276">
        <v>821006085.37</v>
      </c>
      <c r="O180" s="64">
        <v>727064034.37</v>
      </c>
      <c r="P180" s="29"/>
      <c r="Q180" s="7"/>
      <c r="R180" s="14">
        <f t="shared" ref="R180:R185" si="46">SUM(O180:Q180)</f>
        <v>727064034.37</v>
      </c>
    </row>
    <row r="181" spans="1:18" ht="52.5" customHeight="1" x14ac:dyDescent="0.25">
      <c r="A181" s="262"/>
      <c r="B181" s="264"/>
      <c r="C181" s="252"/>
      <c r="D181" s="252"/>
      <c r="E181" s="275"/>
      <c r="F181" s="266"/>
      <c r="G181" s="260"/>
      <c r="H181" s="250"/>
      <c r="I181" s="272"/>
      <c r="J181" s="256"/>
      <c r="K181" s="275"/>
      <c r="L181" s="268"/>
      <c r="M181" s="8" t="s">
        <v>21</v>
      </c>
      <c r="N181" s="277"/>
      <c r="O181" s="126">
        <v>91334880</v>
      </c>
      <c r="P181" s="126"/>
      <c r="Q181" s="127"/>
      <c r="R181" s="14">
        <f t="shared" si="46"/>
        <v>91334880</v>
      </c>
    </row>
    <row r="182" spans="1:18" ht="45" x14ac:dyDescent="0.25">
      <c r="A182" s="222">
        <v>173</v>
      </c>
      <c r="B182" s="222">
        <v>177</v>
      </c>
      <c r="C182" s="88" t="s">
        <v>82</v>
      </c>
      <c r="D182" s="89" t="s">
        <v>107</v>
      </c>
      <c r="E182" s="89" t="s">
        <v>108</v>
      </c>
      <c r="F182" s="89" t="s">
        <v>845</v>
      </c>
      <c r="G182" s="89" t="s">
        <v>20</v>
      </c>
      <c r="H182" s="88" t="s">
        <v>770</v>
      </c>
      <c r="I182" s="90" t="s">
        <v>771</v>
      </c>
      <c r="J182" s="91">
        <v>43553</v>
      </c>
      <c r="K182" s="92">
        <v>180191</v>
      </c>
      <c r="L182" s="93">
        <v>2019680010058</v>
      </c>
      <c r="M182" s="88" t="s">
        <v>21</v>
      </c>
      <c r="N182" s="94">
        <v>2363218571.6999998</v>
      </c>
      <c r="O182" s="94">
        <v>2363218571.6999998</v>
      </c>
      <c r="P182" s="94"/>
      <c r="Q182" s="94"/>
      <c r="R182" s="94">
        <f t="shared" si="46"/>
        <v>2363218571.6999998</v>
      </c>
    </row>
    <row r="183" spans="1:18" ht="67.5" x14ac:dyDescent="0.25">
      <c r="A183" s="222">
        <v>174</v>
      </c>
      <c r="B183" s="222">
        <v>178</v>
      </c>
      <c r="C183" s="7" t="s">
        <v>118</v>
      </c>
      <c r="D183" s="129" t="s">
        <v>99</v>
      </c>
      <c r="E183" s="129" t="s">
        <v>119</v>
      </c>
      <c r="F183" s="129" t="s">
        <v>775</v>
      </c>
      <c r="G183" s="129" t="s">
        <v>26</v>
      </c>
      <c r="H183" s="7" t="s">
        <v>776</v>
      </c>
      <c r="I183" s="9" t="s">
        <v>777</v>
      </c>
      <c r="J183" s="10">
        <v>42915</v>
      </c>
      <c r="K183" s="11">
        <v>27538</v>
      </c>
      <c r="L183" s="12">
        <v>2017680010200</v>
      </c>
      <c r="M183" s="11" t="s">
        <v>122</v>
      </c>
      <c r="N183" s="14">
        <v>5269746473</v>
      </c>
      <c r="O183" s="14">
        <v>1712500000</v>
      </c>
      <c r="P183" s="14"/>
      <c r="Q183" s="14"/>
      <c r="R183" s="14">
        <f t="shared" si="46"/>
        <v>1712500000</v>
      </c>
    </row>
    <row r="184" spans="1:18" ht="56.25" x14ac:dyDescent="0.25">
      <c r="A184" s="222">
        <v>175</v>
      </c>
      <c r="B184" s="28">
        <v>6</v>
      </c>
      <c r="C184" s="7" t="s">
        <v>46</v>
      </c>
      <c r="D184" s="6" t="s">
        <v>190</v>
      </c>
      <c r="E184" s="6" t="s">
        <v>191</v>
      </c>
      <c r="F184" s="16" t="s">
        <v>844</v>
      </c>
      <c r="G184" s="6" t="s">
        <v>20</v>
      </c>
      <c r="H184" s="8" t="s">
        <v>885</v>
      </c>
      <c r="I184" s="9" t="s">
        <v>769</v>
      </c>
      <c r="J184" s="18">
        <v>43556</v>
      </c>
      <c r="K184" s="19">
        <v>181722</v>
      </c>
      <c r="L184" s="12">
        <v>2019680010059</v>
      </c>
      <c r="M184" s="8" t="s">
        <v>21</v>
      </c>
      <c r="N184" s="13">
        <v>1473795162.1300001</v>
      </c>
      <c r="O184" s="13">
        <v>1473795162013</v>
      </c>
      <c r="P184" s="13"/>
      <c r="Q184" s="14"/>
      <c r="R184" s="14">
        <f t="shared" si="46"/>
        <v>1473795162013</v>
      </c>
    </row>
    <row r="185" spans="1:18" ht="45" x14ac:dyDescent="0.25">
      <c r="A185" s="222">
        <v>176</v>
      </c>
      <c r="B185" s="128">
        <v>6</v>
      </c>
      <c r="C185" s="7" t="s">
        <v>46</v>
      </c>
      <c r="D185" s="129" t="s">
        <v>190</v>
      </c>
      <c r="E185" s="129" t="s">
        <v>191</v>
      </c>
      <c r="F185" s="129" t="s">
        <v>843</v>
      </c>
      <c r="G185" s="129" t="s">
        <v>20</v>
      </c>
      <c r="H185" s="7" t="s">
        <v>773</v>
      </c>
      <c r="I185" s="9" t="s">
        <v>772</v>
      </c>
      <c r="J185" s="10">
        <v>43556</v>
      </c>
      <c r="K185" s="12">
        <v>190071</v>
      </c>
      <c r="L185" s="12">
        <v>2019680010060</v>
      </c>
      <c r="M185" s="8" t="s">
        <v>21</v>
      </c>
      <c r="N185" s="14">
        <v>1361301673.5699999</v>
      </c>
      <c r="O185" s="14">
        <v>1361301673.5699999</v>
      </c>
      <c r="P185" s="14"/>
      <c r="Q185" s="14"/>
      <c r="R185" s="14">
        <f t="shared" si="46"/>
        <v>1361301673.5699999</v>
      </c>
    </row>
    <row r="186" spans="1:18" ht="81" customHeight="1" x14ac:dyDescent="0.25">
      <c r="A186" s="261">
        <v>177</v>
      </c>
      <c r="B186" s="263">
        <v>4</v>
      </c>
      <c r="C186" s="251" t="s">
        <v>118</v>
      </c>
      <c r="D186" s="251" t="s">
        <v>132</v>
      </c>
      <c r="E186" s="251" t="s">
        <v>128</v>
      </c>
      <c r="F186" s="265" t="s">
        <v>787</v>
      </c>
      <c r="G186" s="259" t="s">
        <v>26</v>
      </c>
      <c r="H186" s="251" t="s">
        <v>903</v>
      </c>
      <c r="I186" s="253" t="s">
        <v>788</v>
      </c>
      <c r="J186" s="255">
        <v>43452</v>
      </c>
      <c r="K186" s="257">
        <v>162712</v>
      </c>
      <c r="L186" s="257">
        <v>2018680010101</v>
      </c>
      <c r="M186" s="11" t="s">
        <v>131</v>
      </c>
      <c r="N186" s="249">
        <v>1217366279.0999999</v>
      </c>
      <c r="O186" s="14">
        <v>1091860802.0999999</v>
      </c>
      <c r="P186" s="14"/>
      <c r="Q186" s="14"/>
      <c r="R186" s="14">
        <f t="shared" ref="R186:R194" si="47">SUM(O186:Q186)</f>
        <v>1091860802.0999999</v>
      </c>
    </row>
    <row r="187" spans="1:18" ht="48.75" customHeight="1" x14ac:dyDescent="0.25">
      <c r="A187" s="262"/>
      <c r="B187" s="264"/>
      <c r="C187" s="252"/>
      <c r="D187" s="252"/>
      <c r="E187" s="252"/>
      <c r="F187" s="266"/>
      <c r="G187" s="260"/>
      <c r="H187" s="252"/>
      <c r="I187" s="254"/>
      <c r="J187" s="256"/>
      <c r="K187" s="258"/>
      <c r="L187" s="258"/>
      <c r="M187" s="8" t="s">
        <v>21</v>
      </c>
      <c r="N187" s="250"/>
      <c r="O187" s="14">
        <v>121269330</v>
      </c>
      <c r="P187" s="14"/>
      <c r="Q187" s="14"/>
      <c r="R187" s="14">
        <f t="shared" si="47"/>
        <v>121269330</v>
      </c>
    </row>
    <row r="188" spans="1:18" ht="56.25" x14ac:dyDescent="0.25">
      <c r="A188" s="222">
        <v>178</v>
      </c>
      <c r="B188" s="65" t="s">
        <v>426</v>
      </c>
      <c r="C188" s="7" t="s">
        <v>427</v>
      </c>
      <c r="D188" s="175" t="s">
        <v>428</v>
      </c>
      <c r="E188" s="176" t="s">
        <v>429</v>
      </c>
      <c r="F188" s="6" t="s">
        <v>732</v>
      </c>
      <c r="G188" s="142" t="s">
        <v>20</v>
      </c>
      <c r="H188" s="11" t="s">
        <v>660</v>
      </c>
      <c r="I188" s="9" t="s">
        <v>656</v>
      </c>
      <c r="J188" s="10">
        <v>43531</v>
      </c>
      <c r="K188" s="11">
        <v>184360</v>
      </c>
      <c r="L188" s="12">
        <v>2019680010044</v>
      </c>
      <c r="M188" s="8" t="s">
        <v>21</v>
      </c>
      <c r="N188" s="64">
        <v>5742579420</v>
      </c>
      <c r="O188" s="64">
        <f>1792561580+2114876840</f>
        <v>3907438420</v>
      </c>
      <c r="P188" s="64">
        <v>150000000</v>
      </c>
      <c r="Q188" s="118"/>
      <c r="R188" s="82">
        <f t="shared" si="47"/>
        <v>4057438420</v>
      </c>
    </row>
    <row r="189" spans="1:18" ht="45" x14ac:dyDescent="0.25">
      <c r="A189" s="221">
        <v>179</v>
      </c>
      <c r="B189" s="136">
        <v>4</v>
      </c>
      <c r="C189" s="7" t="s">
        <v>118</v>
      </c>
      <c r="D189" s="137" t="s">
        <v>99</v>
      </c>
      <c r="E189" s="137" t="s">
        <v>123</v>
      </c>
      <c r="F189" s="137" t="s">
        <v>842</v>
      </c>
      <c r="G189" s="7" t="s">
        <v>20</v>
      </c>
      <c r="H189" s="14" t="s">
        <v>782</v>
      </c>
      <c r="I189" s="9" t="s">
        <v>778</v>
      </c>
      <c r="J189" s="10">
        <v>43557</v>
      </c>
      <c r="K189" s="12">
        <v>152085</v>
      </c>
      <c r="L189" s="12">
        <v>2019680010062</v>
      </c>
      <c r="M189" s="8" t="s">
        <v>122</v>
      </c>
      <c r="N189" s="64">
        <v>3687056867.27</v>
      </c>
      <c r="O189" s="64">
        <v>3687056867.27</v>
      </c>
      <c r="P189" s="29"/>
      <c r="Q189" s="29"/>
      <c r="R189" s="14">
        <f t="shared" si="47"/>
        <v>3687056867.27</v>
      </c>
    </row>
    <row r="190" spans="1:18" ht="56.25" x14ac:dyDescent="0.25">
      <c r="A190" s="248">
        <v>180</v>
      </c>
      <c r="B190" s="4">
        <v>6</v>
      </c>
      <c r="C190" s="5" t="s">
        <v>46</v>
      </c>
      <c r="D190" s="137" t="s">
        <v>162</v>
      </c>
      <c r="E190" s="138" t="s">
        <v>406</v>
      </c>
      <c r="F190" s="137" t="s">
        <v>779</v>
      </c>
      <c r="G190" s="7" t="s">
        <v>20</v>
      </c>
      <c r="H190" s="14" t="s">
        <v>781</v>
      </c>
      <c r="I190" s="9" t="s">
        <v>780</v>
      </c>
      <c r="J190" s="10">
        <v>43558</v>
      </c>
      <c r="K190" s="12">
        <v>190425</v>
      </c>
      <c r="L190" s="12">
        <v>2019680010063</v>
      </c>
      <c r="M190" s="8" t="s">
        <v>21</v>
      </c>
      <c r="N190" s="64">
        <v>6804014357.2399998</v>
      </c>
      <c r="O190" s="64">
        <v>6804014357.2399998</v>
      </c>
      <c r="P190" s="64"/>
      <c r="Q190" s="118"/>
      <c r="R190" s="82">
        <f t="shared" si="47"/>
        <v>6804014357.2399998</v>
      </c>
    </row>
    <row r="191" spans="1:18" ht="56.25" x14ac:dyDescent="0.25">
      <c r="A191" s="247">
        <v>181</v>
      </c>
      <c r="B191" s="136">
        <v>4</v>
      </c>
      <c r="C191" s="7" t="s">
        <v>118</v>
      </c>
      <c r="D191" s="137" t="s">
        <v>394</v>
      </c>
      <c r="E191" s="138" t="s">
        <v>562</v>
      </c>
      <c r="F191" s="137" t="s">
        <v>839</v>
      </c>
      <c r="G191" s="139" t="s">
        <v>20</v>
      </c>
      <c r="H191" s="11" t="s">
        <v>784</v>
      </c>
      <c r="I191" s="9" t="s">
        <v>783</v>
      </c>
      <c r="J191" s="10">
        <v>43558</v>
      </c>
      <c r="K191" s="11">
        <v>190919</v>
      </c>
      <c r="L191" s="12">
        <v>2019680010061</v>
      </c>
      <c r="M191" s="8" t="s">
        <v>273</v>
      </c>
      <c r="N191" s="64">
        <v>474478380.35000002</v>
      </c>
      <c r="O191" s="64">
        <v>474478380.35000002</v>
      </c>
      <c r="P191" s="64"/>
      <c r="Q191" s="118"/>
      <c r="R191" s="82">
        <f t="shared" si="47"/>
        <v>474478380.35000002</v>
      </c>
    </row>
    <row r="192" spans="1:18" ht="101.25" x14ac:dyDescent="0.25">
      <c r="A192" s="248">
        <v>182</v>
      </c>
      <c r="B192" s="4">
        <v>4</v>
      </c>
      <c r="C192" s="5" t="s">
        <v>118</v>
      </c>
      <c r="D192" s="137" t="s">
        <v>415</v>
      </c>
      <c r="E192" s="137" t="s">
        <v>24</v>
      </c>
      <c r="F192" s="137" t="s">
        <v>840</v>
      </c>
      <c r="G192" s="139" t="s">
        <v>20</v>
      </c>
      <c r="H192" s="11" t="s">
        <v>786</v>
      </c>
      <c r="I192" s="9" t="s">
        <v>785</v>
      </c>
      <c r="J192" s="10">
        <v>43558</v>
      </c>
      <c r="K192" s="11">
        <v>167694</v>
      </c>
      <c r="L192" s="12">
        <v>2019680010064</v>
      </c>
      <c r="M192" s="8" t="s">
        <v>21</v>
      </c>
      <c r="N192" s="64">
        <v>4766483038.3100004</v>
      </c>
      <c r="O192" s="64">
        <v>4766483038.3100004</v>
      </c>
      <c r="P192" s="64"/>
      <c r="Q192" s="118"/>
      <c r="R192" s="82">
        <f t="shared" si="47"/>
        <v>4766483038.3100004</v>
      </c>
    </row>
    <row r="193" spans="1:18" ht="45" x14ac:dyDescent="0.25">
      <c r="A193" s="247">
        <v>183</v>
      </c>
      <c r="B193" s="4">
        <v>6</v>
      </c>
      <c r="C193" s="5" t="s">
        <v>46</v>
      </c>
      <c r="D193" s="137" t="s">
        <v>190</v>
      </c>
      <c r="E193" s="138" t="s">
        <v>191</v>
      </c>
      <c r="F193" s="137" t="s">
        <v>841</v>
      </c>
      <c r="G193" s="139" t="s">
        <v>20</v>
      </c>
      <c r="H193" s="11" t="s">
        <v>798</v>
      </c>
      <c r="I193" s="9" t="s">
        <v>789</v>
      </c>
      <c r="J193" s="10">
        <v>43560</v>
      </c>
      <c r="K193" s="11">
        <v>186913</v>
      </c>
      <c r="L193" s="12">
        <v>2019680010065</v>
      </c>
      <c r="M193" s="8" t="s">
        <v>21</v>
      </c>
      <c r="N193" s="64">
        <v>13893172853.59</v>
      </c>
      <c r="O193" s="64">
        <v>13893172853.59</v>
      </c>
      <c r="P193" s="64"/>
      <c r="Q193" s="118"/>
      <c r="R193" s="82">
        <f t="shared" si="47"/>
        <v>13893172853.59</v>
      </c>
    </row>
    <row r="194" spans="1:18" ht="56.25" x14ac:dyDescent="0.25">
      <c r="A194" s="248">
        <v>184</v>
      </c>
      <c r="B194" s="4">
        <v>6</v>
      </c>
      <c r="C194" s="5" t="s">
        <v>46</v>
      </c>
      <c r="D194" s="137" t="s">
        <v>190</v>
      </c>
      <c r="E194" s="138" t="s">
        <v>191</v>
      </c>
      <c r="F194" s="137" t="s">
        <v>791</v>
      </c>
      <c r="G194" s="139" t="s">
        <v>20</v>
      </c>
      <c r="H194" s="11" t="s">
        <v>797</v>
      </c>
      <c r="I194" s="9" t="s">
        <v>790</v>
      </c>
      <c r="J194" s="10">
        <v>43560</v>
      </c>
      <c r="K194" s="11">
        <v>191613</v>
      </c>
      <c r="L194" s="12">
        <v>2019680010066</v>
      </c>
      <c r="M194" s="8" t="s">
        <v>21</v>
      </c>
      <c r="N194" s="64">
        <v>648057066.86000001</v>
      </c>
      <c r="O194" s="64">
        <v>648057066.86000001</v>
      </c>
      <c r="P194" s="64"/>
      <c r="Q194" s="118"/>
      <c r="R194" s="82">
        <f t="shared" si="47"/>
        <v>648057066.86000001</v>
      </c>
    </row>
    <row r="195" spans="1:18" ht="78.75" x14ac:dyDescent="0.25">
      <c r="A195" s="247">
        <v>185</v>
      </c>
      <c r="B195" s="4">
        <v>4</v>
      </c>
      <c r="C195" s="5" t="s">
        <v>118</v>
      </c>
      <c r="D195" s="137" t="s">
        <v>209</v>
      </c>
      <c r="E195" s="138" t="s">
        <v>991</v>
      </c>
      <c r="F195" s="137" t="s">
        <v>794</v>
      </c>
      <c r="G195" s="141" t="s">
        <v>20</v>
      </c>
      <c r="H195" s="11" t="s">
        <v>796</v>
      </c>
      <c r="I195" s="9" t="s">
        <v>792</v>
      </c>
      <c r="J195" s="10">
        <v>43560</v>
      </c>
      <c r="K195" s="11">
        <v>191708</v>
      </c>
      <c r="L195" s="12">
        <v>2019680010067</v>
      </c>
      <c r="M195" s="8" t="s">
        <v>213</v>
      </c>
      <c r="N195" s="64">
        <v>316500000</v>
      </c>
      <c r="O195" s="64"/>
      <c r="P195" s="64">
        <v>250000000</v>
      </c>
      <c r="Q195" s="118"/>
      <c r="R195" s="82">
        <f>SUM(P195:Q195)</f>
        <v>250000000</v>
      </c>
    </row>
    <row r="196" spans="1:18" ht="67.5" x14ac:dyDescent="0.25">
      <c r="A196" s="248">
        <v>186</v>
      </c>
      <c r="B196" s="4">
        <v>2</v>
      </c>
      <c r="C196" s="5" t="s">
        <v>82</v>
      </c>
      <c r="D196" s="140" t="s">
        <v>197</v>
      </c>
      <c r="E196" s="140" t="s">
        <v>308</v>
      </c>
      <c r="F196" s="140" t="s">
        <v>795</v>
      </c>
      <c r="G196" s="141" t="s">
        <v>20</v>
      </c>
      <c r="H196" s="11" t="s">
        <v>904</v>
      </c>
      <c r="I196" s="9" t="s">
        <v>793</v>
      </c>
      <c r="J196" s="10">
        <v>43560</v>
      </c>
      <c r="K196" s="11">
        <v>192091</v>
      </c>
      <c r="L196" s="12">
        <v>2019680010068</v>
      </c>
      <c r="M196" s="8" t="s">
        <v>273</v>
      </c>
      <c r="N196" s="64">
        <v>1568926656</v>
      </c>
      <c r="O196" s="64">
        <v>1568926656</v>
      </c>
      <c r="P196" s="64"/>
      <c r="Q196" s="118"/>
      <c r="R196" s="82">
        <f>SUM(O196:Q196)</f>
        <v>1568926656</v>
      </c>
    </row>
    <row r="197" spans="1:18" ht="45" x14ac:dyDescent="0.25">
      <c r="A197" s="247">
        <v>187</v>
      </c>
      <c r="B197" s="4">
        <v>4</v>
      </c>
      <c r="C197" s="5" t="s">
        <v>118</v>
      </c>
      <c r="D197" s="143" t="s">
        <v>220</v>
      </c>
      <c r="E197" s="143" t="s">
        <v>221</v>
      </c>
      <c r="F197" s="143" t="s">
        <v>423</v>
      </c>
      <c r="G197" s="226" t="s">
        <v>26</v>
      </c>
      <c r="H197" s="11" t="s">
        <v>424</v>
      </c>
      <c r="I197" s="9" t="s">
        <v>425</v>
      </c>
      <c r="J197" s="10">
        <v>43220</v>
      </c>
      <c r="K197" s="11">
        <v>84330</v>
      </c>
      <c r="L197" s="12">
        <v>2018680010025</v>
      </c>
      <c r="M197" s="8" t="s">
        <v>21</v>
      </c>
      <c r="N197" s="64">
        <v>3098752776.9299998</v>
      </c>
      <c r="O197" s="64">
        <v>466639326.30000001</v>
      </c>
      <c r="P197" s="64"/>
      <c r="Q197" s="118"/>
      <c r="R197" s="82">
        <f>SUM(O197:Q197)</f>
        <v>466639326.30000001</v>
      </c>
    </row>
    <row r="198" spans="1:18" ht="56.25" x14ac:dyDescent="0.25">
      <c r="A198" s="248">
        <v>188</v>
      </c>
      <c r="B198" s="146">
        <v>4</v>
      </c>
      <c r="C198" s="7" t="s">
        <v>118</v>
      </c>
      <c r="D198" s="147" t="s">
        <v>209</v>
      </c>
      <c r="E198" s="154" t="s">
        <v>728</v>
      </c>
      <c r="F198" s="147" t="s">
        <v>804</v>
      </c>
      <c r="G198" s="226" t="s">
        <v>26</v>
      </c>
      <c r="H198" s="14" t="s">
        <v>806</v>
      </c>
      <c r="I198" s="9" t="s">
        <v>805</v>
      </c>
      <c r="J198" s="10">
        <v>42843</v>
      </c>
      <c r="K198" s="12">
        <v>20315</v>
      </c>
      <c r="L198" s="12">
        <v>2017680010156</v>
      </c>
      <c r="M198" s="8" t="s">
        <v>213</v>
      </c>
      <c r="N198" s="14">
        <v>412075000</v>
      </c>
      <c r="O198" s="14">
        <v>120000000</v>
      </c>
      <c r="P198" s="14"/>
      <c r="Q198" s="14"/>
      <c r="R198" s="14">
        <f t="shared" ref="R198:R201" si="48">SUM(O198:Q198)</f>
        <v>120000000</v>
      </c>
    </row>
    <row r="199" spans="1:18" ht="56.25" x14ac:dyDescent="0.25">
      <c r="A199" s="247">
        <v>189</v>
      </c>
      <c r="B199" s="4">
        <v>4</v>
      </c>
      <c r="C199" s="5" t="s">
        <v>118</v>
      </c>
      <c r="D199" s="140" t="s">
        <v>415</v>
      </c>
      <c r="E199" s="140" t="s">
        <v>24</v>
      </c>
      <c r="F199" s="140" t="s">
        <v>810</v>
      </c>
      <c r="G199" s="144" t="s">
        <v>20</v>
      </c>
      <c r="H199" s="11" t="s">
        <v>808</v>
      </c>
      <c r="I199" s="9" t="s">
        <v>807</v>
      </c>
      <c r="J199" s="10">
        <v>43564</v>
      </c>
      <c r="K199" s="11">
        <v>189331</v>
      </c>
      <c r="L199" s="12">
        <v>2019680010069</v>
      </c>
      <c r="M199" s="8" t="s">
        <v>21</v>
      </c>
      <c r="N199" s="64">
        <v>522681023</v>
      </c>
      <c r="O199" s="64">
        <v>522681023</v>
      </c>
      <c r="P199" s="64"/>
      <c r="Q199" s="118"/>
      <c r="R199" s="82">
        <f t="shared" si="48"/>
        <v>522681023</v>
      </c>
    </row>
    <row r="200" spans="1:18" ht="78.75" x14ac:dyDescent="0.25">
      <c r="A200" s="248">
        <v>190</v>
      </c>
      <c r="B200" s="146">
        <v>4</v>
      </c>
      <c r="C200" s="7" t="s">
        <v>118</v>
      </c>
      <c r="D200" s="147" t="s">
        <v>394</v>
      </c>
      <c r="E200" s="145" t="s">
        <v>562</v>
      </c>
      <c r="F200" s="147" t="s">
        <v>897</v>
      </c>
      <c r="G200" s="144" t="s">
        <v>20</v>
      </c>
      <c r="H200" s="11" t="s">
        <v>886</v>
      </c>
      <c r="I200" s="9" t="s">
        <v>809</v>
      </c>
      <c r="J200" s="10">
        <v>43567</v>
      </c>
      <c r="K200" s="11">
        <v>189619</v>
      </c>
      <c r="L200" s="12">
        <v>2019680010070</v>
      </c>
      <c r="M200" s="8" t="s">
        <v>273</v>
      </c>
      <c r="N200" s="64">
        <v>1249880693</v>
      </c>
      <c r="O200" s="64">
        <v>1249880693</v>
      </c>
      <c r="P200" s="64"/>
      <c r="Q200" s="118"/>
      <c r="R200" s="82">
        <f t="shared" si="48"/>
        <v>1249880693</v>
      </c>
    </row>
    <row r="201" spans="1:18" ht="78.75" x14ac:dyDescent="0.25">
      <c r="A201" s="247">
        <v>191</v>
      </c>
      <c r="B201" s="4">
        <v>4</v>
      </c>
      <c r="C201" s="5" t="s">
        <v>118</v>
      </c>
      <c r="D201" s="140" t="s">
        <v>394</v>
      </c>
      <c r="E201" s="140" t="s">
        <v>562</v>
      </c>
      <c r="F201" s="147" t="s">
        <v>812</v>
      </c>
      <c r="G201" s="144" t="s">
        <v>20</v>
      </c>
      <c r="H201" s="11" t="s">
        <v>671</v>
      </c>
      <c r="I201" s="9" t="s">
        <v>811</v>
      </c>
      <c r="J201" s="10">
        <v>43567</v>
      </c>
      <c r="K201" s="11">
        <v>193878</v>
      </c>
      <c r="L201" s="12">
        <v>2019680010071</v>
      </c>
      <c r="M201" s="8" t="s">
        <v>273</v>
      </c>
      <c r="N201" s="64">
        <v>199908333</v>
      </c>
      <c r="O201" s="64">
        <v>199908333</v>
      </c>
      <c r="P201" s="64"/>
      <c r="Q201" s="118"/>
      <c r="R201" s="82">
        <f t="shared" si="48"/>
        <v>199908333</v>
      </c>
    </row>
    <row r="202" spans="1:18" ht="33.75" x14ac:dyDescent="0.25">
      <c r="A202" s="248">
        <v>192</v>
      </c>
      <c r="B202" s="4">
        <v>1</v>
      </c>
      <c r="C202" s="8" t="s">
        <v>29</v>
      </c>
      <c r="D202" s="140" t="s">
        <v>37</v>
      </c>
      <c r="E202" s="140" t="s">
        <v>38</v>
      </c>
      <c r="F202" s="140" t="s">
        <v>700</v>
      </c>
      <c r="G202" s="147" t="s">
        <v>33</v>
      </c>
      <c r="H202" s="7" t="s">
        <v>39</v>
      </c>
      <c r="I202" s="9" t="s">
        <v>40</v>
      </c>
      <c r="J202" s="10">
        <v>43402</v>
      </c>
      <c r="K202" s="11">
        <v>151418</v>
      </c>
      <c r="L202" s="12">
        <v>2018680010089</v>
      </c>
      <c r="M202" s="8" t="s">
        <v>41</v>
      </c>
      <c r="N202" s="64">
        <v>97410126</v>
      </c>
      <c r="O202" s="64">
        <v>97410126</v>
      </c>
      <c r="P202" s="64"/>
      <c r="Q202" s="118"/>
      <c r="R202" s="82">
        <f>SUBTOTAL(9,O202:Q202)</f>
        <v>97410126</v>
      </c>
    </row>
    <row r="203" spans="1:18" ht="45" x14ac:dyDescent="0.25">
      <c r="A203" s="247">
        <v>193</v>
      </c>
      <c r="B203" s="148">
        <v>4</v>
      </c>
      <c r="C203" s="7" t="s">
        <v>118</v>
      </c>
      <c r="D203" s="149" t="s">
        <v>99</v>
      </c>
      <c r="E203" s="149" t="s">
        <v>813</v>
      </c>
      <c r="F203" s="149" t="s">
        <v>814</v>
      </c>
      <c r="G203" s="226" t="s">
        <v>26</v>
      </c>
      <c r="H203" s="14" t="s">
        <v>816</v>
      </c>
      <c r="I203" s="9" t="s">
        <v>815</v>
      </c>
      <c r="J203" s="10">
        <v>43034</v>
      </c>
      <c r="K203" s="12">
        <v>68501</v>
      </c>
      <c r="L203" s="12">
        <v>2017680010265</v>
      </c>
      <c r="M203" s="7" t="s">
        <v>122</v>
      </c>
      <c r="N203" s="14">
        <v>160000000</v>
      </c>
      <c r="O203" s="14">
        <v>50000000</v>
      </c>
      <c r="P203" s="14"/>
      <c r="Q203" s="14"/>
      <c r="R203" s="14">
        <f>SUM(O203:Q203)</f>
        <v>50000000</v>
      </c>
    </row>
    <row r="204" spans="1:18" ht="45" x14ac:dyDescent="0.25">
      <c r="A204" s="248">
        <v>194</v>
      </c>
      <c r="B204" s="4">
        <v>4</v>
      </c>
      <c r="C204" s="7" t="s">
        <v>118</v>
      </c>
      <c r="D204" s="149" t="s">
        <v>415</v>
      </c>
      <c r="E204" s="149" t="s">
        <v>24</v>
      </c>
      <c r="F204" s="150" t="s">
        <v>817</v>
      </c>
      <c r="G204" s="226" t="s">
        <v>26</v>
      </c>
      <c r="H204" s="8" t="s">
        <v>887</v>
      </c>
      <c r="I204" s="9" t="s">
        <v>818</v>
      </c>
      <c r="J204" s="18">
        <v>43378</v>
      </c>
      <c r="K204" s="19">
        <v>144746</v>
      </c>
      <c r="L204" s="12">
        <v>2018680010082</v>
      </c>
      <c r="M204" s="8" t="s">
        <v>21</v>
      </c>
      <c r="N204" s="13">
        <v>384960116.69999999</v>
      </c>
      <c r="O204" s="14">
        <v>384960116.69999999</v>
      </c>
      <c r="P204" s="14"/>
      <c r="Q204" s="14"/>
      <c r="R204" s="14">
        <f t="shared" ref="R204:R208" si="49">SUM(O204:Q204)</f>
        <v>384960116.69999999</v>
      </c>
    </row>
    <row r="205" spans="1:18" ht="45" x14ac:dyDescent="0.25">
      <c r="A205" s="247">
        <v>195</v>
      </c>
      <c r="B205" s="148">
        <v>4</v>
      </c>
      <c r="C205" s="7" t="s">
        <v>118</v>
      </c>
      <c r="D205" s="149" t="s">
        <v>99</v>
      </c>
      <c r="E205" s="149" t="s">
        <v>765</v>
      </c>
      <c r="F205" s="149" t="s">
        <v>819</v>
      </c>
      <c r="G205" s="226" t="s">
        <v>26</v>
      </c>
      <c r="H205" s="14" t="s">
        <v>820</v>
      </c>
      <c r="I205" s="9" t="s">
        <v>821</v>
      </c>
      <c r="J205" s="10">
        <v>42845</v>
      </c>
      <c r="K205" s="12">
        <v>17728</v>
      </c>
      <c r="L205" s="12">
        <v>2017680010155</v>
      </c>
      <c r="M205" s="8" t="s">
        <v>122</v>
      </c>
      <c r="N205" s="14">
        <v>1424900000</v>
      </c>
      <c r="O205" s="14">
        <v>389000000</v>
      </c>
      <c r="P205" s="14"/>
      <c r="Q205" s="14"/>
      <c r="R205" s="14">
        <f t="shared" si="49"/>
        <v>389000000</v>
      </c>
    </row>
    <row r="206" spans="1:18" ht="45" x14ac:dyDescent="0.25">
      <c r="A206" s="248">
        <v>196</v>
      </c>
      <c r="B206" s="4">
        <v>6</v>
      </c>
      <c r="C206" s="5" t="s">
        <v>46</v>
      </c>
      <c r="D206" s="140" t="s">
        <v>190</v>
      </c>
      <c r="E206" s="140" t="s">
        <v>191</v>
      </c>
      <c r="F206" s="140" t="s">
        <v>824</v>
      </c>
      <c r="G206" s="141" t="s">
        <v>20</v>
      </c>
      <c r="H206" s="11" t="s">
        <v>823</v>
      </c>
      <c r="I206" s="9" t="s">
        <v>822</v>
      </c>
      <c r="J206" s="10">
        <v>43570</v>
      </c>
      <c r="K206" s="11">
        <v>193160</v>
      </c>
      <c r="L206" s="12">
        <v>2019680010072</v>
      </c>
      <c r="M206" s="8" t="s">
        <v>21</v>
      </c>
      <c r="N206" s="64">
        <v>1990158882.95</v>
      </c>
      <c r="O206" s="64">
        <v>1990158882.95</v>
      </c>
      <c r="P206" s="64"/>
      <c r="Q206" s="118"/>
      <c r="R206" s="82">
        <f t="shared" si="49"/>
        <v>1990158882.95</v>
      </c>
    </row>
    <row r="207" spans="1:18" ht="45" x14ac:dyDescent="0.25">
      <c r="A207" s="247">
        <v>197</v>
      </c>
      <c r="B207" s="4">
        <v>6</v>
      </c>
      <c r="C207" s="5" t="s">
        <v>46</v>
      </c>
      <c r="D207" s="149" t="s">
        <v>190</v>
      </c>
      <c r="E207" s="149" t="s">
        <v>191</v>
      </c>
      <c r="F207" s="140" t="s">
        <v>825</v>
      </c>
      <c r="G207" s="151" t="s">
        <v>20</v>
      </c>
      <c r="H207" s="11" t="s">
        <v>827</v>
      </c>
      <c r="I207" s="9" t="s">
        <v>826</v>
      </c>
      <c r="J207" s="10">
        <v>43571</v>
      </c>
      <c r="K207" s="11">
        <v>188507</v>
      </c>
      <c r="L207" s="12">
        <v>2019680010074</v>
      </c>
      <c r="M207" s="8" t="s">
        <v>21</v>
      </c>
      <c r="N207" s="64">
        <v>1205491176.3</v>
      </c>
      <c r="O207" s="64">
        <v>1205491176.3</v>
      </c>
      <c r="P207" s="64"/>
      <c r="Q207" s="118"/>
      <c r="R207" s="82">
        <f t="shared" si="49"/>
        <v>1205491176.3</v>
      </c>
    </row>
    <row r="208" spans="1:18" ht="56.25" x14ac:dyDescent="0.25">
      <c r="A208" s="248">
        <v>198</v>
      </c>
      <c r="B208" s="4">
        <v>6</v>
      </c>
      <c r="C208" s="5" t="s">
        <v>46</v>
      </c>
      <c r="D208" s="149" t="s">
        <v>190</v>
      </c>
      <c r="E208" s="149" t="s">
        <v>191</v>
      </c>
      <c r="F208" s="149" t="s">
        <v>848</v>
      </c>
      <c r="G208" s="151" t="s">
        <v>20</v>
      </c>
      <c r="H208" s="11" t="s">
        <v>829</v>
      </c>
      <c r="I208" s="9" t="s">
        <v>828</v>
      </c>
      <c r="J208" s="10">
        <v>43571</v>
      </c>
      <c r="K208" s="11">
        <v>180164</v>
      </c>
      <c r="L208" s="12">
        <v>2019680010073</v>
      </c>
      <c r="M208" s="8" t="s">
        <v>21</v>
      </c>
      <c r="N208" s="64">
        <v>4215332710.6100001</v>
      </c>
      <c r="O208" s="64">
        <v>4215332710.6100001</v>
      </c>
      <c r="P208" s="64"/>
      <c r="Q208" s="118"/>
      <c r="R208" s="82">
        <f t="shared" si="49"/>
        <v>4215332710.6100001</v>
      </c>
    </row>
    <row r="209" spans="1:18" ht="78.75" x14ac:dyDescent="0.25">
      <c r="A209" s="247">
        <v>199</v>
      </c>
      <c r="B209" s="148">
        <v>4</v>
      </c>
      <c r="C209" s="7" t="s">
        <v>118</v>
      </c>
      <c r="D209" s="150" t="s">
        <v>209</v>
      </c>
      <c r="E209" s="149" t="s">
        <v>315</v>
      </c>
      <c r="F209" s="149" t="s">
        <v>830</v>
      </c>
      <c r="G209" s="226" t="s">
        <v>26</v>
      </c>
      <c r="H209" s="5" t="s">
        <v>831</v>
      </c>
      <c r="I209" s="9" t="s">
        <v>832</v>
      </c>
      <c r="J209" s="10">
        <v>43273</v>
      </c>
      <c r="K209" s="12">
        <v>10829</v>
      </c>
      <c r="L209" s="12">
        <v>2017680010137</v>
      </c>
      <c r="M209" s="7" t="s">
        <v>213</v>
      </c>
      <c r="N209" s="14">
        <v>756706600</v>
      </c>
      <c r="O209" s="14"/>
      <c r="P209" s="14">
        <v>150000000</v>
      </c>
      <c r="Q209" s="14">
        <v>104401000</v>
      </c>
      <c r="R209" s="14">
        <f>SUM(O209:Q209)</f>
        <v>254401000</v>
      </c>
    </row>
    <row r="210" spans="1:18" ht="78.75" x14ac:dyDescent="0.25">
      <c r="A210" s="248">
        <v>200</v>
      </c>
      <c r="B210" s="4">
        <v>6</v>
      </c>
      <c r="C210" s="5" t="s">
        <v>46</v>
      </c>
      <c r="D210" s="140" t="s">
        <v>835</v>
      </c>
      <c r="E210" s="140" t="s">
        <v>406</v>
      </c>
      <c r="F210" s="140" t="s">
        <v>836</v>
      </c>
      <c r="G210" s="153" t="s">
        <v>20</v>
      </c>
      <c r="H210" s="11" t="s">
        <v>838</v>
      </c>
      <c r="I210" s="9" t="s">
        <v>833</v>
      </c>
      <c r="J210" s="10">
        <v>43577</v>
      </c>
      <c r="K210" s="11">
        <v>192329</v>
      </c>
      <c r="L210" s="12">
        <v>2019680010075</v>
      </c>
      <c r="M210" s="8" t="s">
        <v>21</v>
      </c>
      <c r="N210" s="64">
        <v>70006950</v>
      </c>
      <c r="O210" s="64">
        <v>70006950</v>
      </c>
      <c r="P210" s="64"/>
      <c r="Q210" s="118"/>
      <c r="R210" s="82">
        <f>SUM(O210:Q210)</f>
        <v>70006950</v>
      </c>
    </row>
    <row r="211" spans="1:18" ht="33.75" x14ac:dyDescent="0.25">
      <c r="A211" s="247">
        <v>201</v>
      </c>
      <c r="B211" s="152">
        <v>4</v>
      </c>
      <c r="C211" s="7" t="s">
        <v>118</v>
      </c>
      <c r="D211" s="140" t="s">
        <v>415</v>
      </c>
      <c r="E211" s="140" t="s">
        <v>24</v>
      </c>
      <c r="F211" s="140" t="s">
        <v>837</v>
      </c>
      <c r="G211" s="153" t="s">
        <v>20</v>
      </c>
      <c r="H211" s="11" t="s">
        <v>888</v>
      </c>
      <c r="I211" s="9" t="s">
        <v>834</v>
      </c>
      <c r="J211" s="10">
        <v>43577</v>
      </c>
      <c r="K211" s="11">
        <v>193204</v>
      </c>
      <c r="L211" s="12">
        <v>2019680010076</v>
      </c>
      <c r="M211" s="8" t="s">
        <v>21</v>
      </c>
      <c r="N211" s="64">
        <v>70245209.840000004</v>
      </c>
      <c r="O211" s="64">
        <v>70245209.840000004</v>
      </c>
      <c r="P211" s="64"/>
      <c r="Q211" s="118"/>
      <c r="R211" s="82">
        <f>SUM(O211:Q211)</f>
        <v>70245209.840000004</v>
      </c>
    </row>
    <row r="212" spans="1:18" ht="56.25" x14ac:dyDescent="0.25">
      <c r="A212" s="248">
        <v>202</v>
      </c>
      <c r="B212" s="27">
        <v>4</v>
      </c>
      <c r="C212" s="11" t="s">
        <v>118</v>
      </c>
      <c r="D212" s="67" t="s">
        <v>209</v>
      </c>
      <c r="E212" s="7" t="s">
        <v>218</v>
      </c>
      <c r="F212" s="67" t="s">
        <v>662</v>
      </c>
      <c r="G212" s="226" t="s">
        <v>26</v>
      </c>
      <c r="H212" s="11" t="s">
        <v>889</v>
      </c>
      <c r="I212" s="11" t="s">
        <v>663</v>
      </c>
      <c r="J212" s="155">
        <v>42655</v>
      </c>
      <c r="K212" s="11">
        <v>6492</v>
      </c>
      <c r="L212" s="17">
        <v>2017680010065</v>
      </c>
      <c r="M212" s="11" t="s">
        <v>213</v>
      </c>
      <c r="N212" s="82">
        <v>8146641011.8299999</v>
      </c>
      <c r="O212" s="14"/>
      <c r="P212" s="156">
        <v>1766456822.8299999</v>
      </c>
      <c r="Q212" s="11"/>
      <c r="R212" s="82">
        <f t="shared" ref="R212" si="50">SUM(O212:Q212)</f>
        <v>1766456822.8299999</v>
      </c>
    </row>
    <row r="213" spans="1:18" ht="45" x14ac:dyDescent="0.25">
      <c r="A213" s="247">
        <v>203</v>
      </c>
      <c r="B213" s="4">
        <v>6</v>
      </c>
      <c r="C213" s="5" t="s">
        <v>46</v>
      </c>
      <c r="D213" s="154" t="s">
        <v>190</v>
      </c>
      <c r="E213" s="154" t="s">
        <v>191</v>
      </c>
      <c r="F213" s="154" t="s">
        <v>898</v>
      </c>
      <c r="G213" s="141" t="s">
        <v>20</v>
      </c>
      <c r="H213" s="11" t="s">
        <v>850</v>
      </c>
      <c r="I213" s="9" t="s">
        <v>849</v>
      </c>
      <c r="J213" s="10">
        <v>43578</v>
      </c>
      <c r="K213" s="11">
        <v>194581</v>
      </c>
      <c r="L213" s="12">
        <v>2019680010077</v>
      </c>
      <c r="M213" s="8" t="s">
        <v>21</v>
      </c>
      <c r="N213" s="64">
        <v>1548058448.5799999</v>
      </c>
      <c r="O213" s="64">
        <v>1548058448.5799999</v>
      </c>
      <c r="P213" s="64"/>
      <c r="Q213" s="118"/>
      <c r="R213" s="82">
        <f t="shared" ref="R213:R218" si="51">SUM(O213:Q213)</f>
        <v>1548058448.5799999</v>
      </c>
    </row>
    <row r="214" spans="1:18" ht="67.5" x14ac:dyDescent="0.25">
      <c r="A214" s="248">
        <v>204</v>
      </c>
      <c r="B214" s="4">
        <v>4</v>
      </c>
      <c r="C214" s="5" t="s">
        <v>118</v>
      </c>
      <c r="D214" s="154" t="s">
        <v>209</v>
      </c>
      <c r="E214" s="154" t="s">
        <v>728</v>
      </c>
      <c r="F214" s="154" t="s">
        <v>868</v>
      </c>
      <c r="G214" s="226" t="s">
        <v>26</v>
      </c>
      <c r="H214" s="11" t="s">
        <v>861</v>
      </c>
      <c r="I214" s="9" t="s">
        <v>851</v>
      </c>
      <c r="J214" s="10">
        <v>43329</v>
      </c>
      <c r="K214" s="11">
        <v>137359</v>
      </c>
      <c r="L214" s="12">
        <v>2018680010064</v>
      </c>
      <c r="M214" s="8" t="s">
        <v>213</v>
      </c>
      <c r="N214" s="64">
        <v>216550930</v>
      </c>
      <c r="O214" s="64">
        <v>11962000</v>
      </c>
      <c r="P214" s="64"/>
      <c r="Q214" s="82">
        <v>5892745</v>
      </c>
      <c r="R214" s="82">
        <f t="shared" si="51"/>
        <v>17854745</v>
      </c>
    </row>
    <row r="215" spans="1:18" ht="67.5" x14ac:dyDescent="0.25">
      <c r="A215" s="247">
        <v>205</v>
      </c>
      <c r="B215" s="157">
        <v>4</v>
      </c>
      <c r="C215" s="7" t="s">
        <v>118</v>
      </c>
      <c r="D215" s="158" t="s">
        <v>99</v>
      </c>
      <c r="E215" s="140" t="s">
        <v>853</v>
      </c>
      <c r="F215" s="158" t="s">
        <v>854</v>
      </c>
      <c r="G215" s="159" t="s">
        <v>20</v>
      </c>
      <c r="H215" s="11" t="s">
        <v>855</v>
      </c>
      <c r="I215" s="9" t="s">
        <v>852</v>
      </c>
      <c r="J215" s="10">
        <v>43580</v>
      </c>
      <c r="K215" s="11">
        <v>191609</v>
      </c>
      <c r="L215" s="12">
        <v>2019680010078</v>
      </c>
      <c r="M215" s="7" t="s">
        <v>122</v>
      </c>
      <c r="N215" s="64">
        <v>751595656</v>
      </c>
      <c r="O215" s="64">
        <v>751595656</v>
      </c>
      <c r="P215" s="64"/>
      <c r="Q215" s="118"/>
      <c r="R215" s="82">
        <f t="shared" si="51"/>
        <v>751595656</v>
      </c>
    </row>
    <row r="216" spans="1:18" ht="56.25" x14ac:dyDescent="0.25">
      <c r="A216" s="248">
        <v>206</v>
      </c>
      <c r="B216" s="4">
        <v>6</v>
      </c>
      <c r="C216" s="5" t="s">
        <v>46</v>
      </c>
      <c r="D216" s="140" t="s">
        <v>190</v>
      </c>
      <c r="E216" s="140" t="s">
        <v>191</v>
      </c>
      <c r="F216" s="140" t="s">
        <v>857</v>
      </c>
      <c r="G216" s="163" t="s">
        <v>20</v>
      </c>
      <c r="H216" s="11" t="s">
        <v>858</v>
      </c>
      <c r="I216" s="9" t="s">
        <v>856</v>
      </c>
      <c r="J216" s="10">
        <v>43584</v>
      </c>
      <c r="K216" s="11">
        <v>194560</v>
      </c>
      <c r="L216" s="12">
        <v>2019680010079</v>
      </c>
      <c r="M216" s="8" t="s">
        <v>21</v>
      </c>
      <c r="N216" s="64">
        <v>2544182427.9200001</v>
      </c>
      <c r="O216" s="64">
        <v>2544182427.9200001</v>
      </c>
      <c r="P216" s="64"/>
      <c r="Q216" s="118"/>
      <c r="R216" s="82">
        <f t="shared" si="51"/>
        <v>2544182427.9200001</v>
      </c>
    </row>
    <row r="217" spans="1:18" ht="45" x14ac:dyDescent="0.25">
      <c r="A217" s="247">
        <v>207</v>
      </c>
      <c r="B217" s="160">
        <v>4</v>
      </c>
      <c r="C217" s="7" t="s">
        <v>118</v>
      </c>
      <c r="D217" s="161" t="s">
        <v>415</v>
      </c>
      <c r="E217" s="161" t="s">
        <v>24</v>
      </c>
      <c r="F217" s="161" t="s">
        <v>899</v>
      </c>
      <c r="G217" s="163" t="s">
        <v>20</v>
      </c>
      <c r="H217" s="11" t="s">
        <v>860</v>
      </c>
      <c r="I217" s="9" t="s">
        <v>859</v>
      </c>
      <c r="J217" s="10">
        <v>43584</v>
      </c>
      <c r="K217" s="11">
        <v>193642</v>
      </c>
      <c r="L217" s="12">
        <v>2019680010080</v>
      </c>
      <c r="M217" s="8" t="s">
        <v>21</v>
      </c>
      <c r="N217" s="64">
        <v>6580955514</v>
      </c>
      <c r="O217" s="64">
        <v>6580955514</v>
      </c>
      <c r="P217" s="64"/>
      <c r="Q217" s="118"/>
      <c r="R217" s="82">
        <f t="shared" si="51"/>
        <v>6580955514</v>
      </c>
    </row>
    <row r="218" spans="1:18" ht="56.25" x14ac:dyDescent="0.25">
      <c r="A218" s="248">
        <v>208</v>
      </c>
      <c r="B218" s="111" t="s">
        <v>426</v>
      </c>
      <c r="C218" s="88" t="s">
        <v>427</v>
      </c>
      <c r="D218" s="89" t="s">
        <v>428</v>
      </c>
      <c r="E218" s="89" t="s">
        <v>429</v>
      </c>
      <c r="F218" s="89" t="s">
        <v>430</v>
      </c>
      <c r="G218" s="89" t="s">
        <v>26</v>
      </c>
      <c r="H218" s="88" t="s">
        <v>431</v>
      </c>
      <c r="I218" s="90" t="s">
        <v>432</v>
      </c>
      <c r="J218" s="91">
        <v>43279</v>
      </c>
      <c r="K218" s="93">
        <v>127192</v>
      </c>
      <c r="L218" s="93">
        <v>2018680010051</v>
      </c>
      <c r="M218" s="88" t="s">
        <v>21</v>
      </c>
      <c r="N218" s="94">
        <v>3345235765.3800001</v>
      </c>
      <c r="O218" s="94">
        <v>641354558.25</v>
      </c>
      <c r="P218" s="94"/>
      <c r="Q218" s="94"/>
      <c r="R218" s="94">
        <f t="shared" si="51"/>
        <v>641354558.25</v>
      </c>
    </row>
    <row r="219" spans="1:18" s="60" customFormat="1" ht="56.25" x14ac:dyDescent="0.25">
      <c r="A219" s="247">
        <v>209</v>
      </c>
      <c r="B219" s="65">
        <v>4</v>
      </c>
      <c r="C219" s="7" t="s">
        <v>118</v>
      </c>
      <c r="D219" s="165" t="s">
        <v>209</v>
      </c>
      <c r="E219" s="165" t="s">
        <v>210</v>
      </c>
      <c r="F219" s="165" t="s">
        <v>211</v>
      </c>
      <c r="G219" s="11" t="s">
        <v>33</v>
      </c>
      <c r="H219" s="7" t="s">
        <v>905</v>
      </c>
      <c r="I219" s="9" t="s">
        <v>212</v>
      </c>
      <c r="J219" s="10">
        <v>42565</v>
      </c>
      <c r="K219" s="12">
        <v>6460</v>
      </c>
      <c r="L219" s="12">
        <v>2017680010064</v>
      </c>
      <c r="M219" s="7" t="s">
        <v>213</v>
      </c>
      <c r="N219" s="14">
        <v>3178505566</v>
      </c>
      <c r="O219" s="14">
        <v>166450556</v>
      </c>
      <c r="P219" s="14">
        <v>902040997</v>
      </c>
      <c r="Q219" s="14"/>
      <c r="R219" s="14">
        <f t="shared" ref="R219:R223" si="52">SUM(O219:Q219)</f>
        <v>1068491553</v>
      </c>
    </row>
    <row r="220" spans="1:18" ht="67.5" x14ac:dyDescent="0.25">
      <c r="A220" s="248">
        <v>210</v>
      </c>
      <c r="B220" s="65">
        <v>2</v>
      </c>
      <c r="C220" s="7" t="s">
        <v>82</v>
      </c>
      <c r="D220" s="167" t="s">
        <v>83</v>
      </c>
      <c r="E220" s="167" t="s">
        <v>96</v>
      </c>
      <c r="F220" s="163" t="s">
        <v>910</v>
      </c>
      <c r="G220" s="164" t="s">
        <v>20</v>
      </c>
      <c r="H220" s="11" t="s">
        <v>911</v>
      </c>
      <c r="I220" s="9" t="s">
        <v>906</v>
      </c>
      <c r="J220" s="10">
        <v>43588</v>
      </c>
      <c r="K220" s="11">
        <v>195285</v>
      </c>
      <c r="L220" s="12">
        <v>2019680010081</v>
      </c>
      <c r="M220" s="8" t="s">
        <v>87</v>
      </c>
      <c r="N220" s="61">
        <v>215933745</v>
      </c>
      <c r="O220" s="61">
        <v>215933745</v>
      </c>
      <c r="P220" s="61"/>
      <c r="Q220" s="61"/>
      <c r="R220" s="61">
        <f t="shared" si="52"/>
        <v>215933745</v>
      </c>
    </row>
    <row r="221" spans="1:18" ht="33.75" x14ac:dyDescent="0.25">
      <c r="A221" s="247">
        <v>211</v>
      </c>
      <c r="B221" s="4">
        <v>6</v>
      </c>
      <c r="C221" s="5" t="s">
        <v>46</v>
      </c>
      <c r="D221" s="165" t="s">
        <v>162</v>
      </c>
      <c r="E221" s="165" t="s">
        <v>406</v>
      </c>
      <c r="F221" s="163" t="s">
        <v>908</v>
      </c>
      <c r="G221" s="164" t="s">
        <v>20</v>
      </c>
      <c r="H221" s="11" t="s">
        <v>909</v>
      </c>
      <c r="I221" s="9" t="s">
        <v>907</v>
      </c>
      <c r="J221" s="10">
        <v>43588</v>
      </c>
      <c r="K221" s="11">
        <v>194743</v>
      </c>
      <c r="L221" s="12">
        <v>2019680010082</v>
      </c>
      <c r="M221" s="8" t="s">
        <v>21</v>
      </c>
      <c r="N221" s="61">
        <v>15120221760</v>
      </c>
      <c r="O221" s="61">
        <v>15120221760</v>
      </c>
      <c r="P221" s="61"/>
      <c r="Q221" s="61"/>
      <c r="R221" s="61">
        <f t="shared" si="52"/>
        <v>15120221760</v>
      </c>
    </row>
    <row r="222" spans="1:18" ht="78.75" x14ac:dyDescent="0.25">
      <c r="A222" s="248">
        <v>212</v>
      </c>
      <c r="B222" s="166">
        <v>4</v>
      </c>
      <c r="C222" s="7" t="s">
        <v>118</v>
      </c>
      <c r="D222" s="167" t="s">
        <v>99</v>
      </c>
      <c r="E222" s="162" t="s">
        <v>414</v>
      </c>
      <c r="F222" s="168" t="s">
        <v>918</v>
      </c>
      <c r="G222" s="168" t="s">
        <v>20</v>
      </c>
      <c r="H222" s="11" t="s">
        <v>916</v>
      </c>
      <c r="I222" s="9" t="s">
        <v>913</v>
      </c>
      <c r="J222" s="10">
        <v>43591</v>
      </c>
      <c r="K222" s="11">
        <v>152514</v>
      </c>
      <c r="L222" s="12">
        <v>2019680010084</v>
      </c>
      <c r="M222" s="7" t="s">
        <v>122</v>
      </c>
      <c r="N222" s="61">
        <v>124384041</v>
      </c>
      <c r="O222" s="61">
        <v>124384041</v>
      </c>
      <c r="P222" s="61"/>
      <c r="Q222" s="61"/>
      <c r="R222" s="61">
        <f t="shared" si="52"/>
        <v>124384041</v>
      </c>
    </row>
    <row r="223" spans="1:18" ht="67.5" x14ac:dyDescent="0.25">
      <c r="A223" s="247">
        <v>213</v>
      </c>
      <c r="B223" s="65">
        <v>1</v>
      </c>
      <c r="C223" s="8" t="s">
        <v>29</v>
      </c>
      <c r="D223" s="161" t="s">
        <v>30</v>
      </c>
      <c r="E223" s="162" t="s">
        <v>920</v>
      </c>
      <c r="F223" s="168" t="s">
        <v>921</v>
      </c>
      <c r="G223" s="168" t="s">
        <v>20</v>
      </c>
      <c r="H223" s="11" t="s">
        <v>917</v>
      </c>
      <c r="I223" s="9" t="s">
        <v>914</v>
      </c>
      <c r="J223" s="10">
        <v>43592</v>
      </c>
      <c r="K223" s="11">
        <v>194820</v>
      </c>
      <c r="L223" s="12">
        <v>2019680010085</v>
      </c>
      <c r="M223" s="8" t="s">
        <v>106</v>
      </c>
      <c r="N223" s="61">
        <v>292456136</v>
      </c>
      <c r="O223" s="61">
        <v>292456136</v>
      </c>
      <c r="P223" s="61"/>
      <c r="Q223" s="61"/>
      <c r="R223" s="61">
        <f t="shared" si="52"/>
        <v>292456136</v>
      </c>
    </row>
    <row r="224" spans="1:18" ht="45" x14ac:dyDescent="0.25">
      <c r="A224" s="248">
        <v>214</v>
      </c>
      <c r="B224" s="65" t="s">
        <v>426</v>
      </c>
      <c r="C224" s="7" t="s">
        <v>427</v>
      </c>
      <c r="D224" s="175" t="s">
        <v>428</v>
      </c>
      <c r="E224" s="176" t="s">
        <v>429</v>
      </c>
      <c r="F224" s="169" t="s">
        <v>925</v>
      </c>
      <c r="G224" s="169" t="s">
        <v>20</v>
      </c>
      <c r="H224" s="11" t="s">
        <v>937</v>
      </c>
      <c r="I224" s="9" t="s">
        <v>926</v>
      </c>
      <c r="J224" s="10">
        <v>43592</v>
      </c>
      <c r="K224" s="11">
        <v>195307</v>
      </c>
      <c r="L224" s="12">
        <v>2019680010086</v>
      </c>
      <c r="M224" s="8" t="s">
        <v>21</v>
      </c>
      <c r="N224" s="61">
        <v>5628404798</v>
      </c>
      <c r="O224" s="61">
        <v>5628404798</v>
      </c>
      <c r="P224" s="61"/>
      <c r="Q224" s="61"/>
      <c r="R224" s="61">
        <f t="shared" ref="R224" si="53">SUM(O224:Q224)</f>
        <v>5628404798</v>
      </c>
    </row>
    <row r="225" spans="1:18" ht="33.75" x14ac:dyDescent="0.25">
      <c r="A225" s="247">
        <v>215</v>
      </c>
      <c r="B225" s="65">
        <v>2</v>
      </c>
      <c r="C225" s="7" t="s">
        <v>82</v>
      </c>
      <c r="D225" s="173" t="s">
        <v>93</v>
      </c>
      <c r="E225" s="172" t="s">
        <v>96</v>
      </c>
      <c r="F225" s="171" t="s">
        <v>929</v>
      </c>
      <c r="G225" s="171" t="s">
        <v>20</v>
      </c>
      <c r="H225" s="11" t="s">
        <v>936</v>
      </c>
      <c r="I225" s="9" t="s">
        <v>927</v>
      </c>
      <c r="J225" s="10">
        <v>43593</v>
      </c>
      <c r="K225" s="11">
        <v>197741</v>
      </c>
      <c r="L225" s="12">
        <v>2019680010087</v>
      </c>
      <c r="M225" s="8" t="s">
        <v>87</v>
      </c>
      <c r="N225" s="61">
        <v>1454834295</v>
      </c>
      <c r="O225" s="61">
        <v>1454834295</v>
      </c>
      <c r="P225" s="61"/>
      <c r="Q225" s="61"/>
      <c r="R225" s="61">
        <f t="shared" ref="R225:R226" si="54">SUM(O225:Q225)</f>
        <v>1454834295</v>
      </c>
    </row>
    <row r="226" spans="1:18" ht="45" x14ac:dyDescent="0.25">
      <c r="A226" s="248">
        <v>216</v>
      </c>
      <c r="B226" s="30">
        <v>3</v>
      </c>
      <c r="C226" s="5" t="s">
        <v>170</v>
      </c>
      <c r="D226" s="173" t="s">
        <v>171</v>
      </c>
      <c r="E226" s="173" t="s">
        <v>172</v>
      </c>
      <c r="F226" s="170" t="s">
        <v>930</v>
      </c>
      <c r="G226" s="226" t="s">
        <v>26</v>
      </c>
      <c r="H226" s="7" t="s">
        <v>931</v>
      </c>
      <c r="I226" s="9" t="s">
        <v>932</v>
      </c>
      <c r="J226" s="10">
        <v>42536</v>
      </c>
      <c r="K226" s="12">
        <v>25017</v>
      </c>
      <c r="L226" s="9">
        <v>2017680010170</v>
      </c>
      <c r="M226" s="8" t="s">
        <v>106</v>
      </c>
      <c r="N226" s="64">
        <v>342040625</v>
      </c>
      <c r="O226" s="64">
        <v>86000000</v>
      </c>
      <c r="P226" s="23"/>
      <c r="Q226" s="7"/>
      <c r="R226" s="14">
        <f t="shared" si="54"/>
        <v>86000000</v>
      </c>
    </row>
    <row r="227" spans="1:18" ht="56.25" x14ac:dyDescent="0.25">
      <c r="A227" s="247">
        <v>217</v>
      </c>
      <c r="B227" s="65">
        <v>4</v>
      </c>
      <c r="C227" s="7" t="s">
        <v>118</v>
      </c>
      <c r="D227" s="173" t="s">
        <v>99</v>
      </c>
      <c r="E227" s="172" t="s">
        <v>414</v>
      </c>
      <c r="F227" s="171" t="s">
        <v>943</v>
      </c>
      <c r="G227" s="171" t="s">
        <v>20</v>
      </c>
      <c r="H227" s="11" t="s">
        <v>938</v>
      </c>
      <c r="I227" s="9" t="s">
        <v>928</v>
      </c>
      <c r="J227" s="10">
        <v>43598</v>
      </c>
      <c r="K227" s="11">
        <v>185492</v>
      </c>
      <c r="L227" s="12">
        <v>2019680010088</v>
      </c>
      <c r="M227" s="8" t="s">
        <v>122</v>
      </c>
      <c r="N227" s="61">
        <v>417000000</v>
      </c>
      <c r="O227" s="61">
        <v>417000000</v>
      </c>
      <c r="P227" s="61"/>
      <c r="Q227" s="61"/>
      <c r="R227" s="61">
        <f t="shared" ref="R227" si="55">SUM(O227:Q227)</f>
        <v>417000000</v>
      </c>
    </row>
    <row r="228" spans="1:18" ht="56.25" x14ac:dyDescent="0.25">
      <c r="A228" s="248">
        <v>218</v>
      </c>
      <c r="B228" s="65">
        <v>1</v>
      </c>
      <c r="C228" s="8" t="s">
        <v>29</v>
      </c>
      <c r="D228" s="173" t="s">
        <v>45</v>
      </c>
      <c r="E228" s="172" t="s">
        <v>38</v>
      </c>
      <c r="F228" s="171" t="s">
        <v>933</v>
      </c>
      <c r="G228" s="226" t="s">
        <v>26</v>
      </c>
      <c r="H228" s="11" t="s">
        <v>934</v>
      </c>
      <c r="I228" s="9" t="s">
        <v>935</v>
      </c>
      <c r="J228" s="10">
        <v>43333</v>
      </c>
      <c r="K228" s="11">
        <v>133379</v>
      </c>
      <c r="L228" s="12">
        <v>2018680010065</v>
      </c>
      <c r="M228" s="8" t="s">
        <v>36</v>
      </c>
      <c r="N228" s="61">
        <v>826785265</v>
      </c>
      <c r="O228" s="61">
        <v>396785265</v>
      </c>
      <c r="P228" s="61"/>
      <c r="Q228" s="61"/>
      <c r="R228" s="61">
        <f t="shared" ref="R228:R233" si="56">SUM(O228:Q228)</f>
        <v>396785265</v>
      </c>
    </row>
    <row r="229" spans="1:18" ht="78.75" x14ac:dyDescent="0.25">
      <c r="A229" s="247">
        <v>219</v>
      </c>
      <c r="B229" s="65">
        <v>1</v>
      </c>
      <c r="C229" s="8" t="s">
        <v>29</v>
      </c>
      <c r="D229" s="173" t="s">
        <v>30</v>
      </c>
      <c r="E229" s="172" t="s">
        <v>471</v>
      </c>
      <c r="F229" s="171" t="s">
        <v>601</v>
      </c>
      <c r="G229" s="171" t="s">
        <v>33</v>
      </c>
      <c r="H229" s="11" t="s">
        <v>604</v>
      </c>
      <c r="I229" s="9" t="s">
        <v>602</v>
      </c>
      <c r="J229" s="10">
        <v>43300</v>
      </c>
      <c r="K229" s="11">
        <v>131365</v>
      </c>
      <c r="L229" s="12">
        <v>2018680010058</v>
      </c>
      <c r="M229" s="8" t="s">
        <v>21</v>
      </c>
      <c r="N229" s="61">
        <v>2602802039.5799999</v>
      </c>
      <c r="O229" s="61">
        <v>710860857.25999999</v>
      </c>
      <c r="P229" s="61"/>
      <c r="Q229" s="61"/>
      <c r="R229" s="61">
        <f t="shared" si="56"/>
        <v>710860857.25999999</v>
      </c>
    </row>
    <row r="230" spans="1:18" ht="33.75" x14ac:dyDescent="0.25">
      <c r="A230" s="248">
        <v>220</v>
      </c>
      <c r="B230" s="65">
        <v>3</v>
      </c>
      <c r="C230" s="7" t="s">
        <v>170</v>
      </c>
      <c r="D230" s="179" t="s">
        <v>347</v>
      </c>
      <c r="E230" s="178" t="s">
        <v>348</v>
      </c>
      <c r="F230" s="177" t="s">
        <v>949</v>
      </c>
      <c r="G230" s="171" t="s">
        <v>20</v>
      </c>
      <c r="H230" s="11" t="s">
        <v>1039</v>
      </c>
      <c r="I230" s="9" t="s">
        <v>944</v>
      </c>
      <c r="J230" s="10">
        <v>43600</v>
      </c>
      <c r="K230" s="11">
        <v>182297</v>
      </c>
      <c r="L230" s="12">
        <v>2019680010090</v>
      </c>
      <c r="M230" s="8" t="s">
        <v>41</v>
      </c>
      <c r="N230" s="61">
        <v>1849693404</v>
      </c>
      <c r="O230" s="61">
        <v>1849693404</v>
      </c>
      <c r="P230" s="61"/>
      <c r="Q230" s="61"/>
      <c r="R230" s="61">
        <f t="shared" si="56"/>
        <v>1849693404</v>
      </c>
    </row>
    <row r="231" spans="1:18" ht="90" x14ac:dyDescent="0.25">
      <c r="A231" s="247">
        <v>221</v>
      </c>
      <c r="B231" s="65">
        <v>4</v>
      </c>
      <c r="C231" s="7" t="s">
        <v>118</v>
      </c>
      <c r="D231" s="179" t="s">
        <v>951</v>
      </c>
      <c r="E231" s="178" t="s">
        <v>952</v>
      </c>
      <c r="F231" s="177" t="s">
        <v>950</v>
      </c>
      <c r="G231" s="171" t="s">
        <v>20</v>
      </c>
      <c r="H231" s="11" t="s">
        <v>1038</v>
      </c>
      <c r="I231" s="9" t="s">
        <v>945</v>
      </c>
      <c r="J231" s="10">
        <v>43602</v>
      </c>
      <c r="K231" s="11">
        <v>199708</v>
      </c>
      <c r="L231" s="12">
        <v>2019680010091</v>
      </c>
      <c r="M231" s="8" t="s">
        <v>21</v>
      </c>
      <c r="N231" s="61">
        <v>642612000</v>
      </c>
      <c r="O231" s="61">
        <v>642612000</v>
      </c>
      <c r="P231" s="61"/>
      <c r="Q231" s="61"/>
      <c r="R231" s="61">
        <f t="shared" si="56"/>
        <v>642612000</v>
      </c>
    </row>
    <row r="232" spans="1:18" ht="45" x14ac:dyDescent="0.25">
      <c r="A232" s="248">
        <v>222</v>
      </c>
      <c r="B232" s="65" t="s">
        <v>426</v>
      </c>
      <c r="C232" s="7" t="s">
        <v>427</v>
      </c>
      <c r="D232" s="173" t="s">
        <v>428</v>
      </c>
      <c r="E232" s="172" t="s">
        <v>429</v>
      </c>
      <c r="F232" s="171" t="s">
        <v>692</v>
      </c>
      <c r="G232" s="226" t="s">
        <v>26</v>
      </c>
      <c r="H232" s="11" t="s">
        <v>947</v>
      </c>
      <c r="I232" s="9" t="s">
        <v>693</v>
      </c>
      <c r="J232" s="10">
        <v>43336</v>
      </c>
      <c r="K232" s="11">
        <v>135265</v>
      </c>
      <c r="L232" s="12">
        <v>2018680010068</v>
      </c>
      <c r="M232" s="8" t="s">
        <v>21</v>
      </c>
      <c r="N232" s="61">
        <v>1671483106.71</v>
      </c>
      <c r="O232" s="61">
        <v>353178076.48000002</v>
      </c>
      <c r="P232" s="61"/>
      <c r="Q232" s="61"/>
      <c r="R232" s="61">
        <f t="shared" si="56"/>
        <v>353178076.48000002</v>
      </c>
    </row>
    <row r="233" spans="1:18" ht="78.75" x14ac:dyDescent="0.25">
      <c r="A233" s="247">
        <v>223</v>
      </c>
      <c r="B233" s="65">
        <v>3</v>
      </c>
      <c r="C233" s="7" t="s">
        <v>170</v>
      </c>
      <c r="D233" s="179" t="s">
        <v>205</v>
      </c>
      <c r="E233" s="178" t="s">
        <v>241</v>
      </c>
      <c r="F233" s="177" t="s">
        <v>948</v>
      </c>
      <c r="G233" s="177" t="s">
        <v>20</v>
      </c>
      <c r="H233" s="11" t="s">
        <v>953</v>
      </c>
      <c r="I233" s="9" t="s">
        <v>946</v>
      </c>
      <c r="J233" s="10">
        <v>43602</v>
      </c>
      <c r="K233" s="11">
        <v>193747</v>
      </c>
      <c r="L233" s="12">
        <v>2019680010092</v>
      </c>
      <c r="M233" s="8" t="s">
        <v>131</v>
      </c>
      <c r="N233" s="61">
        <v>7279920496.4499998</v>
      </c>
      <c r="O233" s="61">
        <v>1784960248.45</v>
      </c>
      <c r="P233" s="61"/>
      <c r="Q233" s="61"/>
      <c r="R233" s="61">
        <f t="shared" si="56"/>
        <v>1784960248.45</v>
      </c>
    </row>
    <row r="234" spans="1:18" ht="117.75" customHeight="1" x14ac:dyDescent="0.25">
      <c r="A234" s="248">
        <v>224</v>
      </c>
      <c r="B234" s="65">
        <v>6</v>
      </c>
      <c r="C234" s="7" t="s">
        <v>46</v>
      </c>
      <c r="D234" s="179" t="s">
        <v>190</v>
      </c>
      <c r="E234" s="178" t="s">
        <v>191</v>
      </c>
      <c r="F234" s="177" t="s">
        <v>922</v>
      </c>
      <c r="G234" s="177" t="s">
        <v>33</v>
      </c>
      <c r="H234" s="11" t="s">
        <v>923</v>
      </c>
      <c r="I234" s="9" t="s">
        <v>924</v>
      </c>
      <c r="J234" s="10">
        <v>43215</v>
      </c>
      <c r="K234" s="11">
        <v>111074</v>
      </c>
      <c r="L234" s="12">
        <v>2018680010023</v>
      </c>
      <c r="M234" s="8" t="s">
        <v>21</v>
      </c>
      <c r="N234" s="61">
        <v>32245794575.099998</v>
      </c>
      <c r="O234" s="61">
        <v>3699143175.0999999</v>
      </c>
      <c r="P234" s="61"/>
      <c r="Q234" s="61"/>
      <c r="R234" s="61">
        <f>SUM(O234:Q234)</f>
        <v>3699143175.0999999</v>
      </c>
    </row>
    <row r="235" spans="1:18" ht="45" x14ac:dyDescent="0.25">
      <c r="A235" s="247">
        <v>225</v>
      </c>
      <c r="B235" s="65">
        <v>3</v>
      </c>
      <c r="C235" s="7" t="s">
        <v>481</v>
      </c>
      <c r="D235" s="179" t="s">
        <v>347</v>
      </c>
      <c r="E235" s="178" t="s">
        <v>348</v>
      </c>
      <c r="F235" s="177" t="s">
        <v>919</v>
      </c>
      <c r="G235" s="177" t="s">
        <v>33</v>
      </c>
      <c r="H235" s="11" t="s">
        <v>915</v>
      </c>
      <c r="I235" s="9" t="s">
        <v>912</v>
      </c>
      <c r="J235" s="10">
        <v>43591</v>
      </c>
      <c r="K235" s="11">
        <v>195272</v>
      </c>
      <c r="L235" s="12">
        <v>2019680010083</v>
      </c>
      <c r="M235" s="8" t="s">
        <v>41</v>
      </c>
      <c r="N235" s="61">
        <v>821942276</v>
      </c>
      <c r="O235" s="61">
        <v>821942276</v>
      </c>
      <c r="P235" s="61"/>
      <c r="Q235" s="61"/>
      <c r="R235" s="61">
        <f>SUM(O235:Q235)</f>
        <v>821942276</v>
      </c>
    </row>
    <row r="236" spans="1:18" ht="56.25" x14ac:dyDescent="0.25">
      <c r="A236" s="248">
        <v>226</v>
      </c>
      <c r="B236" s="65">
        <v>4</v>
      </c>
      <c r="C236" s="7" t="s">
        <v>118</v>
      </c>
      <c r="D236" s="179" t="s">
        <v>209</v>
      </c>
      <c r="E236" s="7" t="s">
        <v>218</v>
      </c>
      <c r="F236" s="183" t="s">
        <v>955</v>
      </c>
      <c r="G236" s="177" t="s">
        <v>20</v>
      </c>
      <c r="H236" s="11" t="s">
        <v>956</v>
      </c>
      <c r="I236" s="9" t="s">
        <v>954</v>
      </c>
      <c r="J236" s="10">
        <v>43606</v>
      </c>
      <c r="K236" s="11">
        <v>195590</v>
      </c>
      <c r="L236" s="12">
        <v>2019680010094</v>
      </c>
      <c r="M236" s="8" t="s">
        <v>213</v>
      </c>
      <c r="N236" s="61">
        <v>1423009232</v>
      </c>
      <c r="O236" s="61">
        <v>1423009232</v>
      </c>
      <c r="P236" s="61"/>
      <c r="Q236" s="61"/>
      <c r="R236" s="61">
        <f>SUM(O236:Q236)</f>
        <v>1423009232</v>
      </c>
    </row>
    <row r="237" spans="1:18" ht="45" x14ac:dyDescent="0.25">
      <c r="A237" s="247">
        <v>227</v>
      </c>
      <c r="B237" s="4">
        <v>4</v>
      </c>
      <c r="C237" s="8" t="s">
        <v>22</v>
      </c>
      <c r="D237" s="181" t="s">
        <v>132</v>
      </c>
      <c r="E237" s="181" t="s">
        <v>229</v>
      </c>
      <c r="F237" s="182" t="s">
        <v>230</v>
      </c>
      <c r="G237" s="183" t="s">
        <v>33</v>
      </c>
      <c r="H237" s="8" t="s">
        <v>518</v>
      </c>
      <c r="I237" s="17" t="s">
        <v>231</v>
      </c>
      <c r="J237" s="18">
        <v>42591</v>
      </c>
      <c r="K237" s="12">
        <v>7396</v>
      </c>
      <c r="L237" s="19">
        <v>2017680010122</v>
      </c>
      <c r="M237" s="8" t="s">
        <v>131</v>
      </c>
      <c r="N237" s="13">
        <v>2209850000</v>
      </c>
      <c r="O237" s="14"/>
      <c r="P237" s="14">
        <v>945751000</v>
      </c>
      <c r="Q237" s="14"/>
      <c r="R237" s="14">
        <f>SUM(P237:Q237)</f>
        <v>945751000</v>
      </c>
    </row>
    <row r="238" spans="1:18" ht="101.25" x14ac:dyDescent="0.25">
      <c r="A238" s="248">
        <v>228</v>
      </c>
      <c r="B238" s="65">
        <v>4</v>
      </c>
      <c r="C238" s="7" t="s">
        <v>118</v>
      </c>
      <c r="D238" s="180" t="s">
        <v>209</v>
      </c>
      <c r="E238" s="186" t="s">
        <v>210</v>
      </c>
      <c r="F238" s="184" t="s">
        <v>957</v>
      </c>
      <c r="G238" s="183" t="s">
        <v>20</v>
      </c>
      <c r="H238" s="11" t="s">
        <v>968</v>
      </c>
      <c r="I238" s="9" t="s">
        <v>962</v>
      </c>
      <c r="J238" s="10">
        <v>43612</v>
      </c>
      <c r="K238" s="11">
        <v>181806</v>
      </c>
      <c r="L238" s="12">
        <v>2019680010093</v>
      </c>
      <c r="M238" s="8" t="s">
        <v>213</v>
      </c>
      <c r="N238" s="61">
        <v>1093766646.5</v>
      </c>
      <c r="O238" s="61">
        <v>1093766646.5</v>
      </c>
      <c r="P238" s="61"/>
      <c r="Q238" s="61"/>
      <c r="R238" s="61">
        <f t="shared" ref="R238:R245" si="57">SUM(O238:Q238)</f>
        <v>1093766646.5</v>
      </c>
    </row>
    <row r="239" spans="1:18" ht="78.75" x14ac:dyDescent="0.25">
      <c r="A239" s="247">
        <v>229</v>
      </c>
      <c r="B239" s="65">
        <v>4</v>
      </c>
      <c r="C239" s="7" t="s">
        <v>118</v>
      </c>
      <c r="D239" s="186" t="s">
        <v>209</v>
      </c>
      <c r="E239" s="7" t="s">
        <v>218</v>
      </c>
      <c r="F239" s="184" t="s">
        <v>958</v>
      </c>
      <c r="G239" s="183" t="s">
        <v>20</v>
      </c>
      <c r="H239" s="11" t="s">
        <v>969</v>
      </c>
      <c r="I239" s="9" t="s">
        <v>963</v>
      </c>
      <c r="J239" s="10">
        <v>43612</v>
      </c>
      <c r="K239" s="11">
        <v>200366</v>
      </c>
      <c r="L239" s="12">
        <v>2019680010095</v>
      </c>
      <c r="M239" s="8" t="s">
        <v>213</v>
      </c>
      <c r="N239" s="61">
        <v>270092186</v>
      </c>
      <c r="O239" s="61">
        <v>270092186</v>
      </c>
      <c r="P239" s="61"/>
      <c r="Q239" s="61"/>
      <c r="R239" s="61">
        <f t="shared" si="57"/>
        <v>270092186</v>
      </c>
    </row>
    <row r="240" spans="1:18" ht="33.75" x14ac:dyDescent="0.25">
      <c r="A240" s="248">
        <v>230</v>
      </c>
      <c r="B240" s="65">
        <v>3</v>
      </c>
      <c r="C240" s="7" t="s">
        <v>170</v>
      </c>
      <c r="D240" s="180" t="s">
        <v>347</v>
      </c>
      <c r="E240" s="181" t="s">
        <v>348</v>
      </c>
      <c r="F240" s="184" t="s">
        <v>970</v>
      </c>
      <c r="G240" s="183" t="s">
        <v>20</v>
      </c>
      <c r="H240" s="11" t="s">
        <v>971</v>
      </c>
      <c r="I240" s="9" t="s">
        <v>964</v>
      </c>
      <c r="J240" s="10">
        <v>43613</v>
      </c>
      <c r="K240" s="11">
        <v>189361</v>
      </c>
      <c r="L240" s="12">
        <v>2019680010096</v>
      </c>
      <c r="M240" s="8" t="s">
        <v>41</v>
      </c>
      <c r="N240" s="61">
        <v>431689676.89999998</v>
      </c>
      <c r="O240" s="61">
        <v>431689676.89999998</v>
      </c>
      <c r="P240" s="61"/>
      <c r="Q240" s="61"/>
      <c r="R240" s="61">
        <f t="shared" si="57"/>
        <v>431689676.89999998</v>
      </c>
    </row>
    <row r="241" spans="1:19" ht="45" x14ac:dyDescent="0.25">
      <c r="A241" s="247">
        <v>231</v>
      </c>
      <c r="B241" s="65">
        <v>6</v>
      </c>
      <c r="C241" s="7" t="s">
        <v>46</v>
      </c>
      <c r="D241" s="180" t="s">
        <v>835</v>
      </c>
      <c r="E241" s="181" t="s">
        <v>406</v>
      </c>
      <c r="F241" s="184" t="s">
        <v>959</v>
      </c>
      <c r="G241" s="183" t="s">
        <v>20</v>
      </c>
      <c r="H241" s="11" t="s">
        <v>972</v>
      </c>
      <c r="I241" s="9" t="s">
        <v>965</v>
      </c>
      <c r="J241" s="10">
        <v>43613</v>
      </c>
      <c r="K241" s="11">
        <v>202311</v>
      </c>
      <c r="L241" s="12">
        <v>2019680010097</v>
      </c>
      <c r="M241" s="8" t="s">
        <v>21</v>
      </c>
      <c r="N241" s="61">
        <v>4519598786</v>
      </c>
      <c r="O241" s="61">
        <v>4519598786</v>
      </c>
      <c r="P241" s="61"/>
      <c r="Q241" s="61"/>
      <c r="R241" s="61">
        <f t="shared" si="57"/>
        <v>4519598786</v>
      </c>
    </row>
    <row r="242" spans="1:19" ht="45" x14ac:dyDescent="0.25">
      <c r="A242" s="248">
        <v>232</v>
      </c>
      <c r="B242" s="65" t="s">
        <v>974</v>
      </c>
      <c r="C242" s="7" t="s">
        <v>975</v>
      </c>
      <c r="D242" s="186" t="s">
        <v>976</v>
      </c>
      <c r="E242" s="181" t="s">
        <v>978</v>
      </c>
      <c r="F242" s="184" t="s">
        <v>960</v>
      </c>
      <c r="G242" s="183" t="s">
        <v>20</v>
      </c>
      <c r="H242" s="7" t="s">
        <v>977</v>
      </c>
      <c r="I242" s="9" t="s">
        <v>966</v>
      </c>
      <c r="J242" s="10">
        <v>43613</v>
      </c>
      <c r="K242" s="11">
        <v>201227</v>
      </c>
      <c r="L242" s="12">
        <v>2019680010098</v>
      </c>
      <c r="M242" s="8" t="s">
        <v>21</v>
      </c>
      <c r="N242" s="61">
        <v>512024948</v>
      </c>
      <c r="O242" s="61">
        <v>512024948</v>
      </c>
      <c r="P242" s="61"/>
      <c r="Q242" s="61"/>
      <c r="R242" s="61">
        <f t="shared" si="57"/>
        <v>512024948</v>
      </c>
    </row>
    <row r="243" spans="1:19" ht="45" x14ac:dyDescent="0.25">
      <c r="A243" s="247">
        <v>233</v>
      </c>
      <c r="B243" s="185">
        <v>6</v>
      </c>
      <c r="C243" s="8" t="s">
        <v>46</v>
      </c>
      <c r="D243" s="184" t="s">
        <v>162</v>
      </c>
      <c r="E243" s="184" t="s">
        <v>331</v>
      </c>
      <c r="F243" s="186" t="s">
        <v>433</v>
      </c>
      <c r="G243" s="226" t="s">
        <v>26</v>
      </c>
      <c r="H243" s="7" t="s">
        <v>578</v>
      </c>
      <c r="I243" s="9" t="s">
        <v>434</v>
      </c>
      <c r="J243" s="18">
        <v>43494</v>
      </c>
      <c r="K243" s="11">
        <v>162192</v>
      </c>
      <c r="L243" s="12">
        <v>2019680010018</v>
      </c>
      <c r="M243" s="8" t="s">
        <v>151</v>
      </c>
      <c r="N243" s="14">
        <v>1350000000</v>
      </c>
      <c r="O243" s="14">
        <v>1350000000</v>
      </c>
      <c r="P243" s="14"/>
      <c r="Q243" s="14"/>
      <c r="R243" s="14">
        <f t="shared" si="57"/>
        <v>1350000000</v>
      </c>
    </row>
    <row r="244" spans="1:19" ht="56.25" x14ac:dyDescent="0.25">
      <c r="A244" s="248">
        <v>234</v>
      </c>
      <c r="B244" s="65">
        <v>4</v>
      </c>
      <c r="C244" s="7" t="s">
        <v>118</v>
      </c>
      <c r="D244" s="186" t="s">
        <v>99</v>
      </c>
      <c r="E244" s="181" t="s">
        <v>378</v>
      </c>
      <c r="F244" s="184" t="s">
        <v>961</v>
      </c>
      <c r="G244" s="184" t="s">
        <v>20</v>
      </c>
      <c r="H244" s="11" t="s">
        <v>973</v>
      </c>
      <c r="I244" s="9" t="s">
        <v>967</v>
      </c>
      <c r="J244" s="10">
        <v>43614</v>
      </c>
      <c r="K244" s="11">
        <v>86124</v>
      </c>
      <c r="L244" s="12">
        <v>2019680010099</v>
      </c>
      <c r="M244" s="7" t="s">
        <v>122</v>
      </c>
      <c r="N244" s="61">
        <v>421852304</v>
      </c>
      <c r="O244" s="61">
        <v>421852304</v>
      </c>
      <c r="P244" s="61"/>
      <c r="Q244" s="61"/>
      <c r="R244" s="61">
        <f t="shared" si="57"/>
        <v>421852304</v>
      </c>
    </row>
    <row r="245" spans="1:19" ht="45" x14ac:dyDescent="0.25">
      <c r="A245" s="247">
        <v>235</v>
      </c>
      <c r="B245" s="111">
        <v>3</v>
      </c>
      <c r="C245" s="88" t="s">
        <v>170</v>
      </c>
      <c r="D245" s="89" t="s">
        <v>247</v>
      </c>
      <c r="E245" s="89" t="s">
        <v>980</v>
      </c>
      <c r="F245" s="89" t="s">
        <v>981</v>
      </c>
      <c r="G245" s="89" t="s">
        <v>20</v>
      </c>
      <c r="H245" s="92" t="s">
        <v>982</v>
      </c>
      <c r="I245" s="90" t="s">
        <v>979</v>
      </c>
      <c r="J245" s="91">
        <v>43616</v>
      </c>
      <c r="K245" s="92">
        <v>201187</v>
      </c>
      <c r="L245" s="93">
        <v>2019680010100</v>
      </c>
      <c r="M245" s="88" t="s">
        <v>21</v>
      </c>
      <c r="N245" s="94">
        <v>11509664779</v>
      </c>
      <c r="O245" s="94">
        <v>10509664779</v>
      </c>
      <c r="P245" s="94"/>
      <c r="Q245" s="94"/>
      <c r="R245" s="94">
        <f t="shared" si="57"/>
        <v>10509664779</v>
      </c>
    </row>
    <row r="246" spans="1:19" s="60" customFormat="1" ht="56.25" x14ac:dyDescent="0.25">
      <c r="A246" s="248">
        <v>236</v>
      </c>
      <c r="B246" s="189">
        <v>4</v>
      </c>
      <c r="C246" s="7" t="s">
        <v>118</v>
      </c>
      <c r="D246" s="190" t="s">
        <v>415</v>
      </c>
      <c r="E246" s="190" t="s">
        <v>24</v>
      </c>
      <c r="F246" s="7" t="s">
        <v>706</v>
      </c>
      <c r="G246" s="226" t="s">
        <v>26</v>
      </c>
      <c r="H246" s="14" t="s">
        <v>416</v>
      </c>
      <c r="I246" s="9" t="s">
        <v>417</v>
      </c>
      <c r="J246" s="10">
        <v>43364</v>
      </c>
      <c r="K246" s="12">
        <v>144011</v>
      </c>
      <c r="L246" s="12">
        <v>2018680010079</v>
      </c>
      <c r="M246" s="8" t="s">
        <v>21</v>
      </c>
      <c r="N246" s="14">
        <v>1649194928.54</v>
      </c>
      <c r="O246" s="14">
        <v>250770635</v>
      </c>
      <c r="P246" s="29"/>
      <c r="Q246" s="7"/>
      <c r="R246" s="14">
        <f t="shared" ref="R246" si="58">SUM(O246:Q246)</f>
        <v>250770635</v>
      </c>
    </row>
    <row r="247" spans="1:19" ht="56.25" x14ac:dyDescent="0.25">
      <c r="A247" s="247">
        <v>237</v>
      </c>
      <c r="B247" s="189">
        <v>4</v>
      </c>
      <c r="C247" s="7" t="s">
        <v>118</v>
      </c>
      <c r="D247" s="180" t="s">
        <v>415</v>
      </c>
      <c r="E247" s="181" t="s">
        <v>24</v>
      </c>
      <c r="F247" s="187" t="s">
        <v>983</v>
      </c>
      <c r="G247" s="183" t="s">
        <v>20</v>
      </c>
      <c r="H247" s="11" t="s">
        <v>985</v>
      </c>
      <c r="I247" s="9" t="s">
        <v>984</v>
      </c>
      <c r="J247" s="10">
        <v>43622</v>
      </c>
      <c r="K247" s="11">
        <v>202633</v>
      </c>
      <c r="L247" s="12">
        <v>2019680010101</v>
      </c>
      <c r="M247" s="8" t="s">
        <v>21</v>
      </c>
      <c r="N247" s="61">
        <v>192534968</v>
      </c>
      <c r="O247" s="61">
        <v>192534968</v>
      </c>
      <c r="P247" s="61"/>
      <c r="Q247" s="61"/>
      <c r="R247" s="61">
        <f>SUM(O247:Q247)</f>
        <v>192534968</v>
      </c>
    </row>
    <row r="248" spans="1:19" ht="56.25" x14ac:dyDescent="0.25">
      <c r="A248" s="248">
        <v>238</v>
      </c>
      <c r="B248" s="189">
        <v>2</v>
      </c>
      <c r="C248" s="7" t="s">
        <v>82</v>
      </c>
      <c r="D248" s="188" t="s">
        <v>107</v>
      </c>
      <c r="E248" s="188" t="s">
        <v>108</v>
      </c>
      <c r="F248" s="190" t="s">
        <v>109</v>
      </c>
      <c r="G248" s="226" t="s">
        <v>26</v>
      </c>
      <c r="H248" s="7" t="s">
        <v>110</v>
      </c>
      <c r="I248" s="9" t="s">
        <v>111</v>
      </c>
      <c r="J248" s="32">
        <v>43110</v>
      </c>
      <c r="K248" s="12">
        <v>70354</v>
      </c>
      <c r="L248" s="12">
        <v>2018680010004</v>
      </c>
      <c r="M248" s="8" t="s">
        <v>106</v>
      </c>
      <c r="N248" s="14">
        <v>16603757387.219999</v>
      </c>
      <c r="O248" s="14">
        <v>1116047787.22</v>
      </c>
      <c r="P248" s="14">
        <v>6062059600</v>
      </c>
      <c r="Q248" s="7"/>
      <c r="R248" s="14">
        <f>SUM(O248:Q248)</f>
        <v>7178107387.2200003</v>
      </c>
      <c r="S248" s="25"/>
    </row>
    <row r="249" spans="1:19" ht="56.25" x14ac:dyDescent="0.25">
      <c r="A249" s="247">
        <v>239</v>
      </c>
      <c r="B249" s="65">
        <v>2</v>
      </c>
      <c r="C249" s="7" t="s">
        <v>82</v>
      </c>
      <c r="D249" s="180" t="s">
        <v>152</v>
      </c>
      <c r="E249" s="181" t="s">
        <v>153</v>
      </c>
      <c r="F249" s="183" t="s">
        <v>154</v>
      </c>
      <c r="G249" s="226" t="s">
        <v>26</v>
      </c>
      <c r="H249" s="11" t="s">
        <v>989</v>
      </c>
      <c r="I249" s="9" t="s">
        <v>155</v>
      </c>
      <c r="J249" s="10">
        <v>42599</v>
      </c>
      <c r="K249" s="11">
        <v>6334</v>
      </c>
      <c r="L249" s="12">
        <v>2017680010062</v>
      </c>
      <c r="M249" s="8" t="s">
        <v>106</v>
      </c>
      <c r="N249" s="61">
        <v>4300432788.1300001</v>
      </c>
      <c r="O249" s="61">
        <v>490677327</v>
      </c>
      <c r="P249" s="61">
        <v>553005461</v>
      </c>
      <c r="Q249" s="61"/>
      <c r="R249" s="61">
        <f>SUM(O249:Q249)</f>
        <v>1043682788</v>
      </c>
    </row>
    <row r="250" spans="1:19" ht="78.75" x14ac:dyDescent="0.25">
      <c r="A250" s="248">
        <v>240</v>
      </c>
      <c r="B250" s="65">
        <v>4</v>
      </c>
      <c r="C250" s="7" t="s">
        <v>22</v>
      </c>
      <c r="D250" s="180" t="s">
        <v>209</v>
      </c>
      <c r="E250" s="193" t="s">
        <v>991</v>
      </c>
      <c r="F250" s="183" t="s">
        <v>733</v>
      </c>
      <c r="G250" s="187" t="s">
        <v>33</v>
      </c>
      <c r="H250" s="11" t="s">
        <v>867</v>
      </c>
      <c r="I250" s="9" t="s">
        <v>658</v>
      </c>
      <c r="J250" s="10">
        <v>43531</v>
      </c>
      <c r="K250" s="11">
        <v>184840</v>
      </c>
      <c r="L250" s="12">
        <v>2019680010041</v>
      </c>
      <c r="M250" s="8" t="s">
        <v>213</v>
      </c>
      <c r="N250" s="61">
        <v>214266913</v>
      </c>
      <c r="O250" s="61"/>
      <c r="P250" s="61">
        <v>149831913</v>
      </c>
      <c r="Q250" s="61">
        <v>64435000</v>
      </c>
      <c r="R250" s="61">
        <f>SUM(P250:Q250)</f>
        <v>214266913</v>
      </c>
    </row>
    <row r="251" spans="1:19" ht="101.25" x14ac:dyDescent="0.25">
      <c r="A251" s="247">
        <v>241</v>
      </c>
      <c r="B251" s="191">
        <v>4</v>
      </c>
      <c r="C251" s="196" t="s">
        <v>118</v>
      </c>
      <c r="D251" s="7" t="s">
        <v>209</v>
      </c>
      <c r="E251" s="7" t="s">
        <v>218</v>
      </c>
      <c r="F251" s="193" t="s">
        <v>990</v>
      </c>
      <c r="G251" s="226" t="s">
        <v>26</v>
      </c>
      <c r="H251" s="195" t="s">
        <v>531</v>
      </c>
      <c r="I251" s="11" t="s">
        <v>532</v>
      </c>
      <c r="J251" s="18">
        <v>43272</v>
      </c>
      <c r="K251" s="9">
        <v>43272</v>
      </c>
      <c r="L251" s="197">
        <v>2018680010045</v>
      </c>
      <c r="M251" s="12" t="s">
        <v>213</v>
      </c>
      <c r="N251" s="13">
        <v>8498987716.3100004</v>
      </c>
      <c r="O251" s="61">
        <v>1873465392.95</v>
      </c>
      <c r="P251" s="61"/>
      <c r="Q251" s="61"/>
      <c r="R251" s="61">
        <v>1873465392.95</v>
      </c>
      <c r="S251" s="194"/>
    </row>
    <row r="252" spans="1:19" ht="56.25" x14ac:dyDescent="0.25">
      <c r="A252" s="248">
        <v>242</v>
      </c>
      <c r="B252" s="28">
        <v>4</v>
      </c>
      <c r="C252" s="7" t="s">
        <v>118</v>
      </c>
      <c r="D252" s="6" t="s">
        <v>209</v>
      </c>
      <c r="E252" s="7" t="s">
        <v>218</v>
      </c>
      <c r="F252" s="16" t="s">
        <v>683</v>
      </c>
      <c r="G252" s="226" t="s">
        <v>26</v>
      </c>
      <c r="H252" s="8" t="s">
        <v>619</v>
      </c>
      <c r="I252" s="9" t="s">
        <v>620</v>
      </c>
      <c r="J252" s="18">
        <v>43327</v>
      </c>
      <c r="K252" s="19">
        <v>44848</v>
      </c>
      <c r="L252" s="12">
        <v>2018680010063</v>
      </c>
      <c r="M252" s="84" t="s">
        <v>213</v>
      </c>
      <c r="N252" s="13">
        <v>8100249350.46</v>
      </c>
      <c r="O252" s="13">
        <v>327251157.05000001</v>
      </c>
      <c r="P252" s="14"/>
      <c r="Q252" s="64">
        <v>468434862.91000003</v>
      </c>
      <c r="R252" s="14">
        <f t="shared" ref="R252:R257" si="59">SUM(O252:Q252)</f>
        <v>795686019.96000004</v>
      </c>
    </row>
    <row r="253" spans="1:19" ht="67.5" x14ac:dyDescent="0.25">
      <c r="A253" s="247">
        <v>243</v>
      </c>
      <c r="B253" s="65">
        <v>1</v>
      </c>
      <c r="C253" s="7" t="s">
        <v>29</v>
      </c>
      <c r="D253" s="180" t="s">
        <v>45</v>
      </c>
      <c r="E253" s="181" t="s">
        <v>38</v>
      </c>
      <c r="F253" s="183" t="s">
        <v>986</v>
      </c>
      <c r="G253" s="183" t="s">
        <v>33</v>
      </c>
      <c r="H253" s="11" t="s">
        <v>987</v>
      </c>
      <c r="I253" s="9" t="s">
        <v>988</v>
      </c>
      <c r="J253" s="10">
        <v>42760</v>
      </c>
      <c r="K253" s="11">
        <v>6510</v>
      </c>
      <c r="L253" s="12">
        <v>2017680010070</v>
      </c>
      <c r="M253" s="8" t="s">
        <v>36</v>
      </c>
      <c r="N253" s="61">
        <v>65410438</v>
      </c>
      <c r="O253" s="61">
        <v>7656768</v>
      </c>
      <c r="P253" s="61"/>
      <c r="Q253" s="61"/>
      <c r="R253" s="61">
        <f t="shared" si="59"/>
        <v>7656768</v>
      </c>
    </row>
    <row r="254" spans="1:19" ht="45" customHeight="1" x14ac:dyDescent="0.25">
      <c r="A254" s="261">
        <v>244</v>
      </c>
      <c r="B254" s="297" t="s">
        <v>622</v>
      </c>
      <c r="C254" s="251" t="s">
        <v>995</v>
      </c>
      <c r="D254" s="251" t="s">
        <v>625</v>
      </c>
      <c r="E254" s="282" t="s">
        <v>996</v>
      </c>
      <c r="F254" s="265" t="s">
        <v>999</v>
      </c>
      <c r="G254" s="301" t="s">
        <v>20</v>
      </c>
      <c r="H254" s="303" t="s">
        <v>1000</v>
      </c>
      <c r="I254" s="305" t="s">
        <v>992</v>
      </c>
      <c r="J254" s="307">
        <v>43626</v>
      </c>
      <c r="K254" s="303">
        <v>131310</v>
      </c>
      <c r="L254" s="299">
        <v>2019680010102</v>
      </c>
      <c r="M254" s="8" t="s">
        <v>87</v>
      </c>
      <c r="N254" s="61">
        <v>2208187472</v>
      </c>
      <c r="O254" s="61">
        <v>1992829168</v>
      </c>
      <c r="P254" s="61"/>
      <c r="Q254" s="61"/>
      <c r="R254" s="61">
        <f>SUM(O254:Q254)</f>
        <v>1992829168</v>
      </c>
    </row>
    <row r="255" spans="1:19" ht="46.5" customHeight="1" x14ac:dyDescent="0.25">
      <c r="A255" s="262"/>
      <c r="B255" s="298"/>
      <c r="C255" s="252"/>
      <c r="D255" s="252"/>
      <c r="E255" s="275"/>
      <c r="F255" s="266"/>
      <c r="G255" s="302"/>
      <c r="H255" s="304"/>
      <c r="I255" s="306"/>
      <c r="J255" s="308"/>
      <c r="K255" s="304"/>
      <c r="L255" s="300"/>
      <c r="M255" s="8" t="s">
        <v>21</v>
      </c>
      <c r="N255" s="212"/>
      <c r="O255" s="61">
        <v>215358304</v>
      </c>
      <c r="P255" s="61"/>
      <c r="Q255" s="61"/>
      <c r="R255" s="61">
        <f t="shared" si="59"/>
        <v>215358304</v>
      </c>
    </row>
    <row r="256" spans="1:19" ht="78.75" x14ac:dyDescent="0.25">
      <c r="A256" s="222">
        <v>245</v>
      </c>
      <c r="B256" s="65">
        <v>6</v>
      </c>
      <c r="C256" s="7" t="s">
        <v>46</v>
      </c>
      <c r="D256" s="180" t="s">
        <v>162</v>
      </c>
      <c r="E256" s="192" t="s">
        <v>406</v>
      </c>
      <c r="F256" s="193" t="s">
        <v>998</v>
      </c>
      <c r="G256" s="183" t="s">
        <v>20</v>
      </c>
      <c r="H256" s="11" t="s">
        <v>1001</v>
      </c>
      <c r="I256" s="9" t="s">
        <v>993</v>
      </c>
      <c r="J256" s="10">
        <v>43626</v>
      </c>
      <c r="K256" s="11">
        <v>202305</v>
      </c>
      <c r="L256" s="12">
        <v>2019680010103</v>
      </c>
      <c r="M256" s="8" t="s">
        <v>21</v>
      </c>
      <c r="N256" s="61">
        <v>74256000</v>
      </c>
      <c r="O256" s="61">
        <v>74256000</v>
      </c>
      <c r="P256" s="61"/>
      <c r="Q256" s="61"/>
      <c r="R256" s="61">
        <f t="shared" si="59"/>
        <v>74256000</v>
      </c>
    </row>
    <row r="257" spans="1:18" ht="90" x14ac:dyDescent="0.25">
      <c r="A257" s="240">
        <v>246</v>
      </c>
      <c r="B257" s="65">
        <v>251</v>
      </c>
      <c r="C257" s="7" t="s">
        <v>118</v>
      </c>
      <c r="D257" s="106" t="s">
        <v>394</v>
      </c>
      <c r="E257" s="105" t="s">
        <v>562</v>
      </c>
      <c r="F257" s="193" t="s">
        <v>997</v>
      </c>
      <c r="G257" s="183" t="s">
        <v>20</v>
      </c>
      <c r="H257" s="11" t="s">
        <v>1002</v>
      </c>
      <c r="I257" s="9" t="s">
        <v>994</v>
      </c>
      <c r="J257" s="10">
        <v>43626</v>
      </c>
      <c r="K257" s="11">
        <v>203399</v>
      </c>
      <c r="L257" s="12">
        <v>2019680010104</v>
      </c>
      <c r="M257" s="8" t="s">
        <v>273</v>
      </c>
      <c r="N257" s="61">
        <v>746218746</v>
      </c>
      <c r="O257" s="61">
        <v>746218746</v>
      </c>
      <c r="P257" s="61"/>
      <c r="Q257" s="61"/>
      <c r="R257" s="61">
        <f t="shared" si="59"/>
        <v>746218746</v>
      </c>
    </row>
    <row r="258" spans="1:18" ht="78.75" x14ac:dyDescent="0.25">
      <c r="A258" s="248">
        <v>247</v>
      </c>
      <c r="B258" s="96">
        <v>4</v>
      </c>
      <c r="C258" s="97" t="s">
        <v>118</v>
      </c>
      <c r="D258" s="98" t="s">
        <v>99</v>
      </c>
      <c r="E258" s="99" t="s">
        <v>437</v>
      </c>
      <c r="F258" s="99" t="s">
        <v>488</v>
      </c>
      <c r="G258" s="226" t="s">
        <v>26</v>
      </c>
      <c r="H258" s="97" t="s">
        <v>489</v>
      </c>
      <c r="I258" s="100" t="s">
        <v>490</v>
      </c>
      <c r="J258" s="101">
        <v>42863</v>
      </c>
      <c r="K258" s="102">
        <v>19911</v>
      </c>
      <c r="L258" s="103">
        <v>2017680010166</v>
      </c>
      <c r="M258" s="104" t="s">
        <v>122</v>
      </c>
      <c r="N258" s="64">
        <v>566800000</v>
      </c>
      <c r="O258" s="64">
        <v>130000000</v>
      </c>
      <c r="P258" s="64"/>
      <c r="Q258" s="64"/>
      <c r="R258" s="64">
        <f t="shared" ref="R258" si="60">SUM(O258:Q258)</f>
        <v>130000000</v>
      </c>
    </row>
    <row r="259" spans="1:18" ht="45" x14ac:dyDescent="0.25">
      <c r="A259" s="247">
        <v>248</v>
      </c>
      <c r="B259" s="208">
        <v>1</v>
      </c>
      <c r="C259" s="8" t="s">
        <v>29</v>
      </c>
      <c r="D259" s="210" t="s">
        <v>1007</v>
      </c>
      <c r="E259" s="105" t="s">
        <v>1008</v>
      </c>
      <c r="F259" s="210" t="s">
        <v>1005</v>
      </c>
      <c r="G259" s="211" t="s">
        <v>20</v>
      </c>
      <c r="H259" s="11" t="s">
        <v>1009</v>
      </c>
      <c r="I259" s="9" t="s">
        <v>1003</v>
      </c>
      <c r="J259" s="10">
        <v>43628</v>
      </c>
      <c r="K259" s="11">
        <v>203622</v>
      </c>
      <c r="L259" s="12">
        <v>2019680010105</v>
      </c>
      <c r="M259" s="8" t="s">
        <v>21</v>
      </c>
      <c r="N259" s="61">
        <v>1202847110.97</v>
      </c>
      <c r="O259" s="61">
        <v>1202847110.97</v>
      </c>
      <c r="P259" s="61"/>
      <c r="Q259" s="61"/>
      <c r="R259" s="61">
        <f>SUM(O259:Q259)</f>
        <v>1202847110.97</v>
      </c>
    </row>
    <row r="260" spans="1:18" ht="56.25" x14ac:dyDescent="0.25">
      <c r="A260" s="248">
        <v>249</v>
      </c>
      <c r="B260" s="208">
        <v>4</v>
      </c>
      <c r="C260" s="7" t="s">
        <v>118</v>
      </c>
      <c r="D260" s="209" t="s">
        <v>99</v>
      </c>
      <c r="E260" s="209" t="s">
        <v>119</v>
      </c>
      <c r="F260" s="209" t="s">
        <v>120</v>
      </c>
      <c r="G260" s="211" t="s">
        <v>33</v>
      </c>
      <c r="H260" s="14" t="s">
        <v>352</v>
      </c>
      <c r="I260" s="9" t="s">
        <v>121</v>
      </c>
      <c r="J260" s="10">
        <v>42828</v>
      </c>
      <c r="K260" s="12">
        <v>18399</v>
      </c>
      <c r="L260" s="12">
        <v>2017680010149</v>
      </c>
      <c r="M260" s="8" t="s">
        <v>122</v>
      </c>
      <c r="N260" s="14">
        <v>479638600</v>
      </c>
      <c r="O260" s="14">
        <v>113999600</v>
      </c>
      <c r="P260" s="29"/>
      <c r="Q260" s="14"/>
      <c r="R260" s="14">
        <f t="shared" ref="R260" si="61">SUM(O260:Q260)</f>
        <v>113999600</v>
      </c>
    </row>
    <row r="261" spans="1:18" ht="56.25" x14ac:dyDescent="0.25">
      <c r="A261" s="247">
        <v>250</v>
      </c>
      <c r="B261" s="65">
        <v>4</v>
      </c>
      <c r="C261" s="7" t="s">
        <v>118</v>
      </c>
      <c r="D261" s="106" t="s">
        <v>209</v>
      </c>
      <c r="E261" s="105" t="s">
        <v>218</v>
      </c>
      <c r="F261" s="210" t="s">
        <v>1006</v>
      </c>
      <c r="G261" s="211" t="s">
        <v>20</v>
      </c>
      <c r="H261" s="11" t="s">
        <v>1010</v>
      </c>
      <c r="I261" s="9" t="s">
        <v>1004</v>
      </c>
      <c r="J261" s="10">
        <v>43628</v>
      </c>
      <c r="K261" s="11">
        <v>199958</v>
      </c>
      <c r="L261" s="12">
        <v>2019680010106</v>
      </c>
      <c r="M261" s="8" t="s">
        <v>213</v>
      </c>
      <c r="N261" s="61">
        <v>3738265251.71</v>
      </c>
      <c r="O261" s="61">
        <v>3738265251.71</v>
      </c>
      <c r="P261" s="61"/>
      <c r="Q261" s="61"/>
      <c r="R261" s="61">
        <f t="shared" ref="R261" si="62">SUM(O261:Q261)</f>
        <v>3738265251.71</v>
      </c>
    </row>
    <row r="262" spans="1:18" ht="33.75" x14ac:dyDescent="0.25">
      <c r="A262" s="248">
        <v>251</v>
      </c>
      <c r="B262" s="65">
        <v>6</v>
      </c>
      <c r="C262" s="7" t="s">
        <v>46</v>
      </c>
      <c r="D262" s="216" t="s">
        <v>162</v>
      </c>
      <c r="E262" s="213" t="s">
        <v>163</v>
      </c>
      <c r="F262" s="216" t="s">
        <v>336</v>
      </c>
      <c r="G262" s="226" t="s">
        <v>26</v>
      </c>
      <c r="H262" s="7" t="s">
        <v>337</v>
      </c>
      <c r="I262" s="9" t="s">
        <v>338</v>
      </c>
      <c r="J262" s="32">
        <v>43110</v>
      </c>
      <c r="K262" s="12">
        <v>5045</v>
      </c>
      <c r="L262" s="12">
        <v>2018680010003</v>
      </c>
      <c r="M262" s="8" t="s">
        <v>151</v>
      </c>
      <c r="N262" s="14">
        <v>3201426069</v>
      </c>
      <c r="O262" s="14">
        <v>1201426069</v>
      </c>
      <c r="P262" s="23"/>
      <c r="Q262" s="7"/>
      <c r="R262" s="14">
        <f t="shared" ref="R262:R270" si="63">SUM(O262:Q262)</f>
        <v>1201426069</v>
      </c>
    </row>
    <row r="263" spans="1:18" ht="56.25" x14ac:dyDescent="0.25">
      <c r="A263" s="247">
        <v>252</v>
      </c>
      <c r="B263" s="215">
        <v>1</v>
      </c>
      <c r="C263" s="8" t="s">
        <v>29</v>
      </c>
      <c r="D263" s="216" t="s">
        <v>45</v>
      </c>
      <c r="E263" s="216" t="s">
        <v>38</v>
      </c>
      <c r="F263" s="216" t="s">
        <v>386</v>
      </c>
      <c r="G263" s="226" t="s">
        <v>26</v>
      </c>
      <c r="H263" s="7" t="s">
        <v>876</v>
      </c>
      <c r="I263" s="9" t="s">
        <v>387</v>
      </c>
      <c r="J263" s="10">
        <v>42593</v>
      </c>
      <c r="K263" s="12">
        <v>4003</v>
      </c>
      <c r="L263" s="12">
        <v>2017680010001</v>
      </c>
      <c r="M263" s="7" t="s">
        <v>151</v>
      </c>
      <c r="N263" s="14">
        <v>4254697444</v>
      </c>
      <c r="O263" s="14">
        <v>710000000</v>
      </c>
      <c r="P263" s="14"/>
      <c r="Q263" s="14"/>
      <c r="R263" s="14">
        <f t="shared" si="63"/>
        <v>710000000</v>
      </c>
    </row>
    <row r="264" spans="1:18" ht="45" x14ac:dyDescent="0.25">
      <c r="A264" s="248">
        <v>253</v>
      </c>
      <c r="B264" s="219">
        <v>4</v>
      </c>
      <c r="C264" s="8" t="s">
        <v>118</v>
      </c>
      <c r="D264" s="220" t="s">
        <v>132</v>
      </c>
      <c r="E264" s="220" t="s">
        <v>133</v>
      </c>
      <c r="F264" s="220" t="s">
        <v>134</v>
      </c>
      <c r="G264" s="226" t="s">
        <v>26</v>
      </c>
      <c r="H264" s="7" t="s">
        <v>135</v>
      </c>
      <c r="I264" s="9" t="s">
        <v>136</v>
      </c>
      <c r="J264" s="10">
        <v>42563</v>
      </c>
      <c r="K264" s="12">
        <v>7364</v>
      </c>
      <c r="L264" s="12">
        <v>2017680010117</v>
      </c>
      <c r="M264" s="7" t="s">
        <v>131</v>
      </c>
      <c r="N264" s="61">
        <v>522586521962.48999</v>
      </c>
      <c r="O264" s="14">
        <f>8387795410+110088144133</f>
        <v>118475939543</v>
      </c>
      <c r="P264" s="14">
        <v>58188724627.669998</v>
      </c>
      <c r="Q264" s="14"/>
      <c r="R264" s="14">
        <f t="shared" si="63"/>
        <v>176664664170.66998</v>
      </c>
    </row>
    <row r="265" spans="1:18" ht="45" x14ac:dyDescent="0.25">
      <c r="A265" s="247">
        <v>254</v>
      </c>
      <c r="B265" s="65">
        <v>1</v>
      </c>
      <c r="C265" s="8" t="s">
        <v>29</v>
      </c>
      <c r="D265" s="220" t="s">
        <v>45</v>
      </c>
      <c r="E265" s="218" t="s">
        <v>38</v>
      </c>
      <c r="F265" s="214" t="s">
        <v>1011</v>
      </c>
      <c r="G265" s="211" t="s">
        <v>20</v>
      </c>
      <c r="H265" s="11" t="s">
        <v>1013</v>
      </c>
      <c r="I265" s="9" t="s">
        <v>1012</v>
      </c>
      <c r="J265" s="10">
        <v>43635</v>
      </c>
      <c r="K265" s="11">
        <v>182597</v>
      </c>
      <c r="L265" s="12">
        <v>2019680010107</v>
      </c>
      <c r="M265" s="8" t="s">
        <v>151</v>
      </c>
      <c r="N265" s="61">
        <v>200000000</v>
      </c>
      <c r="O265" s="61">
        <v>200000000</v>
      </c>
      <c r="P265" s="61"/>
      <c r="Q265" s="61"/>
      <c r="R265" s="61">
        <f t="shared" si="63"/>
        <v>200000000</v>
      </c>
    </row>
    <row r="266" spans="1:18" ht="45" x14ac:dyDescent="0.25">
      <c r="A266" s="248">
        <v>255</v>
      </c>
      <c r="B266" s="223">
        <v>4</v>
      </c>
      <c r="C266" s="7" t="s">
        <v>22</v>
      </c>
      <c r="D266" s="224" t="s">
        <v>220</v>
      </c>
      <c r="E266" s="224" t="s">
        <v>251</v>
      </c>
      <c r="F266" s="224" t="s">
        <v>702</v>
      </c>
      <c r="G266" s="224" t="s">
        <v>33</v>
      </c>
      <c r="H266" s="8" t="s">
        <v>553</v>
      </c>
      <c r="I266" s="9" t="s">
        <v>366</v>
      </c>
      <c r="J266" s="10">
        <v>43479</v>
      </c>
      <c r="K266" s="11">
        <v>167255</v>
      </c>
      <c r="L266" s="12">
        <v>2019680010002</v>
      </c>
      <c r="M266" s="5" t="s">
        <v>222</v>
      </c>
      <c r="N266" s="13">
        <v>1191446390.8900001</v>
      </c>
      <c r="O266" s="14">
        <v>650030609.88999999</v>
      </c>
      <c r="P266" s="14">
        <v>541415781</v>
      </c>
      <c r="Q266" s="14"/>
      <c r="R266" s="14">
        <f t="shared" si="63"/>
        <v>1191446390.8899999</v>
      </c>
    </row>
    <row r="267" spans="1:18" ht="45" x14ac:dyDescent="0.25">
      <c r="A267" s="247">
        <v>256</v>
      </c>
      <c r="B267" s="4">
        <v>2</v>
      </c>
      <c r="C267" s="8" t="s">
        <v>82</v>
      </c>
      <c r="D267" s="226" t="s">
        <v>152</v>
      </c>
      <c r="E267" s="225" t="s">
        <v>329</v>
      </c>
      <c r="F267" s="224" t="s">
        <v>486</v>
      </c>
      <c r="G267" s="224" t="s">
        <v>33</v>
      </c>
      <c r="H267" s="8" t="s">
        <v>590</v>
      </c>
      <c r="I267" s="17" t="s">
        <v>487</v>
      </c>
      <c r="J267" s="18">
        <v>42612</v>
      </c>
      <c r="K267" s="19">
        <v>6297</v>
      </c>
      <c r="L267" s="19">
        <v>2017680010059</v>
      </c>
      <c r="M267" s="5" t="s">
        <v>222</v>
      </c>
      <c r="N267" s="13">
        <v>390238150.39999998</v>
      </c>
      <c r="O267" s="14">
        <v>67765170.400000006</v>
      </c>
      <c r="P267" s="64">
        <v>159185980</v>
      </c>
      <c r="Q267" s="64"/>
      <c r="R267" s="95">
        <f t="shared" si="63"/>
        <v>226951150.40000001</v>
      </c>
    </row>
    <row r="268" spans="1:18" ht="45" x14ac:dyDescent="0.25">
      <c r="A268" s="248">
        <v>257</v>
      </c>
      <c r="B268" s="4">
        <v>4</v>
      </c>
      <c r="C268" s="8" t="s">
        <v>22</v>
      </c>
      <c r="D268" s="226" t="s">
        <v>220</v>
      </c>
      <c r="E268" s="225" t="s">
        <v>251</v>
      </c>
      <c r="F268" s="224" t="s">
        <v>254</v>
      </c>
      <c r="G268" s="226" t="s">
        <v>26</v>
      </c>
      <c r="H268" s="8" t="s">
        <v>534</v>
      </c>
      <c r="I268" s="17" t="s">
        <v>255</v>
      </c>
      <c r="J268" s="18">
        <v>42593</v>
      </c>
      <c r="K268" s="19">
        <v>6162</v>
      </c>
      <c r="L268" s="19">
        <v>2017680010050</v>
      </c>
      <c r="M268" s="8" t="s">
        <v>222</v>
      </c>
      <c r="N268" s="13">
        <v>1228569236</v>
      </c>
      <c r="O268" s="14">
        <v>246670236</v>
      </c>
      <c r="P268" s="14">
        <v>157598000</v>
      </c>
      <c r="Q268" s="14"/>
      <c r="R268" s="14">
        <f t="shared" si="63"/>
        <v>404268236</v>
      </c>
    </row>
    <row r="269" spans="1:18" ht="67.5" x14ac:dyDescent="0.25">
      <c r="A269" s="247">
        <v>258</v>
      </c>
      <c r="B269" s="219">
        <v>2</v>
      </c>
      <c r="C269" s="8" t="s">
        <v>82</v>
      </c>
      <c r="D269" s="220" t="s">
        <v>152</v>
      </c>
      <c r="E269" s="220" t="s">
        <v>329</v>
      </c>
      <c r="F269" s="220" t="s">
        <v>894</v>
      </c>
      <c r="G269" s="217" t="s">
        <v>26</v>
      </c>
      <c r="H269" s="7" t="s">
        <v>571</v>
      </c>
      <c r="I269" s="9" t="s">
        <v>370</v>
      </c>
      <c r="J269" s="10">
        <v>42622</v>
      </c>
      <c r="K269" s="12">
        <v>6312</v>
      </c>
      <c r="L269" s="12">
        <v>2017680010060</v>
      </c>
      <c r="M269" s="7" t="s">
        <v>222</v>
      </c>
      <c r="N269" s="14">
        <v>652962000</v>
      </c>
      <c r="O269" s="14">
        <v>37000000</v>
      </c>
      <c r="P269" s="14">
        <v>135622000</v>
      </c>
      <c r="Q269" s="14"/>
      <c r="R269" s="14">
        <f t="shared" si="63"/>
        <v>172622000</v>
      </c>
    </row>
    <row r="270" spans="1:18" ht="67.5" x14ac:dyDescent="0.25">
      <c r="A270" s="248">
        <v>259</v>
      </c>
      <c r="B270" s="223">
        <v>4</v>
      </c>
      <c r="C270" s="8" t="s">
        <v>22</v>
      </c>
      <c r="D270" s="226" t="s">
        <v>132</v>
      </c>
      <c r="E270" s="225" t="s">
        <v>180</v>
      </c>
      <c r="F270" s="224" t="s">
        <v>701</v>
      </c>
      <c r="G270" s="226" t="s">
        <v>26</v>
      </c>
      <c r="H270" s="8" t="s">
        <v>181</v>
      </c>
      <c r="I270" s="9" t="s">
        <v>182</v>
      </c>
      <c r="J270" s="18">
        <v>43349</v>
      </c>
      <c r="K270" s="19">
        <v>105475</v>
      </c>
      <c r="L270" s="12">
        <v>2018680010072</v>
      </c>
      <c r="M270" s="8" t="s">
        <v>131</v>
      </c>
      <c r="N270" s="14">
        <v>910113321</v>
      </c>
      <c r="O270" s="14">
        <v>10000000</v>
      </c>
      <c r="P270" s="14">
        <v>490000000</v>
      </c>
      <c r="Q270" s="14"/>
      <c r="R270" s="14">
        <f t="shared" si="63"/>
        <v>500000000</v>
      </c>
    </row>
    <row r="271" spans="1:18" ht="56.25" x14ac:dyDescent="0.25">
      <c r="A271" s="247">
        <v>260</v>
      </c>
      <c r="B271" s="65">
        <v>4</v>
      </c>
      <c r="C271" s="7" t="s">
        <v>118</v>
      </c>
      <c r="D271" s="20" t="s">
        <v>23</v>
      </c>
      <c r="E271" s="20" t="s">
        <v>24</v>
      </c>
      <c r="F271" s="227" t="s">
        <v>1014</v>
      </c>
      <c r="G271" s="7" t="s">
        <v>33</v>
      </c>
      <c r="H271" s="83" t="s">
        <v>1016</v>
      </c>
      <c r="I271" s="68" t="s">
        <v>1015</v>
      </c>
      <c r="J271" s="10">
        <v>43026</v>
      </c>
      <c r="K271" s="8">
        <v>48394</v>
      </c>
      <c r="L271" s="19">
        <v>2017680010260</v>
      </c>
      <c r="M271" s="8" t="s">
        <v>122</v>
      </c>
      <c r="N271" s="64">
        <v>151000000</v>
      </c>
      <c r="O271" s="64">
        <v>50000000</v>
      </c>
      <c r="P271" s="29"/>
      <c r="Q271" s="7"/>
      <c r="R271" s="14">
        <f t="shared" ref="R271:R272" si="64">SUM(O271:Q271)</f>
        <v>50000000</v>
      </c>
    </row>
    <row r="272" spans="1:18" ht="56.25" x14ac:dyDescent="0.25">
      <c r="A272" s="248">
        <v>261</v>
      </c>
      <c r="B272" s="219">
        <v>4</v>
      </c>
      <c r="C272" s="8" t="s">
        <v>118</v>
      </c>
      <c r="D272" s="220" t="s">
        <v>132</v>
      </c>
      <c r="E272" s="220" t="s">
        <v>128</v>
      </c>
      <c r="F272" s="228" t="s">
        <v>1017</v>
      </c>
      <c r="G272" s="229" t="s">
        <v>20</v>
      </c>
      <c r="H272" s="11" t="s">
        <v>1019</v>
      </c>
      <c r="I272" s="9" t="s">
        <v>1018</v>
      </c>
      <c r="J272" s="10">
        <v>43636</v>
      </c>
      <c r="K272" s="11">
        <v>157168</v>
      </c>
      <c r="L272" s="12">
        <v>2019680010108</v>
      </c>
      <c r="M272" s="7" t="s">
        <v>131</v>
      </c>
      <c r="N272" s="14">
        <v>666089109</v>
      </c>
      <c r="O272" s="14">
        <v>666089109</v>
      </c>
      <c r="P272" s="14"/>
      <c r="Q272" s="14"/>
      <c r="R272" s="14">
        <f t="shared" si="64"/>
        <v>666089109</v>
      </c>
    </row>
    <row r="273" spans="1:18" ht="45" x14ac:dyDescent="0.25">
      <c r="A273" s="247">
        <v>262</v>
      </c>
      <c r="B273" s="4">
        <v>2</v>
      </c>
      <c r="C273" s="8" t="s">
        <v>82</v>
      </c>
      <c r="D273" s="230" t="s">
        <v>107</v>
      </c>
      <c r="E273" s="231" t="s">
        <v>194</v>
      </c>
      <c r="F273" s="232" t="s">
        <v>388</v>
      </c>
      <c r="G273" s="230" t="s">
        <v>26</v>
      </c>
      <c r="H273" s="8" t="s">
        <v>389</v>
      </c>
      <c r="I273" s="17" t="s">
        <v>390</v>
      </c>
      <c r="J273" s="18">
        <v>42768</v>
      </c>
      <c r="K273" s="19">
        <v>6761</v>
      </c>
      <c r="L273" s="19">
        <v>2017680010107</v>
      </c>
      <c r="M273" s="7" t="s">
        <v>273</v>
      </c>
      <c r="N273" s="13">
        <v>3534814855</v>
      </c>
      <c r="O273" s="14">
        <v>1288014855</v>
      </c>
      <c r="P273" s="14"/>
      <c r="Q273" s="14"/>
      <c r="R273" s="14">
        <f t="shared" ref="R273" si="65">SUM(O273:Q273)</f>
        <v>1288014855</v>
      </c>
    </row>
    <row r="274" spans="1:18" ht="78.75" x14ac:dyDescent="0.25">
      <c r="A274" s="248">
        <v>263</v>
      </c>
      <c r="B274" s="4">
        <v>5</v>
      </c>
      <c r="C274" s="8" t="s">
        <v>256</v>
      </c>
      <c r="D274" s="235" t="s">
        <v>290</v>
      </c>
      <c r="E274" s="236" t="s">
        <v>1024</v>
      </c>
      <c r="F274" s="233" t="s">
        <v>1022</v>
      </c>
      <c r="G274" s="234" t="s">
        <v>20</v>
      </c>
      <c r="H274" s="8" t="s">
        <v>1025</v>
      </c>
      <c r="I274" s="17" t="s">
        <v>1023</v>
      </c>
      <c r="J274" s="18">
        <v>43637</v>
      </c>
      <c r="K274" s="19">
        <v>197672</v>
      </c>
      <c r="L274" s="19">
        <v>2019680010110</v>
      </c>
      <c r="M274" s="7" t="s">
        <v>261</v>
      </c>
      <c r="N274" s="13">
        <v>448017321</v>
      </c>
      <c r="O274" s="14">
        <v>448017321</v>
      </c>
      <c r="P274" s="14"/>
      <c r="Q274" s="14"/>
      <c r="R274" s="14">
        <f t="shared" ref="R274:R280" si="66">SUM(O274:Q274)</f>
        <v>448017321</v>
      </c>
    </row>
    <row r="275" spans="1:18" ht="78.75" x14ac:dyDescent="0.25">
      <c r="A275" s="247">
        <v>264</v>
      </c>
      <c r="B275" s="65">
        <v>3</v>
      </c>
      <c r="C275" s="7" t="s">
        <v>170</v>
      </c>
      <c r="D275" s="173" t="s">
        <v>347</v>
      </c>
      <c r="E275" s="172" t="s">
        <v>941</v>
      </c>
      <c r="F275" s="174" t="s">
        <v>939</v>
      </c>
      <c r="G275" s="174" t="s">
        <v>33</v>
      </c>
      <c r="H275" s="11" t="s">
        <v>942</v>
      </c>
      <c r="I275" s="9" t="s">
        <v>940</v>
      </c>
      <c r="J275" s="10">
        <v>43599</v>
      </c>
      <c r="K275" s="11">
        <v>198014</v>
      </c>
      <c r="L275" s="12">
        <v>2019680010089</v>
      </c>
      <c r="M275" s="8" t="s">
        <v>273</v>
      </c>
      <c r="N275" s="61">
        <v>1151512800</v>
      </c>
      <c r="O275" s="61">
        <v>1151512800</v>
      </c>
      <c r="P275" s="61"/>
      <c r="Q275" s="61"/>
      <c r="R275" s="61">
        <f t="shared" si="66"/>
        <v>1151512800</v>
      </c>
    </row>
    <row r="276" spans="1:18" ht="56.25" x14ac:dyDescent="0.25">
      <c r="A276" s="248">
        <v>265</v>
      </c>
      <c r="B276" s="4">
        <v>4</v>
      </c>
      <c r="C276" s="8" t="s">
        <v>118</v>
      </c>
      <c r="D276" s="230" t="s">
        <v>394</v>
      </c>
      <c r="E276" s="231" t="s">
        <v>562</v>
      </c>
      <c r="F276" s="232" t="s">
        <v>1020</v>
      </c>
      <c r="G276" s="230" t="s">
        <v>20</v>
      </c>
      <c r="H276" s="8" t="s">
        <v>1034</v>
      </c>
      <c r="I276" s="17" t="s">
        <v>1021</v>
      </c>
      <c r="J276" s="18">
        <v>43637</v>
      </c>
      <c r="K276" s="19">
        <v>201445</v>
      </c>
      <c r="L276" s="19">
        <v>2019680010109</v>
      </c>
      <c r="M276" s="7" t="s">
        <v>273</v>
      </c>
      <c r="N276" s="13">
        <v>792370488</v>
      </c>
      <c r="O276" s="14">
        <v>792370488</v>
      </c>
      <c r="P276" s="14"/>
      <c r="Q276" s="14"/>
      <c r="R276" s="14">
        <f t="shared" si="66"/>
        <v>792370488</v>
      </c>
    </row>
    <row r="277" spans="1:18" ht="45" x14ac:dyDescent="0.25">
      <c r="A277" s="247">
        <v>266</v>
      </c>
      <c r="B277" s="4">
        <v>4</v>
      </c>
      <c r="C277" s="5" t="s">
        <v>118</v>
      </c>
      <c r="D277" s="246" t="s">
        <v>220</v>
      </c>
      <c r="E277" s="244" t="s">
        <v>221</v>
      </c>
      <c r="F277" s="246" t="s">
        <v>219</v>
      </c>
      <c r="G277" s="244" t="s">
        <v>26</v>
      </c>
      <c r="H277" s="8" t="s">
        <v>517</v>
      </c>
      <c r="I277" s="9" t="s">
        <v>364</v>
      </c>
      <c r="J277" s="32">
        <v>43476</v>
      </c>
      <c r="K277" s="11">
        <v>164265</v>
      </c>
      <c r="L277" s="12">
        <v>2019680010004</v>
      </c>
      <c r="M277" s="5" t="s">
        <v>222</v>
      </c>
      <c r="N277" s="13">
        <v>2359081828.25</v>
      </c>
      <c r="O277" s="14">
        <v>2180478586.1399999</v>
      </c>
      <c r="P277" s="14">
        <v>178603242.11000001</v>
      </c>
      <c r="Q277" s="14"/>
      <c r="R277" s="14">
        <f>SUM(O277:Q277)</f>
        <v>2359081828.25</v>
      </c>
    </row>
    <row r="278" spans="1:18" ht="45" x14ac:dyDescent="0.25">
      <c r="A278" s="248">
        <v>267</v>
      </c>
      <c r="B278" s="65">
        <v>1</v>
      </c>
      <c r="C278" s="7" t="s">
        <v>29</v>
      </c>
      <c r="D278" s="242" t="s">
        <v>45</v>
      </c>
      <c r="E278" s="243" t="s">
        <v>38</v>
      </c>
      <c r="F278" s="242" t="s">
        <v>1027</v>
      </c>
      <c r="G278" s="230" t="s">
        <v>20</v>
      </c>
      <c r="H278" s="8" t="s">
        <v>1029</v>
      </c>
      <c r="I278" s="17" t="s">
        <v>1041</v>
      </c>
      <c r="J278" s="18">
        <v>43642</v>
      </c>
      <c r="K278" s="19">
        <v>208086</v>
      </c>
      <c r="L278" s="19">
        <v>2019680010112</v>
      </c>
      <c r="M278" s="8" t="s">
        <v>41</v>
      </c>
      <c r="N278" s="13">
        <v>19584461.800000001</v>
      </c>
      <c r="O278" s="14">
        <v>19584461.800000001</v>
      </c>
      <c r="P278" s="14"/>
      <c r="Q278" s="14"/>
      <c r="R278" s="14">
        <f t="shared" si="66"/>
        <v>19584461.800000001</v>
      </c>
    </row>
    <row r="279" spans="1:18" ht="45" x14ac:dyDescent="0.25">
      <c r="A279" s="247">
        <v>268</v>
      </c>
      <c r="B279" s="65">
        <v>1</v>
      </c>
      <c r="C279" s="7" t="s">
        <v>29</v>
      </c>
      <c r="D279" s="242" t="s">
        <v>45</v>
      </c>
      <c r="E279" s="243" t="s">
        <v>38</v>
      </c>
      <c r="F279" s="242" t="s">
        <v>1028</v>
      </c>
      <c r="G279" s="230" t="s">
        <v>20</v>
      </c>
      <c r="H279" s="8" t="s">
        <v>1029</v>
      </c>
      <c r="I279" s="17" t="s">
        <v>1026</v>
      </c>
      <c r="J279" s="18">
        <v>43642</v>
      </c>
      <c r="K279" s="19">
        <v>205575</v>
      </c>
      <c r="L279" s="19">
        <v>2019680010111</v>
      </c>
      <c r="M279" s="8" t="s">
        <v>41</v>
      </c>
      <c r="N279" s="13">
        <v>57120000</v>
      </c>
      <c r="O279" s="14">
        <v>57120000</v>
      </c>
      <c r="P279" s="14"/>
      <c r="Q279" s="14"/>
      <c r="R279" s="14">
        <f t="shared" si="66"/>
        <v>57120000</v>
      </c>
    </row>
    <row r="280" spans="1:18" ht="45" x14ac:dyDescent="0.25">
      <c r="A280" s="248">
        <v>269</v>
      </c>
      <c r="B280" s="62">
        <v>2</v>
      </c>
      <c r="C280" s="8" t="s">
        <v>82</v>
      </c>
      <c r="D280" s="243" t="s">
        <v>152</v>
      </c>
      <c r="E280" s="243" t="s">
        <v>156</v>
      </c>
      <c r="F280" s="242" t="s">
        <v>157</v>
      </c>
      <c r="G280" s="5" t="s">
        <v>33</v>
      </c>
      <c r="H280" s="8" t="s">
        <v>1030</v>
      </c>
      <c r="I280" s="17" t="s">
        <v>158</v>
      </c>
      <c r="J280" s="18">
        <v>42591</v>
      </c>
      <c r="K280" s="19">
        <v>5793</v>
      </c>
      <c r="L280" s="19">
        <v>2017680010036</v>
      </c>
      <c r="M280" s="8" t="s">
        <v>106</v>
      </c>
      <c r="N280" s="13">
        <v>3272159000</v>
      </c>
      <c r="O280" s="14">
        <v>690000000</v>
      </c>
      <c r="P280" s="14"/>
      <c r="Q280" s="7"/>
      <c r="R280" s="14">
        <f t="shared" si="66"/>
        <v>690000000</v>
      </c>
    </row>
    <row r="281" spans="1:18" ht="45" x14ac:dyDescent="0.25">
      <c r="A281" s="247">
        <v>270</v>
      </c>
      <c r="B281" s="4">
        <v>6</v>
      </c>
      <c r="C281" s="5" t="s">
        <v>46</v>
      </c>
      <c r="D281" s="246" t="s">
        <v>190</v>
      </c>
      <c r="E281" s="246" t="s">
        <v>191</v>
      </c>
      <c r="F281" s="246" t="s">
        <v>1031</v>
      </c>
      <c r="G281" s="244" t="s">
        <v>20</v>
      </c>
      <c r="H281" s="8" t="s">
        <v>1033</v>
      </c>
      <c r="I281" s="17" t="s">
        <v>1032</v>
      </c>
      <c r="J281" s="18">
        <v>43643</v>
      </c>
      <c r="K281" s="19">
        <v>195540</v>
      </c>
      <c r="L281" s="19">
        <v>2019680010113</v>
      </c>
      <c r="M281" s="8" t="s">
        <v>21</v>
      </c>
      <c r="N281" s="13">
        <v>701923348</v>
      </c>
      <c r="O281" s="14">
        <v>701923348</v>
      </c>
      <c r="P281" s="14"/>
      <c r="Q281" s="14"/>
      <c r="R281" s="14">
        <f t="shared" ref="R281" si="67">SUM(O281:Q281)</f>
        <v>701923348</v>
      </c>
    </row>
    <row r="282" spans="1:18" ht="67.5" x14ac:dyDescent="0.25">
      <c r="A282" s="248">
        <v>271</v>
      </c>
      <c r="B282" s="4">
        <v>1</v>
      </c>
      <c r="C282" s="8" t="s">
        <v>29</v>
      </c>
      <c r="D282" s="8" t="s">
        <v>37</v>
      </c>
      <c r="E282" s="8" t="s">
        <v>38</v>
      </c>
      <c r="F282" s="8" t="s">
        <v>103</v>
      </c>
      <c r="G282" s="5" t="s">
        <v>26</v>
      </c>
      <c r="H282" s="8" t="s">
        <v>104</v>
      </c>
      <c r="I282" s="17" t="s">
        <v>105</v>
      </c>
      <c r="J282" s="18">
        <v>42580</v>
      </c>
      <c r="K282" s="19">
        <v>5382</v>
      </c>
      <c r="L282" s="19">
        <v>2017680010026</v>
      </c>
      <c r="M282" s="8" t="s">
        <v>106</v>
      </c>
      <c r="N282" s="13">
        <v>1478549997</v>
      </c>
      <c r="O282" s="13">
        <v>541000000</v>
      </c>
      <c r="P282" s="23"/>
      <c r="Q282" s="7"/>
      <c r="R282" s="14">
        <f>SUM(O282:Q282)</f>
        <v>541000000</v>
      </c>
    </row>
    <row r="283" spans="1:18" ht="56.25" x14ac:dyDescent="0.25">
      <c r="A283" s="27">
        <v>272</v>
      </c>
      <c r="B283" s="87">
        <v>4</v>
      </c>
      <c r="C283" s="88" t="s">
        <v>118</v>
      </c>
      <c r="D283" s="89" t="s">
        <v>394</v>
      </c>
      <c r="E283" s="89" t="s">
        <v>562</v>
      </c>
      <c r="F283" s="89" t="s">
        <v>1035</v>
      </c>
      <c r="G283" s="89" t="s">
        <v>20</v>
      </c>
      <c r="H283" s="88" t="s">
        <v>1037</v>
      </c>
      <c r="I283" s="90" t="s">
        <v>1036</v>
      </c>
      <c r="J283" s="91">
        <v>43644</v>
      </c>
      <c r="K283" s="93">
        <v>208851</v>
      </c>
      <c r="L283" s="93">
        <v>2019680010114</v>
      </c>
      <c r="M283" s="88" t="s">
        <v>273</v>
      </c>
      <c r="N283" s="94">
        <v>365806000</v>
      </c>
      <c r="O283" s="94">
        <v>365806000</v>
      </c>
      <c r="P283" s="94"/>
      <c r="Q283" s="94"/>
      <c r="R283" s="94">
        <f>SUM(O283:Q283)</f>
        <v>365806000</v>
      </c>
    </row>
    <row r="284" spans="1:18" hidden="1" x14ac:dyDescent="0.25">
      <c r="A284" s="248">
        <v>273</v>
      </c>
      <c r="B284" s="4"/>
      <c r="C284" s="8"/>
      <c r="D284" s="239"/>
      <c r="E284" s="238"/>
      <c r="F284" s="237"/>
      <c r="G284" s="239"/>
      <c r="H284" s="8"/>
      <c r="I284" s="17"/>
      <c r="J284" s="18"/>
      <c r="K284" s="19"/>
      <c r="L284" s="19"/>
      <c r="M284" s="7"/>
      <c r="N284" s="13"/>
      <c r="O284" s="14"/>
      <c r="P284" s="14"/>
      <c r="Q284" s="14"/>
      <c r="R284" s="14"/>
    </row>
    <row r="285" spans="1:18" hidden="1" x14ac:dyDescent="0.25">
      <c r="A285" s="248">
        <v>274</v>
      </c>
      <c r="B285" s="4"/>
      <c r="C285" s="8"/>
      <c r="D285" s="239"/>
      <c r="E285" s="238"/>
      <c r="F285" s="237"/>
      <c r="G285" s="239"/>
      <c r="H285" s="8"/>
      <c r="I285" s="17"/>
      <c r="J285" s="18"/>
      <c r="K285" s="19"/>
      <c r="L285" s="19"/>
      <c r="M285" s="7"/>
      <c r="N285" s="13"/>
      <c r="O285" s="14"/>
      <c r="P285" s="14"/>
      <c r="Q285" s="14"/>
      <c r="R285" s="14"/>
    </row>
    <row r="286" spans="1:18" hidden="1" x14ac:dyDescent="0.25">
      <c r="A286" s="248">
        <v>275</v>
      </c>
      <c r="B286" s="4"/>
      <c r="C286" s="8"/>
      <c r="D286" s="239"/>
      <c r="E286" s="238"/>
      <c r="F286" s="237"/>
      <c r="G286" s="239"/>
      <c r="H286" s="8"/>
      <c r="I286" s="17"/>
      <c r="J286" s="18"/>
      <c r="K286" s="19"/>
      <c r="L286" s="19"/>
      <c r="M286" s="7"/>
      <c r="N286" s="13"/>
      <c r="O286" s="14"/>
      <c r="P286" s="14"/>
      <c r="Q286" s="14"/>
      <c r="R286" s="14"/>
    </row>
    <row r="287" spans="1:18" hidden="1" x14ac:dyDescent="0.25">
      <c r="A287" s="248">
        <v>276</v>
      </c>
      <c r="B287" s="4"/>
      <c r="C287" s="8"/>
      <c r="D287" s="239"/>
      <c r="E287" s="238"/>
      <c r="F287" s="237"/>
      <c r="G287" s="239"/>
      <c r="H287" s="8"/>
      <c r="I287" s="17"/>
      <c r="J287" s="18"/>
      <c r="K287" s="19"/>
      <c r="L287" s="19"/>
      <c r="M287" s="7"/>
      <c r="N287" s="13"/>
      <c r="O287" s="14"/>
      <c r="P287" s="14"/>
      <c r="Q287" s="14"/>
      <c r="R287" s="14"/>
    </row>
  </sheetData>
  <autoFilter ref="A5:R287">
    <filterColumn colId="1" showButton="0"/>
  </autoFilter>
  <mergeCells count="81">
    <mergeCell ref="B254:B255"/>
    <mergeCell ref="A254:A255"/>
    <mergeCell ref="F254:F255"/>
    <mergeCell ref="E254:E255"/>
    <mergeCell ref="D254:D255"/>
    <mergeCell ref="C254:C255"/>
    <mergeCell ref="L254:L255"/>
    <mergeCell ref="G254:G255"/>
    <mergeCell ref="H254:H255"/>
    <mergeCell ref="I254:I255"/>
    <mergeCell ref="J254:J255"/>
    <mergeCell ref="K254:K255"/>
    <mergeCell ref="B5:C5"/>
    <mergeCell ref="A1:R1"/>
    <mergeCell ref="A2:R2"/>
    <mergeCell ref="A3:R3"/>
    <mergeCell ref="A173:A174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J173:J174"/>
    <mergeCell ref="K173:K174"/>
    <mergeCell ref="L173:L174"/>
    <mergeCell ref="F175:F176"/>
    <mergeCell ref="G175:G176"/>
    <mergeCell ref="A175:A176"/>
    <mergeCell ref="B175:B176"/>
    <mergeCell ref="C175:C176"/>
    <mergeCell ref="D175:D176"/>
    <mergeCell ref="E175:E176"/>
    <mergeCell ref="N173:N174"/>
    <mergeCell ref="N175:N176"/>
    <mergeCell ref="G177:G178"/>
    <mergeCell ref="L177:L178"/>
    <mergeCell ref="N177:N178"/>
    <mergeCell ref="H175:H176"/>
    <mergeCell ref="I175:I176"/>
    <mergeCell ref="J175:J176"/>
    <mergeCell ref="K175:K176"/>
    <mergeCell ref="L175:L176"/>
    <mergeCell ref="A177:A178"/>
    <mergeCell ref="B177:B178"/>
    <mergeCell ref="C177:C178"/>
    <mergeCell ref="D177:D178"/>
    <mergeCell ref="E177:E178"/>
    <mergeCell ref="F177:F178"/>
    <mergeCell ref="H177:H178"/>
    <mergeCell ref="I177:I178"/>
    <mergeCell ref="J177:J178"/>
    <mergeCell ref="K177:K178"/>
    <mergeCell ref="F180:F181"/>
    <mergeCell ref="A180:A181"/>
    <mergeCell ref="B180:B181"/>
    <mergeCell ref="C180:C181"/>
    <mergeCell ref="D180:D181"/>
    <mergeCell ref="E180:E181"/>
    <mergeCell ref="L180:L181"/>
    <mergeCell ref="G180:G181"/>
    <mergeCell ref="H180:H181"/>
    <mergeCell ref="I180:I181"/>
    <mergeCell ref="J180:J181"/>
    <mergeCell ref="K180:K181"/>
    <mergeCell ref="N180:N181"/>
    <mergeCell ref="G186:G187"/>
    <mergeCell ref="A186:A187"/>
    <mergeCell ref="B186:B187"/>
    <mergeCell ref="C186:C187"/>
    <mergeCell ref="D186:D187"/>
    <mergeCell ref="E186:E187"/>
    <mergeCell ref="F186:F187"/>
    <mergeCell ref="N186:N187"/>
    <mergeCell ref="H186:H187"/>
    <mergeCell ref="I186:I187"/>
    <mergeCell ref="J186:J187"/>
    <mergeCell ref="K186:K187"/>
    <mergeCell ref="L186:L187"/>
  </mergeCells>
  <conditionalFormatting sqref="I75">
    <cfRule type="duplicateValues" dxfId="1827" priority="2064"/>
    <cfRule type="duplicateValues" dxfId="1826" priority="2065"/>
    <cfRule type="duplicateValues" dxfId="1825" priority="2066"/>
  </conditionalFormatting>
  <conditionalFormatting sqref="F75">
    <cfRule type="duplicateValues" dxfId="1824" priority="2063"/>
  </conditionalFormatting>
  <conditionalFormatting sqref="I76">
    <cfRule type="duplicateValues" dxfId="1823" priority="2060"/>
    <cfRule type="duplicateValues" dxfId="1822" priority="2061"/>
    <cfRule type="duplicateValues" dxfId="1821" priority="2062"/>
  </conditionalFormatting>
  <conditionalFormatting sqref="F76">
    <cfRule type="duplicateValues" dxfId="1820" priority="2059"/>
  </conditionalFormatting>
  <conditionalFormatting sqref="I77">
    <cfRule type="duplicateValues" dxfId="1819" priority="2056"/>
    <cfRule type="duplicateValues" dxfId="1818" priority="2057"/>
    <cfRule type="duplicateValues" dxfId="1817" priority="2058"/>
  </conditionalFormatting>
  <conditionalFormatting sqref="F77">
    <cfRule type="duplicateValues" dxfId="1816" priority="2055"/>
  </conditionalFormatting>
  <conditionalFormatting sqref="I78">
    <cfRule type="duplicateValues" dxfId="1815" priority="2044"/>
    <cfRule type="duplicateValues" dxfId="1814" priority="2045"/>
    <cfRule type="duplicateValues" dxfId="1813" priority="2046"/>
  </conditionalFormatting>
  <conditionalFormatting sqref="F78">
    <cfRule type="duplicateValues" dxfId="1812" priority="2043"/>
  </conditionalFormatting>
  <conditionalFormatting sqref="I160">
    <cfRule type="duplicateValues" dxfId="1811" priority="2036"/>
    <cfRule type="duplicateValues" dxfId="1810" priority="2037"/>
    <cfRule type="duplicateValues" dxfId="1809" priority="2038"/>
  </conditionalFormatting>
  <conditionalFormatting sqref="F160">
    <cfRule type="duplicateValues" dxfId="1808" priority="2035"/>
  </conditionalFormatting>
  <conditionalFormatting sqref="I83">
    <cfRule type="duplicateValues" dxfId="1807" priority="2032"/>
    <cfRule type="duplicateValues" dxfId="1806" priority="2033"/>
    <cfRule type="duplicateValues" dxfId="1805" priority="2034"/>
  </conditionalFormatting>
  <conditionalFormatting sqref="F83">
    <cfRule type="duplicateValues" dxfId="1804" priority="2031"/>
  </conditionalFormatting>
  <conditionalFormatting sqref="I86">
    <cfRule type="duplicateValues" dxfId="1803" priority="2024"/>
    <cfRule type="duplicateValues" dxfId="1802" priority="2025"/>
    <cfRule type="duplicateValues" dxfId="1801" priority="2026"/>
  </conditionalFormatting>
  <conditionalFormatting sqref="F86">
    <cfRule type="duplicateValues" dxfId="1800" priority="2023"/>
  </conditionalFormatting>
  <conditionalFormatting sqref="I87">
    <cfRule type="duplicateValues" dxfId="1799" priority="2020"/>
    <cfRule type="duplicateValues" dxfId="1798" priority="2021"/>
    <cfRule type="duplicateValues" dxfId="1797" priority="2022"/>
  </conditionalFormatting>
  <conditionalFormatting sqref="F87">
    <cfRule type="duplicateValues" dxfId="1796" priority="2019"/>
  </conditionalFormatting>
  <conditionalFormatting sqref="F91">
    <cfRule type="duplicateValues" dxfId="1795" priority="2009"/>
  </conditionalFormatting>
  <conditionalFormatting sqref="I89">
    <cfRule type="duplicateValues" dxfId="1794" priority="2006"/>
    <cfRule type="duplicateValues" dxfId="1793" priority="2007"/>
    <cfRule type="duplicateValues" dxfId="1792" priority="2008"/>
  </conditionalFormatting>
  <conditionalFormatting sqref="F89">
    <cfRule type="duplicateValues" dxfId="1791" priority="2005"/>
  </conditionalFormatting>
  <conditionalFormatting sqref="I90">
    <cfRule type="duplicateValues" dxfId="1790" priority="1994"/>
    <cfRule type="duplicateValues" dxfId="1789" priority="1995"/>
    <cfRule type="duplicateValues" dxfId="1788" priority="1996"/>
  </conditionalFormatting>
  <conditionalFormatting sqref="F90">
    <cfRule type="duplicateValues" dxfId="1787" priority="1993"/>
  </conditionalFormatting>
  <conditionalFormatting sqref="L5">
    <cfRule type="duplicateValues" dxfId="1786" priority="1991"/>
    <cfRule type="duplicateValues" dxfId="1785" priority="1992"/>
  </conditionalFormatting>
  <conditionalFormatting sqref="F93 F96">
    <cfRule type="duplicateValues" dxfId="1784" priority="1990"/>
  </conditionalFormatting>
  <conditionalFormatting sqref="I92">
    <cfRule type="duplicateValues" dxfId="1783" priority="1987"/>
    <cfRule type="duplicateValues" dxfId="1782" priority="1988"/>
    <cfRule type="duplicateValues" dxfId="1781" priority="1989"/>
  </conditionalFormatting>
  <conditionalFormatting sqref="F92">
    <cfRule type="duplicateValues" dxfId="1780" priority="1986"/>
  </conditionalFormatting>
  <conditionalFormatting sqref="I94">
    <cfRule type="duplicateValues" dxfId="1779" priority="1983"/>
    <cfRule type="duplicateValues" dxfId="1778" priority="1984"/>
    <cfRule type="duplicateValues" dxfId="1777" priority="1985"/>
  </conditionalFormatting>
  <conditionalFormatting sqref="F94">
    <cfRule type="duplicateValues" dxfId="1776" priority="1982"/>
  </conditionalFormatting>
  <conditionalFormatting sqref="I88">
    <cfRule type="duplicateValues" dxfId="1775" priority="1979"/>
    <cfRule type="duplicateValues" dxfId="1774" priority="1980"/>
    <cfRule type="duplicateValues" dxfId="1773" priority="1981"/>
  </conditionalFormatting>
  <conditionalFormatting sqref="F88">
    <cfRule type="duplicateValues" dxfId="1772" priority="1978"/>
  </conditionalFormatting>
  <conditionalFormatting sqref="I95">
    <cfRule type="duplicateValues" dxfId="1771" priority="1975"/>
    <cfRule type="duplicateValues" dxfId="1770" priority="1976"/>
    <cfRule type="duplicateValues" dxfId="1769" priority="1977"/>
  </conditionalFormatting>
  <conditionalFormatting sqref="F95">
    <cfRule type="duplicateValues" dxfId="1768" priority="1974"/>
  </conditionalFormatting>
  <conditionalFormatting sqref="F98">
    <cfRule type="duplicateValues" dxfId="1767" priority="1973"/>
  </conditionalFormatting>
  <conditionalFormatting sqref="I97">
    <cfRule type="duplicateValues" dxfId="1766" priority="1969"/>
    <cfRule type="duplicateValues" dxfId="1765" priority="1970"/>
    <cfRule type="duplicateValues" dxfId="1764" priority="1971"/>
  </conditionalFormatting>
  <conditionalFormatting sqref="F97">
    <cfRule type="duplicateValues" dxfId="1763" priority="1968"/>
  </conditionalFormatting>
  <conditionalFormatting sqref="F105 F99 F101:F103">
    <cfRule type="duplicateValues" dxfId="1762" priority="1967"/>
  </conditionalFormatting>
  <conditionalFormatting sqref="I100">
    <cfRule type="duplicateValues" dxfId="1761" priority="1964"/>
    <cfRule type="duplicateValues" dxfId="1760" priority="1965"/>
    <cfRule type="duplicateValues" dxfId="1759" priority="1966"/>
  </conditionalFormatting>
  <conditionalFormatting sqref="F100">
    <cfRule type="duplicateValues" dxfId="1758" priority="1963"/>
  </conditionalFormatting>
  <conditionalFormatting sqref="I104">
    <cfRule type="duplicateValues" dxfId="1757" priority="1948"/>
    <cfRule type="duplicateValues" dxfId="1756" priority="1949"/>
    <cfRule type="duplicateValues" dxfId="1755" priority="1950"/>
  </conditionalFormatting>
  <conditionalFormatting sqref="F104">
    <cfRule type="duplicateValues" dxfId="1754" priority="1947"/>
  </conditionalFormatting>
  <conditionalFormatting sqref="I106">
    <cfRule type="duplicateValues" dxfId="1753" priority="1943"/>
    <cfRule type="duplicateValues" dxfId="1752" priority="1944"/>
    <cfRule type="duplicateValues" dxfId="1751" priority="1945"/>
  </conditionalFormatting>
  <conditionalFormatting sqref="F106">
    <cfRule type="duplicateValues" dxfId="1750" priority="1942"/>
  </conditionalFormatting>
  <conditionalFormatting sqref="I108">
    <cfRule type="duplicateValues" dxfId="1749" priority="1939"/>
    <cfRule type="duplicateValues" dxfId="1748" priority="1940"/>
    <cfRule type="duplicateValues" dxfId="1747" priority="1941"/>
  </conditionalFormatting>
  <conditionalFormatting sqref="F108">
    <cfRule type="duplicateValues" dxfId="1746" priority="1938"/>
  </conditionalFormatting>
  <conditionalFormatting sqref="I110">
    <cfRule type="duplicateValues" dxfId="1745" priority="1935"/>
    <cfRule type="duplicateValues" dxfId="1744" priority="1936"/>
    <cfRule type="duplicateValues" dxfId="1743" priority="1937"/>
  </conditionalFormatting>
  <conditionalFormatting sqref="F110">
    <cfRule type="duplicateValues" dxfId="1742" priority="1934"/>
  </conditionalFormatting>
  <conditionalFormatting sqref="I109">
    <cfRule type="duplicateValues" dxfId="1741" priority="1931"/>
    <cfRule type="duplicateValues" dxfId="1740" priority="1932"/>
    <cfRule type="duplicateValues" dxfId="1739" priority="1933"/>
  </conditionalFormatting>
  <conditionalFormatting sqref="F109">
    <cfRule type="duplicateValues" dxfId="1738" priority="1930"/>
  </conditionalFormatting>
  <conditionalFormatting sqref="I107">
    <cfRule type="duplicateValues" dxfId="1737" priority="1927"/>
    <cfRule type="duplicateValues" dxfId="1736" priority="1928"/>
    <cfRule type="duplicateValues" dxfId="1735" priority="1929"/>
  </conditionalFormatting>
  <conditionalFormatting sqref="F107">
    <cfRule type="duplicateValues" dxfId="1734" priority="1926"/>
  </conditionalFormatting>
  <conditionalFormatting sqref="I111">
    <cfRule type="duplicateValues" dxfId="1733" priority="1919"/>
    <cfRule type="duplicateValues" dxfId="1732" priority="1920"/>
    <cfRule type="duplicateValues" dxfId="1731" priority="1921"/>
  </conditionalFormatting>
  <conditionalFormatting sqref="F111">
    <cfRule type="duplicateValues" dxfId="1730" priority="1918"/>
  </conditionalFormatting>
  <conditionalFormatting sqref="I112">
    <cfRule type="duplicateValues" dxfId="1729" priority="1915"/>
    <cfRule type="duplicateValues" dxfId="1728" priority="1916"/>
    <cfRule type="duplicateValues" dxfId="1727" priority="1917"/>
  </conditionalFormatting>
  <conditionalFormatting sqref="F112">
    <cfRule type="duplicateValues" dxfId="1726" priority="1914"/>
  </conditionalFormatting>
  <conditionalFormatting sqref="I113">
    <cfRule type="duplicateValues" dxfId="1725" priority="1911"/>
    <cfRule type="duplicateValues" dxfId="1724" priority="1912"/>
    <cfRule type="duplicateValues" dxfId="1723" priority="1913"/>
  </conditionalFormatting>
  <conditionalFormatting sqref="F113">
    <cfRule type="duplicateValues" dxfId="1722" priority="1910"/>
  </conditionalFormatting>
  <conditionalFormatting sqref="I114">
    <cfRule type="duplicateValues" dxfId="1721" priority="1907"/>
    <cfRule type="duplicateValues" dxfId="1720" priority="1908"/>
    <cfRule type="duplicateValues" dxfId="1719" priority="1909"/>
  </conditionalFormatting>
  <conditionalFormatting sqref="F114">
    <cfRule type="duplicateValues" dxfId="1718" priority="1906"/>
  </conditionalFormatting>
  <conditionalFormatting sqref="F116:F118">
    <cfRule type="duplicateValues" dxfId="1717" priority="1898"/>
  </conditionalFormatting>
  <conditionalFormatting sqref="I119">
    <cfRule type="duplicateValues" dxfId="1716" priority="1895"/>
    <cfRule type="duplicateValues" dxfId="1715" priority="1896"/>
    <cfRule type="duplicateValues" dxfId="1714" priority="1897"/>
  </conditionalFormatting>
  <conditionalFormatting sqref="F119">
    <cfRule type="duplicateValues" dxfId="1713" priority="1894"/>
  </conditionalFormatting>
  <conditionalFormatting sqref="I120">
    <cfRule type="duplicateValues" dxfId="1712" priority="1891"/>
    <cfRule type="duplicateValues" dxfId="1711" priority="1892"/>
    <cfRule type="duplicateValues" dxfId="1710" priority="1893"/>
  </conditionalFormatting>
  <conditionalFormatting sqref="F120">
    <cfRule type="duplicateValues" dxfId="1709" priority="1890"/>
  </conditionalFormatting>
  <conditionalFormatting sqref="I121">
    <cfRule type="duplicateValues" dxfId="1708" priority="1883"/>
    <cfRule type="duplicateValues" dxfId="1707" priority="1884"/>
    <cfRule type="duplicateValues" dxfId="1706" priority="1885"/>
  </conditionalFormatting>
  <conditionalFormatting sqref="F121">
    <cfRule type="duplicateValues" dxfId="1705" priority="1882"/>
  </conditionalFormatting>
  <conditionalFormatting sqref="I115">
    <cfRule type="duplicateValues" dxfId="1704" priority="1879"/>
    <cfRule type="duplicateValues" dxfId="1703" priority="1880"/>
    <cfRule type="duplicateValues" dxfId="1702" priority="1881"/>
  </conditionalFormatting>
  <conditionalFormatting sqref="F115">
    <cfRule type="duplicateValues" dxfId="1701" priority="1878"/>
  </conditionalFormatting>
  <conditionalFormatting sqref="F122:F123 F125:F126 F129:F131 F133:F134">
    <cfRule type="duplicateValues" dxfId="1700" priority="1874"/>
  </conditionalFormatting>
  <conditionalFormatting sqref="F288:F1048576 F1:F123 F160 F125:F127 F129:F131 F133:F134">
    <cfRule type="duplicateValues" dxfId="1699" priority="1868"/>
  </conditionalFormatting>
  <conditionalFormatting sqref="I288:I1048576 I127 I1:I123 I160">
    <cfRule type="duplicateValues" dxfId="1698" priority="1867"/>
  </conditionalFormatting>
  <conditionalFormatting sqref="I124">
    <cfRule type="duplicateValues" dxfId="1697" priority="1864"/>
    <cfRule type="duplicateValues" dxfId="1696" priority="1865"/>
    <cfRule type="duplicateValues" dxfId="1695" priority="1866"/>
  </conditionalFormatting>
  <conditionalFormatting sqref="F124">
    <cfRule type="duplicateValues" dxfId="1694" priority="1863"/>
  </conditionalFormatting>
  <conditionalFormatting sqref="F138:F139">
    <cfRule type="duplicateValues" dxfId="1693" priority="1859"/>
  </conditionalFormatting>
  <conditionalFormatting sqref="I125">
    <cfRule type="duplicateValues" dxfId="1692" priority="1858"/>
  </conditionalFormatting>
  <conditionalFormatting sqref="I126">
    <cfRule type="duplicateValues" dxfId="1691" priority="1857"/>
  </conditionalFormatting>
  <conditionalFormatting sqref="I128">
    <cfRule type="duplicateValues" dxfId="1690" priority="1854"/>
    <cfRule type="duplicateValues" dxfId="1689" priority="1855"/>
    <cfRule type="duplicateValues" dxfId="1688" priority="1856"/>
  </conditionalFormatting>
  <conditionalFormatting sqref="F128">
    <cfRule type="duplicateValues" dxfId="1687" priority="1853"/>
  </conditionalFormatting>
  <conditionalFormatting sqref="F128">
    <cfRule type="duplicateValues" dxfId="1686" priority="1852"/>
  </conditionalFormatting>
  <conditionalFormatting sqref="I128">
    <cfRule type="duplicateValues" dxfId="1685" priority="1851"/>
  </conditionalFormatting>
  <conditionalFormatting sqref="I129">
    <cfRule type="duplicateValues" dxfId="1684" priority="1850"/>
  </conditionalFormatting>
  <conditionalFormatting sqref="I130">
    <cfRule type="duplicateValues" dxfId="1683" priority="1849"/>
  </conditionalFormatting>
  <conditionalFormatting sqref="I252">
    <cfRule type="duplicateValues" dxfId="1682" priority="1846"/>
    <cfRule type="duplicateValues" dxfId="1681" priority="1847"/>
    <cfRule type="duplicateValues" dxfId="1680" priority="1848"/>
  </conditionalFormatting>
  <conditionalFormatting sqref="F252">
    <cfRule type="duplicateValues" dxfId="1679" priority="1845"/>
  </conditionalFormatting>
  <conditionalFormatting sqref="I131">
    <cfRule type="duplicateValues" dxfId="1678" priority="1844"/>
  </conditionalFormatting>
  <conditionalFormatting sqref="I132">
    <cfRule type="duplicateValues" dxfId="1677" priority="1841"/>
    <cfRule type="duplicateValues" dxfId="1676" priority="1842"/>
    <cfRule type="duplicateValues" dxfId="1675" priority="1843"/>
  </conditionalFormatting>
  <conditionalFormatting sqref="F132">
    <cfRule type="duplicateValues" dxfId="1674" priority="1840"/>
  </conditionalFormatting>
  <conditionalFormatting sqref="I133">
    <cfRule type="duplicateValues" dxfId="1673" priority="1839"/>
  </conditionalFormatting>
  <conditionalFormatting sqref="I134">
    <cfRule type="duplicateValues" dxfId="1672" priority="1838"/>
  </conditionalFormatting>
  <conditionalFormatting sqref="I135">
    <cfRule type="duplicateValues" dxfId="1671" priority="1835"/>
    <cfRule type="duplicateValues" dxfId="1670" priority="1836"/>
    <cfRule type="duplicateValues" dxfId="1669" priority="1837"/>
  </conditionalFormatting>
  <conditionalFormatting sqref="F135">
    <cfRule type="duplicateValues" dxfId="1668" priority="1834"/>
  </conditionalFormatting>
  <conditionalFormatting sqref="F136">
    <cfRule type="duplicateValues" dxfId="1667" priority="1833"/>
  </conditionalFormatting>
  <conditionalFormatting sqref="F136">
    <cfRule type="duplicateValues" dxfId="1666" priority="1832"/>
  </conditionalFormatting>
  <conditionalFormatting sqref="I136">
    <cfRule type="duplicateValues" dxfId="1665" priority="1831"/>
  </conditionalFormatting>
  <conditionalFormatting sqref="I137">
    <cfRule type="duplicateValues" dxfId="1664" priority="1828"/>
    <cfRule type="duplicateValues" dxfId="1663" priority="1829"/>
    <cfRule type="duplicateValues" dxfId="1662" priority="1830"/>
  </conditionalFormatting>
  <conditionalFormatting sqref="F137">
    <cfRule type="duplicateValues" dxfId="1661" priority="1827"/>
  </conditionalFormatting>
  <conditionalFormatting sqref="I138">
    <cfRule type="duplicateValues" dxfId="1660" priority="1826"/>
  </conditionalFormatting>
  <conditionalFormatting sqref="I139">
    <cfRule type="duplicateValues" dxfId="1659" priority="1825"/>
  </conditionalFormatting>
  <conditionalFormatting sqref="F288:F1048576 F1:F139 F252 F160">
    <cfRule type="duplicateValues" dxfId="1658" priority="1824"/>
  </conditionalFormatting>
  <conditionalFormatting sqref="F140">
    <cfRule type="duplicateValues" dxfId="1657" priority="1823"/>
  </conditionalFormatting>
  <conditionalFormatting sqref="I140">
    <cfRule type="duplicateValues" dxfId="1656" priority="1822"/>
  </conditionalFormatting>
  <conditionalFormatting sqref="F140">
    <cfRule type="duplicateValues" dxfId="1655" priority="1821"/>
  </conditionalFormatting>
  <conditionalFormatting sqref="I141">
    <cfRule type="duplicateValues" dxfId="1654" priority="1818"/>
    <cfRule type="duplicateValues" dxfId="1653" priority="1819"/>
    <cfRule type="duplicateValues" dxfId="1652" priority="1820"/>
  </conditionalFormatting>
  <conditionalFormatting sqref="F142">
    <cfRule type="duplicateValues" dxfId="1651" priority="1816"/>
  </conditionalFormatting>
  <conditionalFormatting sqref="I142">
    <cfRule type="duplicateValues" dxfId="1650" priority="1815"/>
  </conditionalFormatting>
  <conditionalFormatting sqref="F142">
    <cfRule type="duplicateValues" dxfId="1649" priority="1814"/>
  </conditionalFormatting>
  <conditionalFormatting sqref="I188">
    <cfRule type="duplicateValues" dxfId="1648" priority="1813"/>
  </conditionalFormatting>
  <conditionalFormatting sqref="F188">
    <cfRule type="duplicateValues" dxfId="1647" priority="1812"/>
  </conditionalFormatting>
  <conditionalFormatting sqref="F188">
    <cfRule type="duplicateValues" dxfId="1646" priority="1811"/>
  </conditionalFormatting>
  <conditionalFormatting sqref="F149:F150 F143:F146">
    <cfRule type="duplicateValues" dxfId="1645" priority="1808"/>
  </conditionalFormatting>
  <conditionalFormatting sqref="I143">
    <cfRule type="duplicateValues" dxfId="1644" priority="1802"/>
  </conditionalFormatting>
  <conditionalFormatting sqref="I144">
    <cfRule type="duplicateValues" dxfId="1643" priority="1801"/>
  </conditionalFormatting>
  <conditionalFormatting sqref="I146">
    <cfRule type="duplicateValues" dxfId="1642" priority="1799"/>
  </conditionalFormatting>
  <conditionalFormatting sqref="I147">
    <cfRule type="duplicateValues" dxfId="1641" priority="1796"/>
    <cfRule type="duplicateValues" dxfId="1640" priority="1797"/>
    <cfRule type="duplicateValues" dxfId="1639" priority="1798"/>
  </conditionalFormatting>
  <conditionalFormatting sqref="F147">
    <cfRule type="duplicateValues" dxfId="1638" priority="1795"/>
  </conditionalFormatting>
  <conditionalFormatting sqref="I148">
    <cfRule type="duplicateValues" dxfId="1637" priority="1791"/>
    <cfRule type="duplicateValues" dxfId="1636" priority="1792"/>
    <cfRule type="duplicateValues" dxfId="1635" priority="1793"/>
  </conditionalFormatting>
  <conditionalFormatting sqref="I149:I150 I152">
    <cfRule type="duplicateValues" dxfId="1634" priority="2078"/>
  </conditionalFormatting>
  <conditionalFormatting sqref="K288:K1048576 K188 K149:K150 K1:K147 K252 K160 K152">
    <cfRule type="duplicateValues" dxfId="1633" priority="2084"/>
  </conditionalFormatting>
  <conditionalFormatting sqref="K288:K1048576 K188 K152 K1:K150 K252 K160">
    <cfRule type="duplicateValues" dxfId="1632" priority="2088"/>
  </conditionalFormatting>
  <conditionalFormatting sqref="F288:F1048576 F188 F1:F150 F252 F160">
    <cfRule type="duplicateValues" dxfId="1631" priority="2091"/>
  </conditionalFormatting>
  <conditionalFormatting sqref="I151">
    <cfRule type="duplicateValues" dxfId="1630" priority="1783"/>
    <cfRule type="duplicateValues" dxfId="1629" priority="1784"/>
    <cfRule type="duplicateValues" dxfId="1628" priority="1785"/>
  </conditionalFormatting>
  <conditionalFormatting sqref="F151">
    <cfRule type="duplicateValues" dxfId="1627" priority="1780"/>
  </conditionalFormatting>
  <conditionalFormatting sqref="F151">
    <cfRule type="duplicateValues" dxfId="1626" priority="1781"/>
  </conditionalFormatting>
  <conditionalFormatting sqref="F152">
    <cfRule type="duplicateValues" dxfId="1625" priority="1778"/>
  </conditionalFormatting>
  <conditionalFormatting sqref="F152">
    <cfRule type="duplicateValues" dxfId="1624" priority="1779"/>
  </conditionalFormatting>
  <conditionalFormatting sqref="F155">
    <cfRule type="duplicateValues" dxfId="1623" priority="1773"/>
  </conditionalFormatting>
  <conditionalFormatting sqref="I154">
    <cfRule type="duplicateValues" dxfId="1622" priority="1770"/>
    <cfRule type="duplicateValues" dxfId="1621" priority="1771"/>
    <cfRule type="duplicateValues" dxfId="1620" priority="1772"/>
  </conditionalFormatting>
  <conditionalFormatting sqref="F154">
    <cfRule type="duplicateValues" dxfId="1619" priority="1769"/>
  </conditionalFormatting>
  <conditionalFormatting sqref="F288:F1048576 F188 F160 F1:F152 F252 F154:F155">
    <cfRule type="duplicateValues" dxfId="1618" priority="1768"/>
  </conditionalFormatting>
  <conditionalFormatting sqref="I155">
    <cfRule type="duplicateValues" dxfId="1617" priority="1765"/>
  </conditionalFormatting>
  <conditionalFormatting sqref="K155">
    <cfRule type="duplicateValues" dxfId="1616" priority="1766"/>
  </conditionalFormatting>
  <conditionalFormatting sqref="K155">
    <cfRule type="duplicateValues" dxfId="1615" priority="1767"/>
  </conditionalFormatting>
  <conditionalFormatting sqref="F156">
    <cfRule type="duplicateValues" dxfId="1614" priority="1761"/>
  </conditionalFormatting>
  <conditionalFormatting sqref="I156">
    <cfRule type="duplicateValues" dxfId="1613" priority="1760"/>
  </conditionalFormatting>
  <conditionalFormatting sqref="F156">
    <cfRule type="duplicateValues" dxfId="1612" priority="1759"/>
  </conditionalFormatting>
  <conditionalFormatting sqref="K156">
    <cfRule type="duplicateValues" dxfId="1611" priority="1762"/>
  </conditionalFormatting>
  <conditionalFormatting sqref="K156">
    <cfRule type="duplicateValues" dxfId="1610" priority="1763"/>
  </conditionalFormatting>
  <conditionalFormatting sqref="F156">
    <cfRule type="duplicateValues" dxfId="1609" priority="1764"/>
  </conditionalFormatting>
  <conditionalFormatting sqref="F156">
    <cfRule type="duplicateValues" dxfId="1608" priority="1758"/>
  </conditionalFormatting>
  <conditionalFormatting sqref="I158">
    <cfRule type="duplicateValues" dxfId="1607" priority="1751"/>
    <cfRule type="duplicateValues" dxfId="1606" priority="1752"/>
    <cfRule type="duplicateValues" dxfId="1605" priority="1753"/>
  </conditionalFormatting>
  <conditionalFormatting sqref="F158">
    <cfRule type="duplicateValues" dxfId="1604" priority="1750"/>
  </conditionalFormatting>
  <conditionalFormatting sqref="I157">
    <cfRule type="duplicateValues" dxfId="1603" priority="1747"/>
    <cfRule type="duplicateValues" dxfId="1602" priority="1748"/>
    <cfRule type="duplicateValues" dxfId="1601" priority="1749"/>
  </conditionalFormatting>
  <conditionalFormatting sqref="F157">
    <cfRule type="duplicateValues" dxfId="1600" priority="1746"/>
  </conditionalFormatting>
  <conditionalFormatting sqref="I153">
    <cfRule type="duplicateValues" dxfId="1599" priority="1743"/>
    <cfRule type="duplicateValues" dxfId="1598" priority="1744"/>
    <cfRule type="duplicateValues" dxfId="1597" priority="1745"/>
  </conditionalFormatting>
  <conditionalFormatting sqref="F153">
    <cfRule type="duplicateValues" dxfId="1596" priority="1742"/>
  </conditionalFormatting>
  <conditionalFormatting sqref="K288:K1048576 K188 K160 K1:K158 K252">
    <cfRule type="duplicateValues" dxfId="1595" priority="1741"/>
  </conditionalFormatting>
  <conditionalFormatting sqref="F288:F1048576 F188 F160 F1:F158 F252">
    <cfRule type="duplicateValues" dxfId="1594" priority="1738"/>
    <cfRule type="duplicateValues" dxfId="1593" priority="1740"/>
  </conditionalFormatting>
  <conditionalFormatting sqref="I288:I1048576 I188 I160 I1:I158 I252">
    <cfRule type="duplicateValues" dxfId="1592" priority="1739"/>
  </conditionalFormatting>
  <conditionalFormatting sqref="F159">
    <cfRule type="duplicateValues" dxfId="1591" priority="1734"/>
  </conditionalFormatting>
  <conditionalFormatting sqref="I159">
    <cfRule type="duplicateValues" dxfId="1590" priority="1733"/>
  </conditionalFormatting>
  <conditionalFormatting sqref="K159">
    <cfRule type="duplicateValues" dxfId="1589" priority="1735"/>
  </conditionalFormatting>
  <conditionalFormatting sqref="K159">
    <cfRule type="duplicateValues" dxfId="1588" priority="1736"/>
  </conditionalFormatting>
  <conditionalFormatting sqref="F159">
    <cfRule type="duplicateValues" dxfId="1587" priority="1737"/>
  </conditionalFormatting>
  <conditionalFormatting sqref="F159">
    <cfRule type="duplicateValues" dxfId="1586" priority="1732"/>
  </conditionalFormatting>
  <conditionalFormatting sqref="K159">
    <cfRule type="duplicateValues" dxfId="1585" priority="1731"/>
  </conditionalFormatting>
  <conditionalFormatting sqref="F159">
    <cfRule type="duplicateValues" dxfId="1584" priority="1728"/>
    <cfRule type="duplicateValues" dxfId="1583" priority="1730"/>
  </conditionalFormatting>
  <conditionalFormatting sqref="I159">
    <cfRule type="duplicateValues" dxfId="1582" priority="1729"/>
  </conditionalFormatting>
  <conditionalFormatting sqref="I145">
    <cfRule type="duplicateValues" dxfId="1581" priority="2102"/>
  </conditionalFormatting>
  <conditionalFormatting sqref="F161">
    <cfRule type="duplicateValues" dxfId="1580" priority="1718"/>
  </conditionalFormatting>
  <conditionalFormatting sqref="K169:K170">
    <cfRule type="duplicateValues" dxfId="1579" priority="1726"/>
  </conditionalFormatting>
  <conditionalFormatting sqref="F161">
    <cfRule type="duplicateValues" dxfId="1578" priority="1727"/>
  </conditionalFormatting>
  <conditionalFormatting sqref="F161">
    <cfRule type="duplicateValues" dxfId="1577" priority="1717"/>
  </conditionalFormatting>
  <conditionalFormatting sqref="K169:K170">
    <cfRule type="duplicateValues" dxfId="1576" priority="1716"/>
  </conditionalFormatting>
  <conditionalFormatting sqref="F164">
    <cfRule type="duplicateValues" dxfId="1575" priority="1709"/>
  </conditionalFormatting>
  <conditionalFormatting sqref="I164">
    <cfRule type="duplicateValues" dxfId="1574" priority="1708"/>
  </conditionalFormatting>
  <conditionalFormatting sqref="K164">
    <cfRule type="duplicateValues" dxfId="1573" priority="1710"/>
  </conditionalFormatting>
  <conditionalFormatting sqref="K164">
    <cfRule type="duplicateValues" dxfId="1572" priority="1711"/>
  </conditionalFormatting>
  <conditionalFormatting sqref="F164">
    <cfRule type="duplicateValues" dxfId="1571" priority="1712"/>
  </conditionalFormatting>
  <conditionalFormatting sqref="F164">
    <cfRule type="duplicateValues" dxfId="1570" priority="1707"/>
  </conditionalFormatting>
  <conditionalFormatting sqref="K164">
    <cfRule type="duplicateValues" dxfId="1569" priority="1706"/>
  </conditionalFormatting>
  <conditionalFormatting sqref="F164">
    <cfRule type="duplicateValues" dxfId="1568" priority="1703"/>
    <cfRule type="duplicateValues" dxfId="1567" priority="1705"/>
  </conditionalFormatting>
  <conditionalFormatting sqref="I164">
    <cfRule type="duplicateValues" dxfId="1566" priority="1704"/>
  </conditionalFormatting>
  <conditionalFormatting sqref="I166">
    <cfRule type="duplicateValues" dxfId="1565" priority="1700"/>
  </conditionalFormatting>
  <conditionalFormatting sqref="K166">
    <cfRule type="duplicateValues" dxfId="1564" priority="1701"/>
  </conditionalFormatting>
  <conditionalFormatting sqref="K166">
    <cfRule type="duplicateValues" dxfId="1563" priority="1702"/>
  </conditionalFormatting>
  <conditionalFormatting sqref="K166">
    <cfRule type="duplicateValues" dxfId="1562" priority="1699"/>
  </conditionalFormatting>
  <conditionalFormatting sqref="I166">
    <cfRule type="duplicateValues" dxfId="1561" priority="1698"/>
  </conditionalFormatting>
  <conditionalFormatting sqref="I161">
    <cfRule type="duplicateValues" dxfId="1560" priority="1695"/>
  </conditionalFormatting>
  <conditionalFormatting sqref="K161">
    <cfRule type="duplicateValues" dxfId="1559" priority="1696"/>
  </conditionalFormatting>
  <conditionalFormatting sqref="K161">
    <cfRule type="duplicateValues" dxfId="1558" priority="1697"/>
  </conditionalFormatting>
  <conditionalFormatting sqref="K161">
    <cfRule type="duplicateValues" dxfId="1557" priority="1694"/>
  </conditionalFormatting>
  <conditionalFormatting sqref="I161">
    <cfRule type="duplicateValues" dxfId="1556" priority="1693"/>
  </conditionalFormatting>
  <conditionalFormatting sqref="I162">
    <cfRule type="duplicateValues" dxfId="1555" priority="1690"/>
    <cfRule type="duplicateValues" dxfId="1554" priority="1691"/>
    <cfRule type="duplicateValues" dxfId="1553" priority="1692"/>
  </conditionalFormatting>
  <conditionalFormatting sqref="F162">
    <cfRule type="duplicateValues" dxfId="1552" priority="1689"/>
  </conditionalFormatting>
  <conditionalFormatting sqref="I163">
    <cfRule type="duplicateValues" dxfId="1551" priority="1686"/>
    <cfRule type="duplicateValues" dxfId="1550" priority="1687"/>
    <cfRule type="duplicateValues" dxfId="1549" priority="1688"/>
  </conditionalFormatting>
  <conditionalFormatting sqref="F163">
    <cfRule type="duplicateValues" dxfId="1548" priority="1685"/>
  </conditionalFormatting>
  <conditionalFormatting sqref="I165">
    <cfRule type="duplicateValues" dxfId="1547" priority="1682"/>
  </conditionalFormatting>
  <conditionalFormatting sqref="K165">
    <cfRule type="duplicateValues" dxfId="1546" priority="1683"/>
  </conditionalFormatting>
  <conditionalFormatting sqref="K165">
    <cfRule type="duplicateValues" dxfId="1545" priority="1684"/>
  </conditionalFormatting>
  <conditionalFormatting sqref="K165">
    <cfRule type="duplicateValues" dxfId="1544" priority="1681"/>
  </conditionalFormatting>
  <conditionalFormatting sqref="I165">
    <cfRule type="duplicateValues" dxfId="1543" priority="1680"/>
  </conditionalFormatting>
  <conditionalFormatting sqref="I167">
    <cfRule type="duplicateValues" dxfId="1542" priority="1677"/>
  </conditionalFormatting>
  <conditionalFormatting sqref="K167">
    <cfRule type="duplicateValues" dxfId="1541" priority="1678"/>
  </conditionalFormatting>
  <conditionalFormatting sqref="K167">
    <cfRule type="duplicateValues" dxfId="1540" priority="1679"/>
  </conditionalFormatting>
  <conditionalFormatting sqref="K167">
    <cfRule type="duplicateValues" dxfId="1539" priority="1676"/>
  </conditionalFormatting>
  <conditionalFormatting sqref="I167">
    <cfRule type="duplicateValues" dxfId="1538" priority="1675"/>
  </conditionalFormatting>
  <conditionalFormatting sqref="I168">
    <cfRule type="duplicateValues" dxfId="1537" priority="1670"/>
  </conditionalFormatting>
  <conditionalFormatting sqref="K168">
    <cfRule type="duplicateValues" dxfId="1536" priority="1671"/>
  </conditionalFormatting>
  <conditionalFormatting sqref="K168">
    <cfRule type="duplicateValues" dxfId="1535" priority="1672"/>
  </conditionalFormatting>
  <conditionalFormatting sqref="K168">
    <cfRule type="duplicateValues" dxfId="1534" priority="1669"/>
  </conditionalFormatting>
  <conditionalFormatting sqref="I168">
    <cfRule type="duplicateValues" dxfId="1533" priority="1668"/>
  </conditionalFormatting>
  <conditionalFormatting sqref="K168">
    <cfRule type="duplicateValues" dxfId="1532" priority="1667"/>
  </conditionalFormatting>
  <conditionalFormatting sqref="I172">
    <cfRule type="duplicateValues" dxfId="1531" priority="1664"/>
  </conditionalFormatting>
  <conditionalFormatting sqref="K172">
    <cfRule type="duplicateValues" dxfId="1530" priority="1665"/>
  </conditionalFormatting>
  <conditionalFormatting sqref="K172">
    <cfRule type="duplicateValues" dxfId="1529" priority="1666"/>
  </conditionalFormatting>
  <conditionalFormatting sqref="K172">
    <cfRule type="duplicateValues" dxfId="1528" priority="1663"/>
  </conditionalFormatting>
  <conditionalFormatting sqref="I172">
    <cfRule type="duplicateValues" dxfId="1527" priority="1662"/>
  </conditionalFormatting>
  <conditionalFormatting sqref="K172">
    <cfRule type="duplicateValues" dxfId="1526" priority="1661"/>
  </conditionalFormatting>
  <conditionalFormatting sqref="I173">
    <cfRule type="duplicateValues" dxfId="1525" priority="1635"/>
    <cfRule type="duplicateValues" dxfId="1524" priority="1636"/>
    <cfRule type="duplicateValues" dxfId="1523" priority="1637"/>
  </conditionalFormatting>
  <conditionalFormatting sqref="F173">
    <cfRule type="duplicateValues" dxfId="1522" priority="1632"/>
  </conditionalFormatting>
  <conditionalFormatting sqref="F173">
    <cfRule type="duplicateValues" dxfId="1521" priority="1631"/>
  </conditionalFormatting>
  <conditionalFormatting sqref="F173">
    <cfRule type="duplicateValues" dxfId="1520" priority="1630"/>
  </conditionalFormatting>
  <conditionalFormatting sqref="F173">
    <cfRule type="duplicateValues" dxfId="1519" priority="1633"/>
  </conditionalFormatting>
  <conditionalFormatting sqref="F173">
    <cfRule type="duplicateValues" dxfId="1518" priority="1629"/>
  </conditionalFormatting>
  <conditionalFormatting sqref="F173">
    <cfRule type="duplicateValues" dxfId="1517" priority="1627"/>
    <cfRule type="duplicateValues" dxfId="1516" priority="1628"/>
  </conditionalFormatting>
  <conditionalFormatting sqref="F173">
    <cfRule type="duplicateValues" dxfId="1515" priority="1626"/>
  </conditionalFormatting>
  <conditionalFormatting sqref="F173">
    <cfRule type="duplicateValues" dxfId="1514" priority="1623"/>
    <cfRule type="duplicateValues" dxfId="1513" priority="1624"/>
    <cfRule type="duplicateValues" dxfId="1512" priority="1625"/>
  </conditionalFormatting>
  <conditionalFormatting sqref="I175">
    <cfRule type="duplicateValues" dxfId="1511" priority="1620"/>
    <cfRule type="duplicateValues" dxfId="1510" priority="1621"/>
    <cfRule type="duplicateValues" dxfId="1509" priority="1622"/>
  </conditionalFormatting>
  <conditionalFormatting sqref="F175">
    <cfRule type="duplicateValues" dxfId="1508" priority="1617"/>
  </conditionalFormatting>
  <conditionalFormatting sqref="F175">
    <cfRule type="duplicateValues" dxfId="1507" priority="1616"/>
  </conditionalFormatting>
  <conditionalFormatting sqref="F175">
    <cfRule type="duplicateValues" dxfId="1506" priority="1615"/>
  </conditionalFormatting>
  <conditionalFormatting sqref="F175">
    <cfRule type="duplicateValues" dxfId="1505" priority="1618"/>
  </conditionalFormatting>
  <conditionalFormatting sqref="F175">
    <cfRule type="duplicateValues" dxfId="1504" priority="1614"/>
  </conditionalFormatting>
  <conditionalFormatting sqref="F175">
    <cfRule type="duplicateValues" dxfId="1503" priority="1612"/>
    <cfRule type="duplicateValues" dxfId="1502" priority="1613"/>
  </conditionalFormatting>
  <conditionalFormatting sqref="F175">
    <cfRule type="duplicateValues" dxfId="1501" priority="1611"/>
  </conditionalFormatting>
  <conditionalFormatting sqref="F175">
    <cfRule type="duplicateValues" dxfId="1500" priority="1608"/>
    <cfRule type="duplicateValues" dxfId="1499" priority="1609"/>
    <cfRule type="duplicateValues" dxfId="1498" priority="1610"/>
  </conditionalFormatting>
  <conditionalFormatting sqref="I180">
    <cfRule type="duplicateValues" dxfId="1497" priority="1605"/>
    <cfRule type="duplicateValues" dxfId="1496" priority="1606"/>
    <cfRule type="duplicateValues" dxfId="1495" priority="1607"/>
  </conditionalFormatting>
  <conditionalFormatting sqref="F180">
    <cfRule type="duplicateValues" dxfId="1494" priority="1603"/>
  </conditionalFormatting>
  <conditionalFormatting sqref="F180">
    <cfRule type="duplicateValues" dxfId="1493" priority="1602"/>
  </conditionalFormatting>
  <conditionalFormatting sqref="F180">
    <cfRule type="duplicateValues" dxfId="1492" priority="1600"/>
    <cfRule type="duplicateValues" dxfId="1491" priority="1601"/>
  </conditionalFormatting>
  <conditionalFormatting sqref="F180">
    <cfRule type="duplicateValues" dxfId="1490" priority="1599"/>
  </conditionalFormatting>
  <conditionalFormatting sqref="F180">
    <cfRule type="duplicateValues" dxfId="1489" priority="1596"/>
    <cfRule type="duplicateValues" dxfId="1488" priority="1597"/>
    <cfRule type="duplicateValues" dxfId="1487" priority="1598"/>
  </conditionalFormatting>
  <conditionalFormatting sqref="I179">
    <cfRule type="duplicateValues" dxfId="1486" priority="1589"/>
    <cfRule type="duplicateValues" dxfId="1485" priority="1590"/>
    <cfRule type="duplicateValues" dxfId="1484" priority="1591"/>
  </conditionalFormatting>
  <conditionalFormatting sqref="F179">
    <cfRule type="duplicateValues" dxfId="1483" priority="1588"/>
  </conditionalFormatting>
  <conditionalFormatting sqref="I177 I169:I171 I184:I185">
    <cfRule type="duplicateValues" dxfId="1482" priority="2145"/>
    <cfRule type="duplicateValues" dxfId="1481" priority="2146"/>
    <cfRule type="duplicateValues" dxfId="1480" priority="2147"/>
  </conditionalFormatting>
  <conditionalFormatting sqref="F182 F161 F177 F165:F172 F184:F185">
    <cfRule type="duplicateValues" dxfId="1479" priority="2157"/>
  </conditionalFormatting>
  <conditionalFormatting sqref="F182 F161 F177 F165:F172 F184:F185">
    <cfRule type="duplicateValues" dxfId="1478" priority="2163"/>
  </conditionalFormatting>
  <conditionalFormatting sqref="I177 I169:I171 I184:I185">
    <cfRule type="duplicateValues" dxfId="1477" priority="2169"/>
  </conditionalFormatting>
  <conditionalFormatting sqref="K184:K185 K169:K171 K177">
    <cfRule type="duplicateValues" dxfId="1476" priority="2173"/>
  </conditionalFormatting>
  <conditionalFormatting sqref="F182 F161 F177 F165:F172 F184:F185">
    <cfRule type="duplicateValues" dxfId="1475" priority="2177"/>
    <cfRule type="duplicateValues" dxfId="1474" priority="2178"/>
  </conditionalFormatting>
  <conditionalFormatting sqref="I177 I169:I171 I184:I185">
    <cfRule type="duplicateValues" dxfId="1473" priority="2189"/>
  </conditionalFormatting>
  <conditionalFormatting sqref="F288:F1048576 F188 F182 F177 F1:F172 F252 F184:F185">
    <cfRule type="duplicateValues" dxfId="1472" priority="2193"/>
  </conditionalFormatting>
  <conditionalFormatting sqref="K288:K1048576 K188 K184:K185 K169:K171 K1:K167 K252 K177">
    <cfRule type="duplicateValues" dxfId="1471" priority="2198"/>
  </conditionalFormatting>
  <conditionalFormatting sqref="F288:F1048576 F188 F182 F177 F1:F172 F252 F184:F185">
    <cfRule type="duplicateValues" dxfId="1470" priority="2203"/>
    <cfRule type="duplicateValues" dxfId="1469" priority="2204"/>
    <cfRule type="duplicateValues" dxfId="1468" priority="2205"/>
  </conditionalFormatting>
  <conditionalFormatting sqref="I288:I1048576 I188 I177 I1:I172 I252 I184:I185">
    <cfRule type="duplicateValues" dxfId="1467" priority="2223"/>
  </conditionalFormatting>
  <conditionalFormatting sqref="K288:K1048576 K188 K184:K185 K177 K1:K172 K252">
    <cfRule type="duplicateValues" dxfId="1466" priority="2228"/>
  </conditionalFormatting>
  <conditionalFormatting sqref="I182">
    <cfRule type="duplicateValues" dxfId="1465" priority="1583"/>
  </conditionalFormatting>
  <conditionalFormatting sqref="K182">
    <cfRule type="duplicateValues" dxfId="1464" priority="1584"/>
  </conditionalFormatting>
  <conditionalFormatting sqref="K182">
    <cfRule type="duplicateValues" dxfId="1463" priority="1585"/>
  </conditionalFormatting>
  <conditionalFormatting sqref="K182">
    <cfRule type="duplicateValues" dxfId="1462" priority="1582"/>
  </conditionalFormatting>
  <conditionalFormatting sqref="I182">
    <cfRule type="duplicateValues" dxfId="1461" priority="1581"/>
  </conditionalFormatting>
  <conditionalFormatting sqref="K182">
    <cfRule type="duplicateValues" dxfId="1460" priority="1580"/>
  </conditionalFormatting>
  <conditionalFormatting sqref="I182">
    <cfRule type="duplicateValues" dxfId="1459" priority="1586"/>
  </conditionalFormatting>
  <conditionalFormatting sqref="K182">
    <cfRule type="duplicateValues" dxfId="1458" priority="1587"/>
  </conditionalFormatting>
  <conditionalFormatting sqref="F288:F1048576 F188 F1:F182 F252 F184:F185">
    <cfRule type="duplicateValues" dxfId="1457" priority="1579"/>
  </conditionalFormatting>
  <conditionalFormatting sqref="K288:K1048576 K188 K1:K182 K252 K184:K185">
    <cfRule type="duplicateValues" dxfId="1456" priority="1578"/>
  </conditionalFormatting>
  <conditionalFormatting sqref="F183">
    <cfRule type="duplicateValues" dxfId="1455" priority="1569"/>
  </conditionalFormatting>
  <conditionalFormatting sqref="F183">
    <cfRule type="duplicateValues" dxfId="1454" priority="1570"/>
  </conditionalFormatting>
  <conditionalFormatting sqref="F183">
    <cfRule type="duplicateValues" dxfId="1453" priority="1571"/>
    <cfRule type="duplicateValues" dxfId="1452" priority="1572"/>
  </conditionalFormatting>
  <conditionalFormatting sqref="F183">
    <cfRule type="duplicateValues" dxfId="1451" priority="1573"/>
  </conditionalFormatting>
  <conditionalFormatting sqref="F183">
    <cfRule type="duplicateValues" dxfId="1450" priority="1574"/>
    <cfRule type="duplicateValues" dxfId="1449" priority="1575"/>
    <cfRule type="duplicateValues" dxfId="1448" priority="1576"/>
  </conditionalFormatting>
  <conditionalFormatting sqref="I183">
    <cfRule type="duplicateValues" dxfId="1447" priority="1564"/>
  </conditionalFormatting>
  <conditionalFormatting sqref="K183">
    <cfRule type="duplicateValues" dxfId="1446" priority="1565"/>
  </conditionalFormatting>
  <conditionalFormatting sqref="K183">
    <cfRule type="duplicateValues" dxfId="1445" priority="1566"/>
  </conditionalFormatting>
  <conditionalFormatting sqref="K183">
    <cfRule type="duplicateValues" dxfId="1444" priority="1563"/>
  </conditionalFormatting>
  <conditionalFormatting sqref="I183">
    <cfRule type="duplicateValues" dxfId="1443" priority="1562"/>
  </conditionalFormatting>
  <conditionalFormatting sqref="K183">
    <cfRule type="duplicateValues" dxfId="1442" priority="1561"/>
  </conditionalFormatting>
  <conditionalFormatting sqref="I183">
    <cfRule type="duplicateValues" dxfId="1441" priority="1567"/>
  </conditionalFormatting>
  <conditionalFormatting sqref="K183">
    <cfRule type="duplicateValues" dxfId="1440" priority="1568"/>
  </conditionalFormatting>
  <conditionalFormatting sqref="F183">
    <cfRule type="duplicateValues" dxfId="1439" priority="1560"/>
  </conditionalFormatting>
  <conditionalFormatting sqref="K183">
    <cfRule type="duplicateValues" dxfId="1438" priority="1559"/>
  </conditionalFormatting>
  <conditionalFormatting sqref="F189">
    <cfRule type="duplicateValues" dxfId="1437" priority="1554"/>
    <cfRule type="duplicateValues" dxfId="1436" priority="1555"/>
  </conditionalFormatting>
  <conditionalFormatting sqref="I186">
    <cfRule type="duplicateValues" dxfId="1435" priority="1536"/>
    <cfRule type="duplicateValues" dxfId="1434" priority="1537"/>
    <cfRule type="duplicateValues" dxfId="1433" priority="1538"/>
  </conditionalFormatting>
  <conditionalFormatting sqref="F186">
    <cfRule type="duplicateValues" dxfId="1432" priority="1539"/>
  </conditionalFormatting>
  <conditionalFormatting sqref="F186">
    <cfRule type="duplicateValues" dxfId="1431" priority="1540"/>
  </conditionalFormatting>
  <conditionalFormatting sqref="I186">
    <cfRule type="duplicateValues" dxfId="1430" priority="1541"/>
  </conditionalFormatting>
  <conditionalFormatting sqref="K186">
    <cfRule type="duplicateValues" dxfId="1429" priority="1542"/>
  </conditionalFormatting>
  <conditionalFormatting sqref="F186">
    <cfRule type="duplicateValues" dxfId="1428" priority="1543"/>
    <cfRule type="duplicateValues" dxfId="1427" priority="1544"/>
  </conditionalFormatting>
  <conditionalFormatting sqref="I186">
    <cfRule type="duplicateValues" dxfId="1426" priority="1545"/>
  </conditionalFormatting>
  <conditionalFormatting sqref="F186">
    <cfRule type="duplicateValues" dxfId="1425" priority="1546"/>
  </conditionalFormatting>
  <conditionalFormatting sqref="K186">
    <cfRule type="duplicateValues" dxfId="1424" priority="1547"/>
  </conditionalFormatting>
  <conditionalFormatting sqref="F186">
    <cfRule type="duplicateValues" dxfId="1423" priority="1548"/>
    <cfRule type="duplicateValues" dxfId="1422" priority="1549"/>
    <cfRule type="duplicateValues" dxfId="1421" priority="1550"/>
  </conditionalFormatting>
  <conditionalFormatting sqref="I186">
    <cfRule type="duplicateValues" dxfId="1420" priority="1552"/>
  </conditionalFormatting>
  <conditionalFormatting sqref="K186">
    <cfRule type="duplicateValues" dxfId="1419" priority="1553"/>
  </conditionalFormatting>
  <conditionalFormatting sqref="F186">
    <cfRule type="duplicateValues" dxfId="1418" priority="1535"/>
  </conditionalFormatting>
  <conditionalFormatting sqref="K186">
    <cfRule type="duplicateValues" dxfId="1417" priority="1534"/>
  </conditionalFormatting>
  <conditionalFormatting sqref="I191:I194">
    <cfRule type="duplicateValues" dxfId="1416" priority="1522"/>
  </conditionalFormatting>
  <conditionalFormatting sqref="F190:F195">
    <cfRule type="duplicateValues" dxfId="1415" priority="1521"/>
  </conditionalFormatting>
  <conditionalFormatting sqref="F190:F195">
    <cfRule type="duplicateValues" dxfId="1414" priority="1520"/>
  </conditionalFormatting>
  <conditionalFormatting sqref="K191:K194">
    <cfRule type="duplicateValues" dxfId="1413" priority="1523"/>
  </conditionalFormatting>
  <conditionalFormatting sqref="K191:K194">
    <cfRule type="duplicateValues" dxfId="1412" priority="1524"/>
  </conditionalFormatting>
  <conditionalFormatting sqref="F190:F195">
    <cfRule type="duplicateValues" dxfId="1411" priority="1525"/>
  </conditionalFormatting>
  <conditionalFormatting sqref="F190:F195">
    <cfRule type="duplicateValues" dxfId="1410" priority="1519"/>
  </conditionalFormatting>
  <conditionalFormatting sqref="K191:K194">
    <cfRule type="duplicateValues" dxfId="1409" priority="1518"/>
  </conditionalFormatting>
  <conditionalFormatting sqref="F190:F195">
    <cfRule type="duplicateValues" dxfId="1408" priority="1515"/>
    <cfRule type="duplicateValues" dxfId="1407" priority="1517"/>
  </conditionalFormatting>
  <conditionalFormatting sqref="I191:I194">
    <cfRule type="duplicateValues" dxfId="1406" priority="1516"/>
  </conditionalFormatting>
  <conditionalFormatting sqref="F190:F195">
    <cfRule type="duplicateValues" dxfId="1405" priority="1526"/>
  </conditionalFormatting>
  <conditionalFormatting sqref="K191:K194">
    <cfRule type="duplicateValues" dxfId="1404" priority="1527"/>
  </conditionalFormatting>
  <conditionalFormatting sqref="F190:F195">
    <cfRule type="duplicateValues" dxfId="1403" priority="1528"/>
    <cfRule type="duplicateValues" dxfId="1402" priority="1529"/>
    <cfRule type="duplicateValues" dxfId="1401" priority="1530"/>
  </conditionalFormatting>
  <conditionalFormatting sqref="I191:I194">
    <cfRule type="duplicateValues" dxfId="1400" priority="1532"/>
  </conditionalFormatting>
  <conditionalFormatting sqref="K191:K194">
    <cfRule type="duplicateValues" dxfId="1399" priority="1533"/>
  </conditionalFormatting>
  <conditionalFormatting sqref="F190:F195">
    <cfRule type="duplicateValues" dxfId="1398" priority="1514"/>
  </conditionalFormatting>
  <conditionalFormatting sqref="K191:K194">
    <cfRule type="duplicateValues" dxfId="1397" priority="1513"/>
  </conditionalFormatting>
  <conditionalFormatting sqref="I189">
    <cfRule type="duplicateValues" dxfId="1396" priority="1504"/>
    <cfRule type="duplicateValues" dxfId="1395" priority="1505"/>
    <cfRule type="duplicateValues" dxfId="1394" priority="1506"/>
  </conditionalFormatting>
  <conditionalFormatting sqref="I189">
    <cfRule type="duplicateValues" dxfId="1393" priority="1507"/>
  </conditionalFormatting>
  <conditionalFormatting sqref="K189">
    <cfRule type="duplicateValues" dxfId="1392" priority="1508"/>
  </conditionalFormatting>
  <conditionalFormatting sqref="I189">
    <cfRule type="duplicateValues" dxfId="1391" priority="1509"/>
  </conditionalFormatting>
  <conditionalFormatting sqref="K189">
    <cfRule type="duplicateValues" dxfId="1390" priority="1510"/>
  </conditionalFormatting>
  <conditionalFormatting sqref="I189">
    <cfRule type="duplicateValues" dxfId="1389" priority="1511"/>
  </conditionalFormatting>
  <conditionalFormatting sqref="K189">
    <cfRule type="duplicateValues" dxfId="1388" priority="1512"/>
  </conditionalFormatting>
  <conditionalFormatting sqref="K189">
    <cfRule type="duplicateValues" dxfId="1387" priority="1503"/>
  </conditionalFormatting>
  <conditionalFormatting sqref="I190">
    <cfRule type="duplicateValues" dxfId="1386" priority="1493"/>
    <cfRule type="duplicateValues" dxfId="1385" priority="1494"/>
    <cfRule type="duplicateValues" dxfId="1384" priority="1495"/>
  </conditionalFormatting>
  <conditionalFormatting sqref="I190">
    <cfRule type="duplicateValues" dxfId="1383" priority="1496"/>
  </conditionalFormatting>
  <conditionalFormatting sqref="K190">
    <cfRule type="duplicateValues" dxfId="1382" priority="1497"/>
  </conditionalFormatting>
  <conditionalFormatting sqref="I190">
    <cfRule type="duplicateValues" dxfId="1381" priority="1498"/>
  </conditionalFormatting>
  <conditionalFormatting sqref="K190">
    <cfRule type="duplicateValues" dxfId="1380" priority="1499"/>
  </conditionalFormatting>
  <conditionalFormatting sqref="I190">
    <cfRule type="duplicateValues" dxfId="1379" priority="1500"/>
  </conditionalFormatting>
  <conditionalFormatting sqref="K190">
    <cfRule type="duplicateValues" dxfId="1378" priority="1501"/>
  </conditionalFormatting>
  <conditionalFormatting sqref="K190">
    <cfRule type="duplicateValues" dxfId="1377" priority="1492"/>
  </conditionalFormatting>
  <conditionalFormatting sqref="I196:I197 I202 I213:I214">
    <cfRule type="duplicateValues" dxfId="1376" priority="1480"/>
  </conditionalFormatting>
  <conditionalFormatting sqref="F196:F197 F199:F202 F206:F207 F210:F211 F213:F216">
    <cfRule type="duplicateValues" dxfId="1375" priority="1479"/>
  </conditionalFormatting>
  <conditionalFormatting sqref="F196:F197">
    <cfRule type="duplicateValues" dxfId="1374" priority="1478"/>
  </conditionalFormatting>
  <conditionalFormatting sqref="K196:K197 K202 K213:K214">
    <cfRule type="duplicateValues" dxfId="1373" priority="1481"/>
  </conditionalFormatting>
  <conditionalFormatting sqref="K196:K197">
    <cfRule type="duplicateValues" dxfId="1372" priority="1482"/>
  </conditionalFormatting>
  <conditionalFormatting sqref="F196:F197">
    <cfRule type="duplicateValues" dxfId="1371" priority="1483"/>
  </conditionalFormatting>
  <conditionalFormatting sqref="F196:F197">
    <cfRule type="duplicateValues" dxfId="1370" priority="1477"/>
  </conditionalFormatting>
  <conditionalFormatting sqref="K196:K197">
    <cfRule type="duplicateValues" dxfId="1369" priority="1476"/>
  </conditionalFormatting>
  <conditionalFormatting sqref="F196:F197 F199:F202 F206:F207 F210:F211 F213:F216">
    <cfRule type="duplicateValues" dxfId="1368" priority="1473"/>
    <cfRule type="duplicateValues" dxfId="1367" priority="1475"/>
  </conditionalFormatting>
  <conditionalFormatting sqref="I196:I197 I202 I213:I214">
    <cfRule type="duplicateValues" dxfId="1366" priority="1474"/>
  </conditionalFormatting>
  <conditionalFormatting sqref="F196:F197 F199:F202 F206:F207 F210:F211 F213:F216">
    <cfRule type="duplicateValues" dxfId="1365" priority="1484"/>
  </conditionalFormatting>
  <conditionalFormatting sqref="K196:K197 K202 K213:K214">
    <cfRule type="duplicateValues" dxfId="1364" priority="1485"/>
  </conditionalFormatting>
  <conditionalFormatting sqref="F196:F197 F199:F202 F206:F207 F210:F211 F213:F216">
    <cfRule type="duplicateValues" dxfId="1363" priority="1486"/>
    <cfRule type="duplicateValues" dxfId="1362" priority="1487"/>
    <cfRule type="duplicateValues" dxfId="1361" priority="1488"/>
  </conditionalFormatting>
  <conditionalFormatting sqref="I196:I197 I202 I213:I214">
    <cfRule type="duplicateValues" dxfId="1360" priority="1490"/>
  </conditionalFormatting>
  <conditionalFormatting sqref="K196:K197">
    <cfRule type="duplicateValues" dxfId="1359" priority="1491"/>
  </conditionalFormatting>
  <conditionalFormatting sqref="F196:F197">
    <cfRule type="duplicateValues" dxfId="1358" priority="1472"/>
  </conditionalFormatting>
  <conditionalFormatting sqref="K196:K197">
    <cfRule type="duplicateValues" dxfId="1357" priority="1471"/>
  </conditionalFormatting>
  <conditionalFormatting sqref="I195">
    <cfRule type="duplicateValues" dxfId="1356" priority="1465"/>
  </conditionalFormatting>
  <conditionalFormatting sqref="K195">
    <cfRule type="duplicateValues" dxfId="1355" priority="1466"/>
  </conditionalFormatting>
  <conditionalFormatting sqref="K195">
    <cfRule type="duplicateValues" dxfId="1354" priority="1467"/>
  </conditionalFormatting>
  <conditionalFormatting sqref="K195">
    <cfRule type="duplicateValues" dxfId="1353" priority="1464"/>
  </conditionalFormatting>
  <conditionalFormatting sqref="I195">
    <cfRule type="duplicateValues" dxfId="1352" priority="1463"/>
  </conditionalFormatting>
  <conditionalFormatting sqref="K195">
    <cfRule type="duplicateValues" dxfId="1351" priority="1468"/>
  </conditionalFormatting>
  <conditionalFormatting sqref="I195">
    <cfRule type="duplicateValues" dxfId="1350" priority="1469"/>
  </conditionalFormatting>
  <conditionalFormatting sqref="K195">
    <cfRule type="duplicateValues" dxfId="1349" priority="1470"/>
  </conditionalFormatting>
  <conditionalFormatting sqref="K195">
    <cfRule type="duplicateValues" dxfId="1348" priority="1462"/>
  </conditionalFormatting>
  <conditionalFormatting sqref="F288:F1048576 F199:F202 F1:F197 F252 F206:F207 F210:F211 F213:F216">
    <cfRule type="duplicateValues" dxfId="1347" priority="1461"/>
  </conditionalFormatting>
  <conditionalFormatting sqref="K288:K1048576 K202 K1:K197 K252 K213:K214">
    <cfRule type="duplicateValues" dxfId="1346" priority="1460"/>
  </conditionalFormatting>
  <conditionalFormatting sqref="I198">
    <cfRule type="duplicateValues" dxfId="1345" priority="1457"/>
    <cfRule type="duplicateValues" dxfId="1344" priority="1458"/>
    <cfRule type="duplicateValues" dxfId="1343" priority="1459"/>
  </conditionalFormatting>
  <conditionalFormatting sqref="F198">
    <cfRule type="duplicateValues" dxfId="1342" priority="1455"/>
    <cfRule type="duplicateValues" dxfId="1341" priority="1456"/>
  </conditionalFormatting>
  <conditionalFormatting sqref="I199">
    <cfRule type="duplicateValues" dxfId="1340" priority="1449"/>
  </conditionalFormatting>
  <conditionalFormatting sqref="K199">
    <cfRule type="duplicateValues" dxfId="1339" priority="1450"/>
  </conditionalFormatting>
  <conditionalFormatting sqref="K199">
    <cfRule type="duplicateValues" dxfId="1338" priority="1451"/>
  </conditionalFormatting>
  <conditionalFormatting sqref="K199">
    <cfRule type="duplicateValues" dxfId="1337" priority="1448"/>
  </conditionalFormatting>
  <conditionalFormatting sqref="I199">
    <cfRule type="duplicateValues" dxfId="1336" priority="1447"/>
  </conditionalFormatting>
  <conditionalFormatting sqref="K199">
    <cfRule type="duplicateValues" dxfId="1335" priority="1452"/>
  </conditionalFormatting>
  <conditionalFormatting sqref="I199">
    <cfRule type="duplicateValues" dxfId="1334" priority="1453"/>
  </conditionalFormatting>
  <conditionalFormatting sqref="K199">
    <cfRule type="duplicateValues" dxfId="1333" priority="1454"/>
  </conditionalFormatting>
  <conditionalFormatting sqref="K199">
    <cfRule type="duplicateValues" dxfId="1332" priority="1446"/>
  </conditionalFormatting>
  <conditionalFormatting sqref="K199">
    <cfRule type="duplicateValues" dxfId="1331" priority="1445"/>
  </conditionalFormatting>
  <conditionalFormatting sqref="I200">
    <cfRule type="duplicateValues" dxfId="1330" priority="1439"/>
  </conditionalFormatting>
  <conditionalFormatting sqref="K200">
    <cfRule type="duplicateValues" dxfId="1329" priority="1440"/>
  </conditionalFormatting>
  <conditionalFormatting sqref="K200">
    <cfRule type="duplicateValues" dxfId="1328" priority="1441"/>
  </conditionalFormatting>
  <conditionalFormatting sqref="K200">
    <cfRule type="duplicateValues" dxfId="1327" priority="1438"/>
  </conditionalFormatting>
  <conditionalFormatting sqref="I200">
    <cfRule type="duplicateValues" dxfId="1326" priority="1437"/>
  </conditionalFormatting>
  <conditionalFormatting sqref="K200">
    <cfRule type="duplicateValues" dxfId="1325" priority="1442"/>
  </conditionalFormatting>
  <conditionalFormatting sqref="I200">
    <cfRule type="duplicateValues" dxfId="1324" priority="1443"/>
  </conditionalFormatting>
  <conditionalFormatting sqref="K200">
    <cfRule type="duplicateValues" dxfId="1323" priority="1444"/>
  </conditionalFormatting>
  <conditionalFormatting sqref="K200">
    <cfRule type="duplicateValues" dxfId="1322" priority="1436"/>
  </conditionalFormatting>
  <conditionalFormatting sqref="K200">
    <cfRule type="duplicateValues" dxfId="1321" priority="1435"/>
  </conditionalFormatting>
  <conditionalFormatting sqref="I201">
    <cfRule type="duplicateValues" dxfId="1320" priority="1428"/>
  </conditionalFormatting>
  <conditionalFormatting sqref="K201">
    <cfRule type="duplicateValues" dxfId="1319" priority="1429"/>
  </conditionalFormatting>
  <conditionalFormatting sqref="K201">
    <cfRule type="duplicateValues" dxfId="1318" priority="1430"/>
  </conditionalFormatting>
  <conditionalFormatting sqref="K201">
    <cfRule type="duplicateValues" dxfId="1317" priority="1427"/>
  </conditionalFormatting>
  <conditionalFormatting sqref="I201">
    <cfRule type="duplicateValues" dxfId="1316" priority="1426"/>
  </conditionalFormatting>
  <conditionalFormatting sqref="K201">
    <cfRule type="duplicateValues" dxfId="1315" priority="1431"/>
  </conditionalFormatting>
  <conditionalFormatting sqref="I201">
    <cfRule type="duplicateValues" dxfId="1314" priority="1432"/>
  </conditionalFormatting>
  <conditionalFormatting sqref="K201">
    <cfRule type="duplicateValues" dxfId="1313" priority="1433"/>
  </conditionalFormatting>
  <conditionalFormatting sqref="K201">
    <cfRule type="duplicateValues" dxfId="1312" priority="1425"/>
  </conditionalFormatting>
  <conditionalFormatting sqref="K201">
    <cfRule type="duplicateValues" dxfId="1311" priority="1424"/>
  </conditionalFormatting>
  <conditionalFormatting sqref="I203">
    <cfRule type="duplicateValues" dxfId="1310" priority="1419"/>
    <cfRule type="duplicateValues" dxfId="1309" priority="1420"/>
    <cfRule type="duplicateValues" dxfId="1308" priority="1421"/>
  </conditionalFormatting>
  <conditionalFormatting sqref="F203">
    <cfRule type="duplicateValues" dxfId="1307" priority="1417"/>
    <cfRule type="duplicateValues" dxfId="1306" priority="1418"/>
  </conditionalFormatting>
  <conditionalFormatting sqref="I204">
    <cfRule type="duplicateValues" dxfId="1305" priority="1414"/>
    <cfRule type="duplicateValues" dxfId="1304" priority="1415"/>
    <cfRule type="duplicateValues" dxfId="1303" priority="1416"/>
  </conditionalFormatting>
  <conditionalFormatting sqref="F204">
    <cfRule type="duplicateValues" dxfId="1302" priority="1412"/>
    <cfRule type="duplicateValues" dxfId="1301" priority="1413"/>
  </conditionalFormatting>
  <conditionalFormatting sqref="I205">
    <cfRule type="duplicateValues" dxfId="1300" priority="1409"/>
    <cfRule type="duplicateValues" dxfId="1299" priority="1410"/>
    <cfRule type="duplicateValues" dxfId="1298" priority="1411"/>
  </conditionalFormatting>
  <conditionalFormatting sqref="F205">
    <cfRule type="duplicateValues" dxfId="1297" priority="1407"/>
    <cfRule type="duplicateValues" dxfId="1296" priority="1408"/>
  </conditionalFormatting>
  <conditionalFormatting sqref="I206">
    <cfRule type="duplicateValues" dxfId="1295" priority="1401"/>
  </conditionalFormatting>
  <conditionalFormatting sqref="K206">
    <cfRule type="duplicateValues" dxfId="1294" priority="1402"/>
  </conditionalFormatting>
  <conditionalFormatting sqref="K206">
    <cfRule type="duplicateValues" dxfId="1293" priority="1403"/>
  </conditionalFormatting>
  <conditionalFormatting sqref="K206">
    <cfRule type="duplicateValues" dxfId="1292" priority="1400"/>
  </conditionalFormatting>
  <conditionalFormatting sqref="I206">
    <cfRule type="duplicateValues" dxfId="1291" priority="1399"/>
  </conditionalFormatting>
  <conditionalFormatting sqref="K206">
    <cfRule type="duplicateValues" dxfId="1290" priority="1404"/>
  </conditionalFormatting>
  <conditionalFormatting sqref="I206">
    <cfRule type="duplicateValues" dxfId="1289" priority="1405"/>
  </conditionalFormatting>
  <conditionalFormatting sqref="K206">
    <cfRule type="duplicateValues" dxfId="1288" priority="1406"/>
  </conditionalFormatting>
  <conditionalFormatting sqref="K206">
    <cfRule type="duplicateValues" dxfId="1287" priority="1398"/>
  </conditionalFormatting>
  <conditionalFormatting sqref="K206">
    <cfRule type="duplicateValues" dxfId="1286" priority="1397"/>
  </conditionalFormatting>
  <conditionalFormatting sqref="I207">
    <cfRule type="duplicateValues" dxfId="1285" priority="1390"/>
  </conditionalFormatting>
  <conditionalFormatting sqref="K207">
    <cfRule type="duplicateValues" dxfId="1284" priority="1391"/>
  </conditionalFormatting>
  <conditionalFormatting sqref="K207">
    <cfRule type="duplicateValues" dxfId="1283" priority="1392"/>
  </conditionalFormatting>
  <conditionalFormatting sqref="K207">
    <cfRule type="duplicateValues" dxfId="1282" priority="1389"/>
  </conditionalFormatting>
  <conditionalFormatting sqref="I207">
    <cfRule type="duplicateValues" dxfId="1281" priority="1388"/>
  </conditionalFormatting>
  <conditionalFormatting sqref="K207">
    <cfRule type="duplicateValues" dxfId="1280" priority="1393"/>
  </conditionalFormatting>
  <conditionalFormatting sqref="I207">
    <cfRule type="duplicateValues" dxfId="1279" priority="1394"/>
  </conditionalFormatting>
  <conditionalFormatting sqref="K207">
    <cfRule type="duplicateValues" dxfId="1278" priority="1395"/>
  </conditionalFormatting>
  <conditionalFormatting sqref="K207">
    <cfRule type="duplicateValues" dxfId="1277" priority="1387"/>
  </conditionalFormatting>
  <conditionalFormatting sqref="K207">
    <cfRule type="duplicateValues" dxfId="1276" priority="1386"/>
  </conditionalFormatting>
  <conditionalFormatting sqref="F208">
    <cfRule type="duplicateValues" dxfId="1275" priority="1380"/>
  </conditionalFormatting>
  <conditionalFormatting sqref="F208">
    <cfRule type="duplicateValues" dxfId="1274" priority="1378"/>
    <cfRule type="duplicateValues" dxfId="1273" priority="1379"/>
  </conditionalFormatting>
  <conditionalFormatting sqref="F208">
    <cfRule type="duplicateValues" dxfId="1272" priority="1381"/>
  </conditionalFormatting>
  <conditionalFormatting sqref="F208">
    <cfRule type="duplicateValues" dxfId="1271" priority="1382"/>
    <cfRule type="duplicateValues" dxfId="1270" priority="1383"/>
    <cfRule type="duplicateValues" dxfId="1269" priority="1384"/>
  </conditionalFormatting>
  <conditionalFormatting sqref="F208">
    <cfRule type="duplicateValues" dxfId="1268" priority="1377"/>
  </conditionalFormatting>
  <conditionalFormatting sqref="I208">
    <cfRule type="duplicateValues" dxfId="1267" priority="1371"/>
  </conditionalFormatting>
  <conditionalFormatting sqref="K208">
    <cfRule type="duplicateValues" dxfId="1266" priority="1372"/>
  </conditionalFormatting>
  <conditionalFormatting sqref="K208">
    <cfRule type="duplicateValues" dxfId="1265" priority="1373"/>
  </conditionalFormatting>
  <conditionalFormatting sqref="K208">
    <cfRule type="duplicateValues" dxfId="1264" priority="1370"/>
  </conditionalFormatting>
  <conditionalFormatting sqref="I208">
    <cfRule type="duplicateValues" dxfId="1263" priority="1369"/>
  </conditionalFormatting>
  <conditionalFormatting sqref="K208">
    <cfRule type="duplicateValues" dxfId="1262" priority="1374"/>
  </conditionalFormatting>
  <conditionalFormatting sqref="I208">
    <cfRule type="duplicateValues" dxfId="1261" priority="1375"/>
  </conditionalFormatting>
  <conditionalFormatting sqref="K208">
    <cfRule type="duplicateValues" dxfId="1260" priority="1376"/>
  </conditionalFormatting>
  <conditionalFormatting sqref="K208">
    <cfRule type="duplicateValues" dxfId="1259" priority="1368"/>
  </conditionalFormatting>
  <conditionalFormatting sqref="K208">
    <cfRule type="duplicateValues" dxfId="1258" priority="1367"/>
  </conditionalFormatting>
  <conditionalFormatting sqref="I209">
    <cfRule type="duplicateValues" dxfId="1257" priority="1363"/>
    <cfRule type="duplicateValues" dxfId="1256" priority="1364"/>
    <cfRule type="duplicateValues" dxfId="1255" priority="1365"/>
  </conditionalFormatting>
  <conditionalFormatting sqref="F209">
    <cfRule type="duplicateValues" dxfId="1254" priority="1361"/>
    <cfRule type="duplicateValues" dxfId="1253" priority="1362"/>
  </conditionalFormatting>
  <conditionalFormatting sqref="I210">
    <cfRule type="duplicateValues" dxfId="1252" priority="1355"/>
  </conditionalFormatting>
  <conditionalFormatting sqref="K210">
    <cfRule type="duplicateValues" dxfId="1251" priority="1356"/>
  </conditionalFormatting>
  <conditionalFormatting sqref="K210">
    <cfRule type="duplicateValues" dxfId="1250" priority="1357"/>
  </conditionalFormatting>
  <conditionalFormatting sqref="K210">
    <cfRule type="duplicateValues" dxfId="1249" priority="1354"/>
  </conditionalFormatting>
  <conditionalFormatting sqref="I210">
    <cfRule type="duplicateValues" dxfId="1248" priority="1353"/>
  </conditionalFormatting>
  <conditionalFormatting sqref="K210">
    <cfRule type="duplicateValues" dxfId="1247" priority="1358"/>
  </conditionalFormatting>
  <conditionalFormatting sqref="I210">
    <cfRule type="duplicateValues" dxfId="1246" priority="1359"/>
  </conditionalFormatting>
  <conditionalFormatting sqref="K210">
    <cfRule type="duplicateValues" dxfId="1245" priority="1360"/>
  </conditionalFormatting>
  <conditionalFormatting sqref="K210">
    <cfRule type="duplicateValues" dxfId="1244" priority="1352"/>
  </conditionalFormatting>
  <conditionalFormatting sqref="K210">
    <cfRule type="duplicateValues" dxfId="1243" priority="1351"/>
  </conditionalFormatting>
  <conditionalFormatting sqref="I211">
    <cfRule type="duplicateValues" dxfId="1242" priority="1345"/>
  </conditionalFormatting>
  <conditionalFormatting sqref="K211">
    <cfRule type="duplicateValues" dxfId="1241" priority="1346"/>
  </conditionalFormatting>
  <conditionalFormatting sqref="K211">
    <cfRule type="duplicateValues" dxfId="1240" priority="1347"/>
  </conditionalFormatting>
  <conditionalFormatting sqref="K211">
    <cfRule type="duplicateValues" dxfId="1239" priority="1344"/>
  </conditionalFormatting>
  <conditionalFormatting sqref="I211">
    <cfRule type="duplicateValues" dxfId="1238" priority="1343"/>
  </conditionalFormatting>
  <conditionalFormatting sqref="K211">
    <cfRule type="duplicateValues" dxfId="1237" priority="1348"/>
  </conditionalFormatting>
  <conditionalFormatting sqref="I211">
    <cfRule type="duplicateValues" dxfId="1236" priority="1349"/>
  </conditionalFormatting>
  <conditionalFormatting sqref="K211">
    <cfRule type="duplicateValues" dxfId="1235" priority="1350"/>
  </conditionalFormatting>
  <conditionalFormatting sqref="K211">
    <cfRule type="duplicateValues" dxfId="1234" priority="1342"/>
  </conditionalFormatting>
  <conditionalFormatting sqref="K211">
    <cfRule type="duplicateValues" dxfId="1233" priority="1341"/>
  </conditionalFormatting>
  <conditionalFormatting sqref="F288:F1048576 F213:F216 F1:F211 F252">
    <cfRule type="duplicateValues" dxfId="1232" priority="1339"/>
  </conditionalFormatting>
  <conditionalFormatting sqref="K288:K1048576 K213:K214 K1:K211 K252">
    <cfRule type="duplicateValues" dxfId="1231" priority="1338"/>
  </conditionalFormatting>
  <conditionalFormatting sqref="I212">
    <cfRule type="duplicateValues" dxfId="1230" priority="1335"/>
    <cfRule type="duplicateValues" dxfId="1229" priority="1336"/>
    <cfRule type="duplicateValues" dxfId="1228" priority="1337"/>
  </conditionalFormatting>
  <conditionalFormatting sqref="F212">
    <cfRule type="duplicateValues" dxfId="1227" priority="1333"/>
    <cfRule type="duplicateValues" dxfId="1226" priority="1334"/>
  </conditionalFormatting>
  <conditionalFormatting sqref="I215">
    <cfRule type="duplicateValues" dxfId="1225" priority="1327"/>
  </conditionalFormatting>
  <conditionalFormatting sqref="K215">
    <cfRule type="duplicateValues" dxfId="1224" priority="1328"/>
  </conditionalFormatting>
  <conditionalFormatting sqref="I215">
    <cfRule type="duplicateValues" dxfId="1223" priority="1326"/>
  </conditionalFormatting>
  <conditionalFormatting sqref="K215">
    <cfRule type="duplicateValues" dxfId="1222" priority="1329"/>
  </conditionalFormatting>
  <conditionalFormatting sqref="I215">
    <cfRule type="duplicateValues" dxfId="1221" priority="1330"/>
  </conditionalFormatting>
  <conditionalFormatting sqref="K215">
    <cfRule type="duplicateValues" dxfId="1220" priority="1325"/>
  </conditionalFormatting>
  <conditionalFormatting sqref="K215">
    <cfRule type="duplicateValues" dxfId="1219" priority="1324"/>
  </conditionalFormatting>
  <conditionalFormatting sqref="L288:L1048576 L1:L215 L252">
    <cfRule type="duplicateValues" dxfId="1218" priority="1323"/>
  </conditionalFormatting>
  <conditionalFormatting sqref="F288:F1048576 F1:F216 F252">
    <cfRule type="duplicateValues" dxfId="1217" priority="1322"/>
  </conditionalFormatting>
  <conditionalFormatting sqref="I216">
    <cfRule type="duplicateValues" dxfId="1216" priority="1318"/>
  </conditionalFormatting>
  <conditionalFormatting sqref="K216">
    <cfRule type="duplicateValues" dxfId="1215" priority="1319"/>
  </conditionalFormatting>
  <conditionalFormatting sqref="I216">
    <cfRule type="duplicateValues" dxfId="1214" priority="1317"/>
  </conditionalFormatting>
  <conditionalFormatting sqref="K216">
    <cfRule type="duplicateValues" dxfId="1213" priority="1320"/>
  </conditionalFormatting>
  <conditionalFormatting sqref="I216">
    <cfRule type="duplicateValues" dxfId="1212" priority="1321"/>
  </conditionalFormatting>
  <conditionalFormatting sqref="K216">
    <cfRule type="duplicateValues" dxfId="1211" priority="1316"/>
  </conditionalFormatting>
  <conditionalFormatting sqref="K216">
    <cfRule type="duplicateValues" dxfId="1210" priority="1315"/>
  </conditionalFormatting>
  <conditionalFormatting sqref="L216">
    <cfRule type="duplicateValues" dxfId="1209" priority="1314"/>
  </conditionalFormatting>
  <conditionalFormatting sqref="F217">
    <cfRule type="duplicateValues" dxfId="1208" priority="1308"/>
  </conditionalFormatting>
  <conditionalFormatting sqref="F217">
    <cfRule type="duplicateValues" dxfId="1207" priority="1306"/>
    <cfRule type="duplicateValues" dxfId="1206" priority="1307"/>
  </conditionalFormatting>
  <conditionalFormatting sqref="F217">
    <cfRule type="duplicateValues" dxfId="1205" priority="1309"/>
  </conditionalFormatting>
  <conditionalFormatting sqref="F217">
    <cfRule type="duplicateValues" dxfId="1204" priority="1310"/>
    <cfRule type="duplicateValues" dxfId="1203" priority="1311"/>
    <cfRule type="duplicateValues" dxfId="1202" priority="1312"/>
  </conditionalFormatting>
  <conditionalFormatting sqref="F217">
    <cfRule type="duplicateValues" dxfId="1201" priority="1305"/>
  </conditionalFormatting>
  <conditionalFormatting sqref="F217">
    <cfRule type="duplicateValues" dxfId="1200" priority="1304"/>
  </conditionalFormatting>
  <conditionalFormatting sqref="F217">
    <cfRule type="duplicateValues" dxfId="1199" priority="1303"/>
  </conditionalFormatting>
  <conditionalFormatting sqref="I217">
    <cfRule type="duplicateValues" dxfId="1198" priority="1299"/>
  </conditionalFormatting>
  <conditionalFormatting sqref="K217">
    <cfRule type="duplicateValues" dxfId="1197" priority="1300"/>
  </conditionalFormatting>
  <conditionalFormatting sqref="I217">
    <cfRule type="duplicateValues" dxfId="1196" priority="1298"/>
  </conditionalFormatting>
  <conditionalFormatting sqref="K217">
    <cfRule type="duplicateValues" dxfId="1195" priority="1301"/>
  </conditionalFormatting>
  <conditionalFormatting sqref="I217">
    <cfRule type="duplicateValues" dxfId="1194" priority="1302"/>
  </conditionalFormatting>
  <conditionalFormatting sqref="K217">
    <cfRule type="duplicateValues" dxfId="1193" priority="1297"/>
  </conditionalFormatting>
  <conditionalFormatting sqref="K217">
    <cfRule type="duplicateValues" dxfId="1192" priority="1296"/>
  </conditionalFormatting>
  <conditionalFormatting sqref="L217">
    <cfRule type="duplicateValues" dxfId="1191" priority="1295"/>
  </conditionalFormatting>
  <conditionalFormatting sqref="I218">
    <cfRule type="duplicateValues" dxfId="1190" priority="1291"/>
    <cfRule type="duplicateValues" dxfId="1189" priority="1292"/>
    <cfRule type="duplicateValues" dxfId="1188" priority="1293"/>
  </conditionalFormatting>
  <conditionalFormatting sqref="F218">
    <cfRule type="duplicateValues" dxfId="1187" priority="1289"/>
    <cfRule type="duplicateValues" dxfId="1186" priority="1290"/>
  </conditionalFormatting>
  <conditionalFormatting sqref="F288:F1048576 F1:F218 F252">
    <cfRule type="duplicateValues" dxfId="1185" priority="1288"/>
  </conditionalFormatting>
  <conditionalFormatting sqref="F288:F1048576 F1:F223 F252">
    <cfRule type="duplicateValues" dxfId="1184" priority="1250"/>
    <cfRule type="duplicateValues" dxfId="1183" priority="1278"/>
    <cfRule type="duplicateValues" dxfId="1182" priority="1279"/>
  </conditionalFormatting>
  <conditionalFormatting sqref="I221">
    <cfRule type="duplicateValues" dxfId="1181" priority="1273"/>
  </conditionalFormatting>
  <conditionalFormatting sqref="K221">
    <cfRule type="duplicateValues" dxfId="1180" priority="1274"/>
  </conditionalFormatting>
  <conditionalFormatting sqref="I221">
    <cfRule type="duplicateValues" dxfId="1179" priority="1272"/>
  </conditionalFormatting>
  <conditionalFormatting sqref="K221">
    <cfRule type="duplicateValues" dxfId="1178" priority="1275"/>
  </conditionalFormatting>
  <conditionalFormatting sqref="I221">
    <cfRule type="duplicateValues" dxfId="1177" priority="1276"/>
  </conditionalFormatting>
  <conditionalFormatting sqref="K221">
    <cfRule type="duplicateValues" dxfId="1176" priority="1271"/>
  </conditionalFormatting>
  <conditionalFormatting sqref="K221">
    <cfRule type="duplicateValues" dxfId="1175" priority="1270"/>
  </conditionalFormatting>
  <conditionalFormatting sqref="L221">
    <cfRule type="duplicateValues" dxfId="1174" priority="1269"/>
  </conditionalFormatting>
  <conditionalFormatting sqref="I220">
    <cfRule type="duplicateValues" dxfId="1173" priority="1265"/>
  </conditionalFormatting>
  <conditionalFormatting sqref="K220">
    <cfRule type="duplicateValues" dxfId="1172" priority="1266"/>
  </conditionalFormatting>
  <conditionalFormatting sqref="I220">
    <cfRule type="duplicateValues" dxfId="1171" priority="1264"/>
  </conditionalFormatting>
  <conditionalFormatting sqref="K220">
    <cfRule type="duplicateValues" dxfId="1170" priority="1267"/>
  </conditionalFormatting>
  <conditionalFormatting sqref="I220">
    <cfRule type="duplicateValues" dxfId="1169" priority="1268"/>
  </conditionalFormatting>
  <conditionalFormatting sqref="K220">
    <cfRule type="duplicateValues" dxfId="1168" priority="1263"/>
  </conditionalFormatting>
  <conditionalFormatting sqref="K220">
    <cfRule type="duplicateValues" dxfId="1167" priority="1262"/>
  </conditionalFormatting>
  <conditionalFormatting sqref="L220">
    <cfRule type="duplicateValues" dxfId="1166" priority="1261"/>
  </conditionalFormatting>
  <conditionalFormatting sqref="F224">
    <cfRule type="duplicateValues" dxfId="1165" priority="1248"/>
    <cfRule type="duplicateValues" dxfId="1164" priority="1249"/>
  </conditionalFormatting>
  <conditionalFormatting sqref="F224">
    <cfRule type="duplicateValues" dxfId="1163" priority="1247"/>
  </conditionalFormatting>
  <conditionalFormatting sqref="F224">
    <cfRule type="duplicateValues" dxfId="1162" priority="1235"/>
    <cfRule type="duplicateValues" dxfId="1161" priority="1245"/>
    <cfRule type="duplicateValues" dxfId="1160" priority="1246"/>
  </conditionalFormatting>
  <conditionalFormatting sqref="I224">
    <cfRule type="duplicateValues" dxfId="1159" priority="1241"/>
  </conditionalFormatting>
  <conditionalFormatting sqref="K224">
    <cfRule type="duplicateValues" dxfId="1158" priority="1242"/>
  </conditionalFormatting>
  <conditionalFormatting sqref="I224">
    <cfRule type="duplicateValues" dxfId="1157" priority="1240"/>
  </conditionalFormatting>
  <conditionalFormatting sqref="K224">
    <cfRule type="duplicateValues" dxfId="1156" priority="1243"/>
  </conditionalFormatting>
  <conditionalFormatting sqref="I224">
    <cfRule type="duplicateValues" dxfId="1155" priority="1244"/>
  </conditionalFormatting>
  <conditionalFormatting sqref="K224">
    <cfRule type="duplicateValues" dxfId="1154" priority="1239"/>
  </conditionalFormatting>
  <conditionalFormatting sqref="K224">
    <cfRule type="duplicateValues" dxfId="1153" priority="1238"/>
  </conditionalFormatting>
  <conditionalFormatting sqref="L224">
    <cfRule type="duplicateValues" dxfId="1152" priority="1237"/>
  </conditionalFormatting>
  <conditionalFormatting sqref="F275 F228:F232">
    <cfRule type="duplicateValues" dxfId="1151" priority="1233"/>
    <cfRule type="duplicateValues" dxfId="1150" priority="1234"/>
  </conditionalFormatting>
  <conditionalFormatting sqref="F275 F228:F232">
    <cfRule type="duplicateValues" dxfId="1149" priority="1232"/>
  </conditionalFormatting>
  <conditionalFormatting sqref="F275 F228:F232">
    <cfRule type="duplicateValues" dxfId="1148" priority="1220"/>
    <cfRule type="duplicateValues" dxfId="1147" priority="1230"/>
    <cfRule type="duplicateValues" dxfId="1146" priority="1231"/>
  </conditionalFormatting>
  <conditionalFormatting sqref="I228:I232">
    <cfRule type="duplicateValues" dxfId="1145" priority="1226"/>
  </conditionalFormatting>
  <conditionalFormatting sqref="K228:K232">
    <cfRule type="duplicateValues" dxfId="1144" priority="1227"/>
  </conditionalFormatting>
  <conditionalFormatting sqref="I228:I232">
    <cfRule type="duplicateValues" dxfId="1143" priority="1225"/>
  </conditionalFormatting>
  <conditionalFormatting sqref="K228:K232">
    <cfRule type="duplicateValues" dxfId="1142" priority="1228"/>
  </conditionalFormatting>
  <conditionalFormatting sqref="I228:I232">
    <cfRule type="duplicateValues" dxfId="1141" priority="1229"/>
  </conditionalFormatting>
  <conditionalFormatting sqref="K228:K229">
    <cfRule type="duplicateValues" dxfId="1140" priority="1224"/>
  </conditionalFormatting>
  <conditionalFormatting sqref="K228:K229">
    <cfRule type="duplicateValues" dxfId="1139" priority="1223"/>
  </conditionalFormatting>
  <conditionalFormatting sqref="L228:L232">
    <cfRule type="duplicateValues" dxfId="1138" priority="1222"/>
  </conditionalFormatting>
  <conditionalFormatting sqref="F225">
    <cfRule type="duplicateValues" dxfId="1137" priority="1218"/>
    <cfRule type="duplicateValues" dxfId="1136" priority="1219"/>
  </conditionalFormatting>
  <conditionalFormatting sqref="F225">
    <cfRule type="duplicateValues" dxfId="1135" priority="1217"/>
  </conditionalFormatting>
  <conditionalFormatting sqref="F225">
    <cfRule type="duplicateValues" dxfId="1134" priority="1205"/>
    <cfRule type="duplicateValues" dxfId="1133" priority="1215"/>
    <cfRule type="duplicateValues" dxfId="1132" priority="1216"/>
  </conditionalFormatting>
  <conditionalFormatting sqref="I225">
    <cfRule type="duplicateValues" dxfId="1131" priority="1211"/>
  </conditionalFormatting>
  <conditionalFormatting sqref="K225">
    <cfRule type="duplicateValues" dxfId="1130" priority="1212"/>
  </conditionalFormatting>
  <conditionalFormatting sqref="I225">
    <cfRule type="duplicateValues" dxfId="1129" priority="1210"/>
  </conditionalFormatting>
  <conditionalFormatting sqref="K225">
    <cfRule type="duplicateValues" dxfId="1128" priority="1213"/>
  </conditionalFormatting>
  <conditionalFormatting sqref="I225">
    <cfRule type="duplicateValues" dxfId="1127" priority="1214"/>
  </conditionalFormatting>
  <conditionalFormatting sqref="K225">
    <cfRule type="duplicateValues" dxfId="1126" priority="1209"/>
  </conditionalFormatting>
  <conditionalFormatting sqref="K225">
    <cfRule type="duplicateValues" dxfId="1125" priority="1208"/>
  </conditionalFormatting>
  <conditionalFormatting sqref="L225">
    <cfRule type="duplicateValues" dxfId="1124" priority="1207"/>
  </conditionalFormatting>
  <conditionalFormatting sqref="F227">
    <cfRule type="duplicateValues" dxfId="1123" priority="1203"/>
    <cfRule type="duplicateValues" dxfId="1122" priority="1204"/>
  </conditionalFormatting>
  <conditionalFormatting sqref="F227">
    <cfRule type="duplicateValues" dxfId="1121" priority="1202"/>
  </conditionalFormatting>
  <conditionalFormatting sqref="F227">
    <cfRule type="duplicateValues" dxfId="1120" priority="1190"/>
    <cfRule type="duplicateValues" dxfId="1119" priority="1200"/>
    <cfRule type="duplicateValues" dxfId="1118" priority="1201"/>
  </conditionalFormatting>
  <conditionalFormatting sqref="I227">
    <cfRule type="duplicateValues" dxfId="1117" priority="1196"/>
  </conditionalFormatting>
  <conditionalFormatting sqref="K227">
    <cfRule type="duplicateValues" dxfId="1116" priority="1197"/>
  </conditionalFormatting>
  <conditionalFormatting sqref="I227">
    <cfRule type="duplicateValues" dxfId="1115" priority="1195"/>
  </conditionalFormatting>
  <conditionalFormatting sqref="K227">
    <cfRule type="duplicateValues" dxfId="1114" priority="1198"/>
  </conditionalFormatting>
  <conditionalFormatting sqref="I227">
    <cfRule type="duplicateValues" dxfId="1113" priority="1199"/>
  </conditionalFormatting>
  <conditionalFormatting sqref="K227">
    <cfRule type="duplicateValues" dxfId="1112" priority="1194"/>
  </conditionalFormatting>
  <conditionalFormatting sqref="K227">
    <cfRule type="duplicateValues" dxfId="1111" priority="1193"/>
  </conditionalFormatting>
  <conditionalFormatting sqref="L227">
    <cfRule type="duplicateValues" dxfId="1110" priority="1192"/>
  </conditionalFormatting>
  <conditionalFormatting sqref="I226">
    <cfRule type="duplicateValues" dxfId="1109" priority="1187"/>
    <cfRule type="duplicateValues" dxfId="1108" priority="1188"/>
    <cfRule type="duplicateValues" dxfId="1107" priority="1189"/>
  </conditionalFormatting>
  <conditionalFormatting sqref="F226">
    <cfRule type="duplicateValues" dxfId="1106" priority="1185"/>
    <cfRule type="duplicateValues" dxfId="1105" priority="1186"/>
  </conditionalFormatting>
  <conditionalFormatting sqref="K288:K1048576 K1:K232 K252">
    <cfRule type="duplicateValues" dxfId="1104" priority="1183"/>
    <cfRule type="duplicateValues" dxfId="1103" priority="1184"/>
  </conditionalFormatting>
  <conditionalFormatting sqref="L288:L1048576 L1:L232 L252">
    <cfRule type="duplicateValues" dxfId="1102" priority="1182"/>
  </conditionalFormatting>
  <conditionalFormatting sqref="I275">
    <cfRule type="duplicateValues" dxfId="1101" priority="1178"/>
  </conditionalFormatting>
  <conditionalFormatting sqref="K275">
    <cfRule type="duplicateValues" dxfId="1100" priority="1179"/>
  </conditionalFormatting>
  <conditionalFormatting sqref="I275">
    <cfRule type="duplicateValues" dxfId="1099" priority="1177"/>
  </conditionalFormatting>
  <conditionalFormatting sqref="K275">
    <cfRule type="duplicateValues" dxfId="1098" priority="1180"/>
  </conditionalFormatting>
  <conditionalFormatting sqref="I275">
    <cfRule type="duplicateValues" dxfId="1097" priority="1181"/>
  </conditionalFormatting>
  <conditionalFormatting sqref="K275">
    <cfRule type="duplicateValues" dxfId="1096" priority="1176"/>
  </conditionalFormatting>
  <conditionalFormatting sqref="K275">
    <cfRule type="duplicateValues" dxfId="1095" priority="1175"/>
  </conditionalFormatting>
  <conditionalFormatting sqref="L275">
    <cfRule type="duplicateValues" dxfId="1094" priority="1174"/>
  </conditionalFormatting>
  <conditionalFormatting sqref="K275">
    <cfRule type="duplicateValues" dxfId="1093" priority="1172"/>
    <cfRule type="duplicateValues" dxfId="1092" priority="1173"/>
  </conditionalFormatting>
  <conditionalFormatting sqref="L275">
    <cfRule type="duplicateValues" dxfId="1091" priority="1171"/>
  </conditionalFormatting>
  <conditionalFormatting sqref="F288:F1048576 F1:F232 F275 F252">
    <cfRule type="duplicateValues" dxfId="1090" priority="1168"/>
    <cfRule type="duplicateValues" dxfId="1089" priority="1169"/>
  </conditionalFormatting>
  <conditionalFormatting sqref="K288:K1048576 K1:K232 K275 K252">
    <cfRule type="duplicateValues" dxfId="1088" priority="1167"/>
  </conditionalFormatting>
  <conditionalFormatting sqref="L288:L1048576 L1:L232 L275 L252">
    <cfRule type="duplicateValues" dxfId="1087" priority="1166"/>
  </conditionalFormatting>
  <conditionalFormatting sqref="F233:F236">
    <cfRule type="duplicateValues" dxfId="1086" priority="1164"/>
    <cfRule type="duplicateValues" dxfId="1085" priority="1165"/>
  </conditionalFormatting>
  <conditionalFormatting sqref="F233:F236">
    <cfRule type="duplicateValues" dxfId="1084" priority="1163"/>
  </conditionalFormatting>
  <conditionalFormatting sqref="F233:F236">
    <cfRule type="duplicateValues" dxfId="1083" priority="1160"/>
    <cfRule type="duplicateValues" dxfId="1082" priority="1161"/>
    <cfRule type="duplicateValues" dxfId="1081" priority="1162"/>
  </conditionalFormatting>
  <conditionalFormatting sqref="I234:I236">
    <cfRule type="duplicateValues" dxfId="1080" priority="1156"/>
  </conditionalFormatting>
  <conditionalFormatting sqref="K234:K236">
    <cfRule type="duplicateValues" dxfId="1079" priority="1157"/>
  </conditionalFormatting>
  <conditionalFormatting sqref="I234:I236">
    <cfRule type="duplicateValues" dxfId="1078" priority="1155"/>
  </conditionalFormatting>
  <conditionalFormatting sqref="K234:K236">
    <cfRule type="duplicateValues" dxfId="1077" priority="1158"/>
  </conditionalFormatting>
  <conditionalFormatting sqref="I234:I236">
    <cfRule type="duplicateValues" dxfId="1076" priority="1159"/>
  </conditionalFormatting>
  <conditionalFormatting sqref="K234:K236">
    <cfRule type="duplicateValues" dxfId="1075" priority="1154"/>
  </conditionalFormatting>
  <conditionalFormatting sqref="K234:K236">
    <cfRule type="duplicateValues" dxfId="1074" priority="1153"/>
  </conditionalFormatting>
  <conditionalFormatting sqref="L234:L236">
    <cfRule type="duplicateValues" dxfId="1073" priority="1152"/>
  </conditionalFormatting>
  <conditionalFormatting sqref="K234:K236">
    <cfRule type="duplicateValues" dxfId="1072" priority="1150"/>
    <cfRule type="duplicateValues" dxfId="1071" priority="1151"/>
  </conditionalFormatting>
  <conditionalFormatting sqref="L234:L236">
    <cfRule type="duplicateValues" dxfId="1070" priority="1149"/>
  </conditionalFormatting>
  <conditionalFormatting sqref="F233:F236">
    <cfRule type="duplicateValues" dxfId="1069" priority="1146"/>
    <cfRule type="duplicateValues" dxfId="1068" priority="1147"/>
  </conditionalFormatting>
  <conditionalFormatting sqref="K234:K236">
    <cfRule type="duplicateValues" dxfId="1067" priority="1145"/>
  </conditionalFormatting>
  <conditionalFormatting sqref="L234:L236">
    <cfRule type="duplicateValues" dxfId="1066" priority="1144"/>
  </conditionalFormatting>
  <conditionalFormatting sqref="I233">
    <cfRule type="duplicateValues" dxfId="1065" priority="1140"/>
  </conditionalFormatting>
  <conditionalFormatting sqref="K233">
    <cfRule type="duplicateValues" dxfId="1064" priority="1141"/>
  </conditionalFormatting>
  <conditionalFormatting sqref="I233">
    <cfRule type="duplicateValues" dxfId="1063" priority="1139"/>
  </conditionalFormatting>
  <conditionalFormatting sqref="K233">
    <cfRule type="duplicateValues" dxfId="1062" priority="1142"/>
  </conditionalFormatting>
  <conditionalFormatting sqref="I233">
    <cfRule type="duplicateValues" dxfId="1061" priority="1143"/>
  </conditionalFormatting>
  <conditionalFormatting sqref="K233">
    <cfRule type="duplicateValues" dxfId="1060" priority="1138"/>
  </conditionalFormatting>
  <conditionalFormatting sqref="K233">
    <cfRule type="duplicateValues" dxfId="1059" priority="1137"/>
  </conditionalFormatting>
  <conditionalFormatting sqref="L233">
    <cfRule type="duplicateValues" dxfId="1058" priority="1136"/>
  </conditionalFormatting>
  <conditionalFormatting sqref="K233">
    <cfRule type="duplicateValues" dxfId="1057" priority="1134"/>
    <cfRule type="duplicateValues" dxfId="1056" priority="1135"/>
  </conditionalFormatting>
  <conditionalFormatting sqref="L233">
    <cfRule type="duplicateValues" dxfId="1055" priority="1133"/>
  </conditionalFormatting>
  <conditionalFormatting sqref="K233">
    <cfRule type="duplicateValues" dxfId="1054" priority="1132"/>
  </conditionalFormatting>
  <conditionalFormatting sqref="L233">
    <cfRule type="duplicateValues" dxfId="1053" priority="1131"/>
  </conditionalFormatting>
  <conditionalFormatting sqref="F288:F1048576 F1:F236 F275 F252">
    <cfRule type="duplicateValues" dxfId="1052" priority="1126"/>
    <cfRule type="duplicateValues" dxfId="1051" priority="1128"/>
  </conditionalFormatting>
  <conditionalFormatting sqref="I222:I223">
    <cfRule type="duplicateValues" dxfId="1050" priority="2342"/>
  </conditionalFormatting>
  <conditionalFormatting sqref="K222:K223">
    <cfRule type="duplicateValues" dxfId="1049" priority="2343"/>
  </conditionalFormatting>
  <conditionalFormatting sqref="I222:I223">
    <cfRule type="duplicateValues" dxfId="1048" priority="2344"/>
  </conditionalFormatting>
  <conditionalFormatting sqref="K222:K223">
    <cfRule type="duplicateValues" dxfId="1047" priority="2345"/>
  </conditionalFormatting>
  <conditionalFormatting sqref="I222:I223">
    <cfRule type="duplicateValues" dxfId="1046" priority="2346"/>
  </conditionalFormatting>
  <conditionalFormatting sqref="L222:L223">
    <cfRule type="duplicateValues" dxfId="1045" priority="2349"/>
  </conditionalFormatting>
  <conditionalFormatting sqref="I219">
    <cfRule type="duplicateValues" dxfId="1044" priority="2449"/>
    <cfRule type="duplicateValues" dxfId="1043" priority="2450"/>
    <cfRule type="duplicateValues" dxfId="1042" priority="2451"/>
  </conditionalFormatting>
  <conditionalFormatting sqref="F219:F223">
    <cfRule type="duplicateValues" dxfId="1041" priority="2483"/>
    <cfRule type="duplicateValues" dxfId="1040" priority="2484"/>
  </conditionalFormatting>
  <conditionalFormatting sqref="F219:F223">
    <cfRule type="duplicateValues" dxfId="1039" priority="2485"/>
  </conditionalFormatting>
  <conditionalFormatting sqref="K238:K242">
    <cfRule type="duplicateValues" dxfId="1038" priority="1114"/>
  </conditionalFormatting>
  <conditionalFormatting sqref="K238:K242">
    <cfRule type="duplicateValues" dxfId="1037" priority="1113"/>
  </conditionalFormatting>
  <conditionalFormatting sqref="K238:K242">
    <cfRule type="duplicateValues" dxfId="1036" priority="1105"/>
  </conditionalFormatting>
  <conditionalFormatting sqref="L238:L242">
    <cfRule type="duplicateValues" dxfId="1035" priority="1104"/>
  </conditionalFormatting>
  <conditionalFormatting sqref="F238:F242">
    <cfRule type="duplicateValues" dxfId="1034" priority="1102"/>
    <cfRule type="duplicateValues" dxfId="1033" priority="1103"/>
  </conditionalFormatting>
  <conditionalFormatting sqref="F237">
    <cfRule type="duplicateValues" dxfId="1032" priority="1089"/>
  </conditionalFormatting>
  <conditionalFormatting sqref="I237">
    <cfRule type="duplicateValues" dxfId="1031" priority="1088"/>
  </conditionalFormatting>
  <conditionalFormatting sqref="F237">
    <cfRule type="duplicateValues" dxfId="1030" priority="1087"/>
  </conditionalFormatting>
  <conditionalFormatting sqref="K237">
    <cfRule type="duplicateValues" dxfId="1029" priority="1090"/>
  </conditionalFormatting>
  <conditionalFormatting sqref="K237">
    <cfRule type="duplicateValues" dxfId="1028" priority="1091"/>
  </conditionalFormatting>
  <conditionalFormatting sqref="F237">
    <cfRule type="duplicateValues" dxfId="1027" priority="1092"/>
  </conditionalFormatting>
  <conditionalFormatting sqref="F237">
    <cfRule type="duplicateValues" dxfId="1026" priority="1086"/>
  </conditionalFormatting>
  <conditionalFormatting sqref="K237">
    <cfRule type="duplicateValues" dxfId="1025" priority="1085"/>
  </conditionalFormatting>
  <conditionalFormatting sqref="F237">
    <cfRule type="duplicateValues" dxfId="1024" priority="1082"/>
    <cfRule type="duplicateValues" dxfId="1023" priority="1084"/>
  </conditionalFormatting>
  <conditionalFormatting sqref="I237">
    <cfRule type="duplicateValues" dxfId="1022" priority="1083"/>
  </conditionalFormatting>
  <conditionalFormatting sqref="F237">
    <cfRule type="duplicateValues" dxfId="1021" priority="1093"/>
  </conditionalFormatting>
  <conditionalFormatting sqref="K237">
    <cfRule type="duplicateValues" dxfId="1020" priority="1094"/>
  </conditionalFormatting>
  <conditionalFormatting sqref="F237">
    <cfRule type="duplicateValues" dxfId="1019" priority="1095"/>
    <cfRule type="duplicateValues" dxfId="1018" priority="1096"/>
    <cfRule type="duplicateValues" dxfId="1017" priority="1097"/>
  </conditionalFormatting>
  <conditionalFormatting sqref="I237">
    <cfRule type="duplicateValues" dxfId="1016" priority="1099"/>
  </conditionalFormatting>
  <conditionalFormatting sqref="K237">
    <cfRule type="duplicateValues" dxfId="1015" priority="1100"/>
  </conditionalFormatting>
  <conditionalFormatting sqref="F237">
    <cfRule type="duplicateValues" dxfId="1014" priority="1081"/>
  </conditionalFormatting>
  <conditionalFormatting sqref="K237">
    <cfRule type="duplicateValues" dxfId="1013" priority="1080"/>
  </conditionalFormatting>
  <conditionalFormatting sqref="F237">
    <cfRule type="duplicateValues" dxfId="1012" priority="1079"/>
  </conditionalFormatting>
  <conditionalFormatting sqref="K237">
    <cfRule type="duplicateValues" dxfId="1011" priority="1078"/>
  </conditionalFormatting>
  <conditionalFormatting sqref="F237">
    <cfRule type="duplicateValues" dxfId="1010" priority="1077"/>
  </conditionalFormatting>
  <conditionalFormatting sqref="K237">
    <cfRule type="duplicateValues" dxfId="1009" priority="1076"/>
  </conditionalFormatting>
  <conditionalFormatting sqref="L237">
    <cfRule type="duplicateValues" dxfId="1008" priority="1075"/>
  </conditionalFormatting>
  <conditionalFormatting sqref="F237">
    <cfRule type="duplicateValues" dxfId="1007" priority="1074"/>
  </conditionalFormatting>
  <conditionalFormatting sqref="F237">
    <cfRule type="duplicateValues" dxfId="1006" priority="1073"/>
  </conditionalFormatting>
  <conditionalFormatting sqref="F237">
    <cfRule type="duplicateValues" dxfId="1005" priority="1070"/>
    <cfRule type="duplicateValues" dxfId="1004" priority="1071"/>
    <cfRule type="duplicateValues" dxfId="1003" priority="1072"/>
  </conditionalFormatting>
  <conditionalFormatting sqref="K237">
    <cfRule type="duplicateValues" dxfId="1002" priority="1068"/>
    <cfRule type="duplicateValues" dxfId="1001" priority="1069"/>
  </conditionalFormatting>
  <conditionalFormatting sqref="L237">
    <cfRule type="duplicateValues" dxfId="1000" priority="1067"/>
  </conditionalFormatting>
  <conditionalFormatting sqref="F237">
    <cfRule type="duplicateValues" dxfId="999" priority="1065"/>
    <cfRule type="duplicateValues" dxfId="998" priority="1066"/>
  </conditionalFormatting>
  <conditionalFormatting sqref="K237">
    <cfRule type="duplicateValues" dxfId="997" priority="1064"/>
  </conditionalFormatting>
  <conditionalFormatting sqref="L237">
    <cfRule type="duplicateValues" dxfId="996" priority="1063"/>
  </conditionalFormatting>
  <conditionalFormatting sqref="F237">
    <cfRule type="duplicateValues" dxfId="995" priority="1061"/>
    <cfRule type="duplicateValues" dxfId="994" priority="1062"/>
  </conditionalFormatting>
  <conditionalFormatting sqref="F243">
    <cfRule type="duplicateValues" dxfId="993" priority="1048"/>
  </conditionalFormatting>
  <conditionalFormatting sqref="F243">
    <cfRule type="duplicateValues" dxfId="992" priority="1047"/>
  </conditionalFormatting>
  <conditionalFormatting sqref="I243">
    <cfRule type="duplicateValues" dxfId="991" priority="1046"/>
  </conditionalFormatting>
  <conditionalFormatting sqref="F243">
    <cfRule type="duplicateValues" dxfId="990" priority="1045"/>
  </conditionalFormatting>
  <conditionalFormatting sqref="K243">
    <cfRule type="duplicateValues" dxfId="989" priority="1049"/>
  </conditionalFormatting>
  <conditionalFormatting sqref="K243">
    <cfRule type="duplicateValues" dxfId="988" priority="1050"/>
  </conditionalFormatting>
  <conditionalFormatting sqref="F243">
    <cfRule type="duplicateValues" dxfId="987" priority="1051"/>
  </conditionalFormatting>
  <conditionalFormatting sqref="F243">
    <cfRule type="duplicateValues" dxfId="986" priority="1044"/>
  </conditionalFormatting>
  <conditionalFormatting sqref="K243">
    <cfRule type="duplicateValues" dxfId="985" priority="1043"/>
  </conditionalFormatting>
  <conditionalFormatting sqref="F243">
    <cfRule type="duplicateValues" dxfId="984" priority="1040"/>
    <cfRule type="duplicateValues" dxfId="983" priority="1042"/>
  </conditionalFormatting>
  <conditionalFormatting sqref="I243">
    <cfRule type="duplicateValues" dxfId="982" priority="1041"/>
  </conditionalFormatting>
  <conditionalFormatting sqref="F243">
    <cfRule type="duplicateValues" dxfId="981" priority="1052"/>
  </conditionalFormatting>
  <conditionalFormatting sqref="K243">
    <cfRule type="duplicateValues" dxfId="980" priority="1053"/>
  </conditionalFormatting>
  <conditionalFormatting sqref="F243">
    <cfRule type="duplicateValues" dxfId="979" priority="1054"/>
    <cfRule type="duplicateValues" dxfId="978" priority="1055"/>
    <cfRule type="duplicateValues" dxfId="977" priority="1056"/>
  </conditionalFormatting>
  <conditionalFormatting sqref="I243">
    <cfRule type="duplicateValues" dxfId="976" priority="1058"/>
  </conditionalFormatting>
  <conditionalFormatting sqref="K243">
    <cfRule type="duplicateValues" dxfId="975" priority="1059"/>
  </conditionalFormatting>
  <conditionalFormatting sqref="F243">
    <cfRule type="duplicateValues" dxfId="974" priority="1039"/>
  </conditionalFormatting>
  <conditionalFormatting sqref="K243">
    <cfRule type="duplicateValues" dxfId="973" priority="1038"/>
  </conditionalFormatting>
  <conditionalFormatting sqref="F243">
    <cfRule type="duplicateValues" dxfId="972" priority="1037"/>
  </conditionalFormatting>
  <conditionalFormatting sqref="K243">
    <cfRule type="duplicateValues" dxfId="971" priority="1036"/>
  </conditionalFormatting>
  <conditionalFormatting sqref="F243">
    <cfRule type="duplicateValues" dxfId="970" priority="1035"/>
  </conditionalFormatting>
  <conditionalFormatting sqref="K243">
    <cfRule type="duplicateValues" dxfId="969" priority="1034"/>
  </conditionalFormatting>
  <conditionalFormatting sqref="L243">
    <cfRule type="duplicateValues" dxfId="968" priority="1033"/>
  </conditionalFormatting>
  <conditionalFormatting sqref="F243">
    <cfRule type="duplicateValues" dxfId="967" priority="1032"/>
  </conditionalFormatting>
  <conditionalFormatting sqref="F243">
    <cfRule type="duplicateValues" dxfId="966" priority="1031"/>
  </conditionalFormatting>
  <conditionalFormatting sqref="F243">
    <cfRule type="duplicateValues" dxfId="965" priority="1028"/>
    <cfRule type="duplicateValues" dxfId="964" priority="1029"/>
    <cfRule type="duplicateValues" dxfId="963" priority="1030"/>
  </conditionalFormatting>
  <conditionalFormatting sqref="K243">
    <cfRule type="duplicateValues" dxfId="962" priority="1026"/>
    <cfRule type="duplicateValues" dxfId="961" priority="1027"/>
  </conditionalFormatting>
  <conditionalFormatting sqref="L243">
    <cfRule type="duplicateValues" dxfId="960" priority="1025"/>
  </conditionalFormatting>
  <conditionalFormatting sqref="F243">
    <cfRule type="duplicateValues" dxfId="959" priority="1023"/>
    <cfRule type="duplicateValues" dxfId="958" priority="1024"/>
  </conditionalFormatting>
  <conditionalFormatting sqref="K243">
    <cfRule type="duplicateValues" dxfId="957" priority="1022"/>
  </conditionalFormatting>
  <conditionalFormatting sqref="L243">
    <cfRule type="duplicateValues" dxfId="956" priority="1021"/>
  </conditionalFormatting>
  <conditionalFormatting sqref="F243">
    <cfRule type="duplicateValues" dxfId="955" priority="1019"/>
    <cfRule type="duplicateValues" dxfId="954" priority="1020"/>
  </conditionalFormatting>
  <conditionalFormatting sqref="F243">
    <cfRule type="duplicateValues" dxfId="953" priority="1018"/>
  </conditionalFormatting>
  <conditionalFormatting sqref="I244">
    <cfRule type="duplicateValues" dxfId="952" priority="1012"/>
  </conditionalFormatting>
  <conditionalFormatting sqref="K244">
    <cfRule type="duplicateValues" dxfId="951" priority="1013"/>
  </conditionalFormatting>
  <conditionalFormatting sqref="I244">
    <cfRule type="duplicateValues" dxfId="950" priority="1011"/>
  </conditionalFormatting>
  <conditionalFormatting sqref="K244">
    <cfRule type="duplicateValues" dxfId="949" priority="1014"/>
  </conditionalFormatting>
  <conditionalFormatting sqref="I244">
    <cfRule type="duplicateValues" dxfId="948" priority="1015"/>
  </conditionalFormatting>
  <conditionalFormatting sqref="K244">
    <cfRule type="duplicateValues" dxfId="947" priority="1010"/>
  </conditionalFormatting>
  <conditionalFormatting sqref="K244">
    <cfRule type="duplicateValues" dxfId="946" priority="1009"/>
  </conditionalFormatting>
  <conditionalFormatting sqref="L244">
    <cfRule type="duplicateValues" dxfId="945" priority="1008"/>
  </conditionalFormatting>
  <conditionalFormatting sqref="K244">
    <cfRule type="duplicateValues" dxfId="944" priority="1006"/>
    <cfRule type="duplicateValues" dxfId="943" priority="1007"/>
  </conditionalFormatting>
  <conditionalFormatting sqref="L244">
    <cfRule type="duplicateValues" dxfId="942" priority="1005"/>
  </conditionalFormatting>
  <conditionalFormatting sqref="K244">
    <cfRule type="duplicateValues" dxfId="941" priority="1004"/>
  </conditionalFormatting>
  <conditionalFormatting sqref="L244">
    <cfRule type="duplicateValues" dxfId="940" priority="1003"/>
  </conditionalFormatting>
  <conditionalFormatting sqref="I246">
    <cfRule type="duplicateValues" dxfId="939" priority="992"/>
    <cfRule type="duplicateValues" dxfId="938" priority="993"/>
    <cfRule type="duplicateValues" dxfId="937" priority="994"/>
  </conditionalFormatting>
  <conditionalFormatting sqref="F246">
    <cfRule type="duplicateValues" dxfId="936" priority="990"/>
    <cfRule type="duplicateValues" dxfId="935" priority="991"/>
  </conditionalFormatting>
  <conditionalFormatting sqref="I248">
    <cfRule type="duplicateValues" dxfId="934" priority="985"/>
    <cfRule type="duplicateValues" dxfId="933" priority="986"/>
    <cfRule type="duplicateValues" dxfId="932" priority="987"/>
  </conditionalFormatting>
  <conditionalFormatting sqref="F248">
    <cfRule type="duplicateValues" dxfId="931" priority="983"/>
    <cfRule type="duplicateValues" dxfId="930" priority="984"/>
  </conditionalFormatting>
  <conditionalFormatting sqref="F288:F1048576 F252:F254 F1:F250 F275">
    <cfRule type="duplicateValues" dxfId="929" priority="982"/>
  </conditionalFormatting>
  <conditionalFormatting sqref="S248">
    <cfRule type="duplicateValues" dxfId="928" priority="981"/>
  </conditionalFormatting>
  <conditionalFormatting sqref="F141">
    <cfRule type="duplicateValues" dxfId="927" priority="2497"/>
  </conditionalFormatting>
  <conditionalFormatting sqref="F253:F254 F249:F250 F238:F242 F244:F245 F247">
    <cfRule type="duplicateValues" dxfId="926" priority="2651"/>
    <cfRule type="duplicateValues" dxfId="925" priority="2652"/>
  </conditionalFormatting>
  <conditionalFormatting sqref="F253:F254 F249:F250 F238:F242 F244:F245 F247">
    <cfRule type="duplicateValues" dxfId="924" priority="2663"/>
  </conditionalFormatting>
  <conditionalFormatting sqref="F253:F254 F249:F250 F238:F242 F244:F245 F247">
    <cfRule type="duplicateValues" dxfId="923" priority="2669"/>
    <cfRule type="duplicateValues" dxfId="922" priority="2670"/>
    <cfRule type="duplicateValues" dxfId="921" priority="2671"/>
  </conditionalFormatting>
  <conditionalFormatting sqref="F253:F254 F249:F250 F238:F242 F244:F245 F247">
    <cfRule type="duplicateValues" dxfId="920" priority="2743"/>
    <cfRule type="duplicateValues" dxfId="919" priority="2744"/>
  </conditionalFormatting>
  <conditionalFormatting sqref="F288:F1048576 F252:F254 F249:F250 F244:F245 F1:F242 F275 F247">
    <cfRule type="duplicateValues" dxfId="918" priority="2755"/>
  </conditionalFormatting>
  <conditionalFormatting sqref="F288:F1048576 F252:F254 F249:F250 F247 F1:F245 F275">
    <cfRule type="duplicateValues" dxfId="917" priority="2761"/>
    <cfRule type="duplicateValues" dxfId="916" priority="2762"/>
  </conditionalFormatting>
  <conditionalFormatting sqref="F288:F1048576 F252:F254 F249:F250 F1:F247 F275">
    <cfRule type="duplicateValues" dxfId="915" priority="2796"/>
  </conditionalFormatting>
  <conditionalFormatting sqref="F288:F1048576 F1:F254 F275">
    <cfRule type="duplicateValues" dxfId="914" priority="978"/>
  </conditionalFormatting>
  <conditionalFormatting sqref="S251">
    <cfRule type="duplicateValues" dxfId="913" priority="3077"/>
  </conditionalFormatting>
  <conditionalFormatting sqref="K251 I249:I250 I238:I242 I245 I247 I256:I257 I253:I254">
    <cfRule type="duplicateValues" dxfId="912" priority="3272"/>
  </conditionalFormatting>
  <conditionalFormatting sqref="K251 I249:I250 I238:I242 I245 I247 I256:I257 I253:I254">
    <cfRule type="duplicateValues" dxfId="911" priority="3280"/>
  </conditionalFormatting>
  <conditionalFormatting sqref="K251 I249:I250 I238:I242 I245 I247 I256:I257 I253:I254">
    <cfRule type="duplicateValues" dxfId="910" priority="3288"/>
  </conditionalFormatting>
  <conditionalFormatting sqref="I288:I1048576 K251 I249:I250 I247 I1:I245 I275 I256:I257 I252:I254">
    <cfRule type="duplicateValues" dxfId="909" priority="3322"/>
    <cfRule type="duplicateValues" dxfId="908" priority="3323"/>
  </conditionalFormatting>
  <conditionalFormatting sqref="I288:I1048576 I256:I257 I1:I254 I275">
    <cfRule type="duplicateValues" dxfId="907" priority="3346"/>
  </conditionalFormatting>
  <conditionalFormatting sqref="L251 K249:K250 K238:K242 K245 K247 K256:K257 K253:K254">
    <cfRule type="duplicateValues" dxfId="906" priority="3540"/>
  </conditionalFormatting>
  <conditionalFormatting sqref="L251 K249:K250 K238:K242 K245 K247 K256:K257 K253:K254">
    <cfRule type="duplicateValues" dxfId="905" priority="3548"/>
  </conditionalFormatting>
  <conditionalFormatting sqref="L251 K249:K250 K238:K242 K245 K247 K256:K257 K253:K254">
    <cfRule type="duplicateValues" dxfId="904" priority="3556"/>
    <cfRule type="duplicateValues" dxfId="903" priority="3557"/>
  </conditionalFormatting>
  <conditionalFormatting sqref="K288:K1048576 K249:K250 L251 K247 K1:K245 K275 K256:K257 K252:K254">
    <cfRule type="duplicateValues" dxfId="902" priority="3588"/>
    <cfRule type="duplicateValues" dxfId="901" priority="3589"/>
  </conditionalFormatting>
  <conditionalFormatting sqref="M251 L249:L250 L238:L242 L245 L247 L256:L257 L253:L254">
    <cfRule type="duplicateValues" dxfId="900" priority="3783"/>
  </conditionalFormatting>
  <conditionalFormatting sqref="M251 L249:L250 L238:L242 L245 L247 L256:L257 L253:L254">
    <cfRule type="duplicateValues" dxfId="899" priority="3791"/>
  </conditionalFormatting>
  <conditionalFormatting sqref="L288:L1048576 L249:L250 M251 L247 L1:L245 L275 L256:L257 L252:L254">
    <cfRule type="duplicateValues" dxfId="898" priority="3815"/>
  </conditionalFormatting>
  <conditionalFormatting sqref="F288:F1048576 F1:F257 F275">
    <cfRule type="duplicateValues" dxfId="897" priority="974"/>
  </conditionalFormatting>
  <conditionalFormatting sqref="I288:I1048576 I1:I257 I275">
    <cfRule type="duplicateValues" dxfId="896" priority="973"/>
  </conditionalFormatting>
  <conditionalFormatting sqref="K288:K1048576 K252:K257 K1:K250 K275">
    <cfRule type="duplicateValues" dxfId="895" priority="972"/>
  </conditionalFormatting>
  <conditionalFormatting sqref="L288:L1048576 L1:L257 L275">
    <cfRule type="duplicateValues" dxfId="894" priority="971"/>
  </conditionalFormatting>
  <conditionalFormatting sqref="I258">
    <cfRule type="duplicateValues" dxfId="893" priority="949"/>
    <cfRule type="duplicateValues" dxfId="892" priority="950"/>
    <cfRule type="duplicateValues" dxfId="891" priority="951"/>
  </conditionalFormatting>
  <conditionalFormatting sqref="F258">
    <cfRule type="duplicateValues" dxfId="890" priority="947"/>
    <cfRule type="duplicateValues" dxfId="889" priority="948"/>
  </conditionalFormatting>
  <conditionalFormatting sqref="I259">
    <cfRule type="duplicateValues" dxfId="888" priority="930"/>
  </conditionalFormatting>
  <conditionalFormatting sqref="I259">
    <cfRule type="duplicateValues" dxfId="887" priority="931"/>
  </conditionalFormatting>
  <conditionalFormatting sqref="I259">
    <cfRule type="duplicateValues" dxfId="886" priority="932"/>
  </conditionalFormatting>
  <conditionalFormatting sqref="I259">
    <cfRule type="duplicateValues" dxfId="885" priority="933"/>
    <cfRule type="duplicateValues" dxfId="884" priority="934"/>
  </conditionalFormatting>
  <conditionalFormatting sqref="I259">
    <cfRule type="duplicateValues" dxfId="883" priority="935"/>
  </conditionalFormatting>
  <conditionalFormatting sqref="K259">
    <cfRule type="duplicateValues" dxfId="882" priority="936"/>
  </conditionalFormatting>
  <conditionalFormatting sqref="K259">
    <cfRule type="duplicateValues" dxfId="881" priority="937"/>
  </conditionalFormatting>
  <conditionalFormatting sqref="K259">
    <cfRule type="duplicateValues" dxfId="880" priority="938"/>
    <cfRule type="duplicateValues" dxfId="879" priority="939"/>
  </conditionalFormatting>
  <conditionalFormatting sqref="K259">
    <cfRule type="duplicateValues" dxfId="878" priority="940"/>
    <cfRule type="duplicateValues" dxfId="877" priority="941"/>
  </conditionalFormatting>
  <conditionalFormatting sqref="L259">
    <cfRule type="duplicateValues" dxfId="876" priority="942"/>
  </conditionalFormatting>
  <conditionalFormatting sqref="L259">
    <cfRule type="duplicateValues" dxfId="875" priority="943"/>
  </conditionalFormatting>
  <conditionalFormatting sqref="L259">
    <cfRule type="duplicateValues" dxfId="874" priority="944"/>
  </conditionalFormatting>
  <conditionalFormatting sqref="F259">
    <cfRule type="duplicateValues" dxfId="873" priority="929"/>
  </conditionalFormatting>
  <conditionalFormatting sqref="I259">
    <cfRule type="duplicateValues" dxfId="872" priority="928"/>
  </conditionalFormatting>
  <conditionalFormatting sqref="K259">
    <cfRule type="duplicateValues" dxfId="871" priority="927"/>
  </conditionalFormatting>
  <conditionalFormatting sqref="L259">
    <cfRule type="duplicateValues" dxfId="870" priority="926"/>
  </conditionalFormatting>
  <conditionalFormatting sqref="F259">
    <cfRule type="duplicateValues" dxfId="869" priority="925"/>
  </conditionalFormatting>
  <conditionalFormatting sqref="I261">
    <cfRule type="duplicateValues" dxfId="868" priority="910"/>
  </conditionalFormatting>
  <conditionalFormatting sqref="I261">
    <cfRule type="duplicateValues" dxfId="867" priority="911"/>
  </conditionalFormatting>
  <conditionalFormatting sqref="I261">
    <cfRule type="duplicateValues" dxfId="866" priority="912"/>
  </conditionalFormatting>
  <conditionalFormatting sqref="I261">
    <cfRule type="duplicateValues" dxfId="865" priority="913"/>
    <cfRule type="duplicateValues" dxfId="864" priority="914"/>
  </conditionalFormatting>
  <conditionalFormatting sqref="I261">
    <cfRule type="duplicateValues" dxfId="863" priority="915"/>
  </conditionalFormatting>
  <conditionalFormatting sqref="K261">
    <cfRule type="duplicateValues" dxfId="862" priority="916"/>
  </conditionalFormatting>
  <conditionalFormatting sqref="K261">
    <cfRule type="duplicateValues" dxfId="861" priority="917"/>
  </conditionalFormatting>
  <conditionalFormatting sqref="K261">
    <cfRule type="duplicateValues" dxfId="860" priority="918"/>
    <cfRule type="duplicateValues" dxfId="859" priority="919"/>
  </conditionalFormatting>
  <conditionalFormatting sqref="K261">
    <cfRule type="duplicateValues" dxfId="858" priority="920"/>
    <cfRule type="duplicateValues" dxfId="857" priority="921"/>
  </conditionalFormatting>
  <conditionalFormatting sqref="L261">
    <cfRule type="duplicateValues" dxfId="856" priority="922"/>
  </conditionalFormatting>
  <conditionalFormatting sqref="L261">
    <cfRule type="duplicateValues" dxfId="855" priority="923"/>
  </conditionalFormatting>
  <conditionalFormatting sqref="L261">
    <cfRule type="duplicateValues" dxfId="854" priority="924"/>
  </conditionalFormatting>
  <conditionalFormatting sqref="F261">
    <cfRule type="duplicateValues" dxfId="853" priority="909"/>
  </conditionalFormatting>
  <conditionalFormatting sqref="I261">
    <cfRule type="duplicateValues" dxfId="852" priority="908"/>
  </conditionalFormatting>
  <conditionalFormatting sqref="K261">
    <cfRule type="duplicateValues" dxfId="851" priority="907"/>
  </conditionalFormatting>
  <conditionalFormatting sqref="L261">
    <cfRule type="duplicateValues" dxfId="850" priority="906"/>
  </conditionalFormatting>
  <conditionalFormatting sqref="F261">
    <cfRule type="duplicateValues" dxfId="849" priority="905"/>
  </conditionalFormatting>
  <conditionalFormatting sqref="F260">
    <cfRule type="duplicateValues" dxfId="848" priority="883"/>
  </conditionalFormatting>
  <conditionalFormatting sqref="I260">
    <cfRule type="duplicateValues" dxfId="847" priority="882"/>
  </conditionalFormatting>
  <conditionalFormatting sqref="F260">
    <cfRule type="duplicateValues" dxfId="846" priority="881"/>
  </conditionalFormatting>
  <conditionalFormatting sqref="K260">
    <cfRule type="duplicateValues" dxfId="845" priority="884"/>
  </conditionalFormatting>
  <conditionalFormatting sqref="K260">
    <cfRule type="duplicateValues" dxfId="844" priority="885"/>
  </conditionalFormatting>
  <conditionalFormatting sqref="F260">
    <cfRule type="duplicateValues" dxfId="843" priority="886"/>
  </conditionalFormatting>
  <conditionalFormatting sqref="F260">
    <cfRule type="duplicateValues" dxfId="842" priority="880"/>
  </conditionalFormatting>
  <conditionalFormatting sqref="K260">
    <cfRule type="duplicateValues" dxfId="841" priority="879"/>
  </conditionalFormatting>
  <conditionalFormatting sqref="F260">
    <cfRule type="duplicateValues" dxfId="840" priority="876"/>
    <cfRule type="duplicateValues" dxfId="839" priority="878"/>
  </conditionalFormatting>
  <conditionalFormatting sqref="I260">
    <cfRule type="duplicateValues" dxfId="838" priority="877"/>
  </conditionalFormatting>
  <conditionalFormatting sqref="F260">
    <cfRule type="duplicateValues" dxfId="837" priority="887"/>
  </conditionalFormatting>
  <conditionalFormatting sqref="K260">
    <cfRule type="duplicateValues" dxfId="836" priority="888"/>
  </conditionalFormatting>
  <conditionalFormatting sqref="F260">
    <cfRule type="duplicateValues" dxfId="835" priority="889"/>
    <cfRule type="duplicateValues" dxfId="834" priority="890"/>
    <cfRule type="duplicateValues" dxfId="833" priority="891"/>
  </conditionalFormatting>
  <conditionalFormatting sqref="I260">
    <cfRule type="duplicateValues" dxfId="832" priority="893"/>
  </conditionalFormatting>
  <conditionalFormatting sqref="K260">
    <cfRule type="duplicateValues" dxfId="831" priority="894"/>
  </conditionalFormatting>
  <conditionalFormatting sqref="F260">
    <cfRule type="duplicateValues" dxfId="830" priority="875"/>
  </conditionalFormatting>
  <conditionalFormatting sqref="K260">
    <cfRule type="duplicateValues" dxfId="829" priority="874"/>
  </conditionalFormatting>
  <conditionalFormatting sqref="F260">
    <cfRule type="duplicateValues" dxfId="828" priority="873"/>
  </conditionalFormatting>
  <conditionalFormatting sqref="K260">
    <cfRule type="duplicateValues" dxfId="827" priority="872"/>
  </conditionalFormatting>
  <conditionalFormatting sqref="F260">
    <cfRule type="duplicateValues" dxfId="826" priority="871"/>
  </conditionalFormatting>
  <conditionalFormatting sqref="K260">
    <cfRule type="duplicateValues" dxfId="825" priority="870"/>
  </conditionalFormatting>
  <conditionalFormatting sqref="L260">
    <cfRule type="duplicateValues" dxfId="824" priority="869"/>
  </conditionalFormatting>
  <conditionalFormatting sqref="F260">
    <cfRule type="duplicateValues" dxfId="823" priority="868"/>
  </conditionalFormatting>
  <conditionalFormatting sqref="F260">
    <cfRule type="duplicateValues" dxfId="822" priority="867"/>
  </conditionalFormatting>
  <conditionalFormatting sqref="F260">
    <cfRule type="duplicateValues" dxfId="821" priority="864"/>
    <cfRule type="duplicateValues" dxfId="820" priority="865"/>
    <cfRule type="duplicateValues" dxfId="819" priority="866"/>
  </conditionalFormatting>
  <conditionalFormatting sqref="K260">
    <cfRule type="duplicateValues" dxfId="818" priority="862"/>
    <cfRule type="duplicateValues" dxfId="817" priority="863"/>
  </conditionalFormatting>
  <conditionalFormatting sqref="L260">
    <cfRule type="duplicateValues" dxfId="816" priority="861"/>
  </conditionalFormatting>
  <conditionalFormatting sqref="F260">
    <cfRule type="duplicateValues" dxfId="815" priority="859"/>
    <cfRule type="duplicateValues" dxfId="814" priority="860"/>
  </conditionalFormatting>
  <conditionalFormatting sqref="K260">
    <cfRule type="duplicateValues" dxfId="813" priority="858"/>
  </conditionalFormatting>
  <conditionalFormatting sqref="L260">
    <cfRule type="duplicateValues" dxfId="812" priority="857"/>
  </conditionalFormatting>
  <conditionalFormatting sqref="F260">
    <cfRule type="duplicateValues" dxfId="811" priority="855"/>
    <cfRule type="duplicateValues" dxfId="810" priority="856"/>
  </conditionalFormatting>
  <conditionalFormatting sqref="F260">
    <cfRule type="duplicateValues" dxfId="809" priority="854"/>
  </conditionalFormatting>
  <conditionalFormatting sqref="F260">
    <cfRule type="duplicateValues" dxfId="808" priority="895"/>
  </conditionalFormatting>
  <conditionalFormatting sqref="F260">
    <cfRule type="duplicateValues" dxfId="807" priority="896"/>
    <cfRule type="duplicateValues" dxfId="806" priority="897"/>
  </conditionalFormatting>
  <conditionalFormatting sqref="F260">
    <cfRule type="duplicateValues" dxfId="805" priority="898"/>
  </conditionalFormatting>
  <conditionalFormatting sqref="F260">
    <cfRule type="duplicateValues" dxfId="804" priority="853"/>
  </conditionalFormatting>
  <conditionalFormatting sqref="I260">
    <cfRule type="duplicateValues" dxfId="803" priority="899"/>
    <cfRule type="duplicateValues" dxfId="802" priority="900"/>
  </conditionalFormatting>
  <conditionalFormatting sqref="I260">
    <cfRule type="duplicateValues" dxfId="801" priority="901"/>
  </conditionalFormatting>
  <conditionalFormatting sqref="K260">
    <cfRule type="duplicateValues" dxfId="800" priority="902"/>
    <cfRule type="duplicateValues" dxfId="799" priority="903"/>
  </conditionalFormatting>
  <conditionalFormatting sqref="L260">
    <cfRule type="duplicateValues" dxfId="798" priority="904"/>
  </conditionalFormatting>
  <conditionalFormatting sqref="F260">
    <cfRule type="duplicateValues" dxfId="797" priority="852"/>
  </conditionalFormatting>
  <conditionalFormatting sqref="I260">
    <cfRule type="duplicateValues" dxfId="796" priority="851"/>
  </conditionalFormatting>
  <conditionalFormatting sqref="K260">
    <cfRule type="duplicateValues" dxfId="795" priority="850"/>
  </conditionalFormatting>
  <conditionalFormatting sqref="L260">
    <cfRule type="duplicateValues" dxfId="794" priority="849"/>
  </conditionalFormatting>
  <conditionalFormatting sqref="F260">
    <cfRule type="duplicateValues" dxfId="793" priority="848"/>
  </conditionalFormatting>
  <conditionalFormatting sqref="F262">
    <cfRule type="duplicateValues" dxfId="792" priority="823"/>
  </conditionalFormatting>
  <conditionalFormatting sqref="I262">
    <cfRule type="duplicateValues" dxfId="791" priority="822"/>
  </conditionalFormatting>
  <conditionalFormatting sqref="F262">
    <cfRule type="duplicateValues" dxfId="790" priority="821"/>
  </conditionalFormatting>
  <conditionalFormatting sqref="K262">
    <cfRule type="duplicateValues" dxfId="789" priority="824"/>
  </conditionalFormatting>
  <conditionalFormatting sqref="K262">
    <cfRule type="duplicateValues" dxfId="788" priority="825"/>
  </conditionalFormatting>
  <conditionalFormatting sqref="F262">
    <cfRule type="duplicateValues" dxfId="787" priority="826"/>
  </conditionalFormatting>
  <conditionalFormatting sqref="F262">
    <cfRule type="duplicateValues" dxfId="786" priority="820"/>
  </conditionalFormatting>
  <conditionalFormatting sqref="K262">
    <cfRule type="duplicateValues" dxfId="785" priority="819"/>
  </conditionalFormatting>
  <conditionalFormatting sqref="F262">
    <cfRule type="duplicateValues" dxfId="784" priority="816"/>
    <cfRule type="duplicateValues" dxfId="783" priority="818"/>
  </conditionalFormatting>
  <conditionalFormatting sqref="I262">
    <cfRule type="duplicateValues" dxfId="782" priority="817"/>
  </conditionalFormatting>
  <conditionalFormatting sqref="F262">
    <cfRule type="duplicateValues" dxfId="781" priority="827"/>
  </conditionalFormatting>
  <conditionalFormatting sqref="K262">
    <cfRule type="duplicateValues" dxfId="780" priority="828"/>
  </conditionalFormatting>
  <conditionalFormatting sqref="F262">
    <cfRule type="duplicateValues" dxfId="779" priority="829"/>
    <cfRule type="duplicateValues" dxfId="778" priority="830"/>
    <cfRule type="duplicateValues" dxfId="777" priority="831"/>
  </conditionalFormatting>
  <conditionalFormatting sqref="I262">
    <cfRule type="duplicateValues" dxfId="776" priority="833"/>
  </conditionalFormatting>
  <conditionalFormatting sqref="K262">
    <cfRule type="duplicateValues" dxfId="775" priority="834"/>
  </conditionalFormatting>
  <conditionalFormatting sqref="F262">
    <cfRule type="duplicateValues" dxfId="774" priority="815"/>
  </conditionalFormatting>
  <conditionalFormatting sqref="K262">
    <cfRule type="duplicateValues" dxfId="773" priority="814"/>
  </conditionalFormatting>
  <conditionalFormatting sqref="F262">
    <cfRule type="duplicateValues" dxfId="772" priority="813"/>
  </conditionalFormatting>
  <conditionalFormatting sqref="K262">
    <cfRule type="duplicateValues" dxfId="771" priority="812"/>
  </conditionalFormatting>
  <conditionalFormatting sqref="F262">
    <cfRule type="duplicateValues" dxfId="770" priority="811"/>
  </conditionalFormatting>
  <conditionalFormatting sqref="K262">
    <cfRule type="duplicateValues" dxfId="769" priority="810"/>
  </conditionalFormatting>
  <conditionalFormatting sqref="L262">
    <cfRule type="duplicateValues" dxfId="768" priority="809"/>
  </conditionalFormatting>
  <conditionalFormatting sqref="F262">
    <cfRule type="duplicateValues" dxfId="767" priority="808"/>
  </conditionalFormatting>
  <conditionalFormatting sqref="F262">
    <cfRule type="duplicateValues" dxfId="766" priority="807"/>
  </conditionalFormatting>
  <conditionalFormatting sqref="F262">
    <cfRule type="duplicateValues" dxfId="765" priority="804"/>
    <cfRule type="duplicateValues" dxfId="764" priority="805"/>
    <cfRule type="duplicateValues" dxfId="763" priority="806"/>
  </conditionalFormatting>
  <conditionalFormatting sqref="K262">
    <cfRule type="duplicateValues" dxfId="762" priority="802"/>
    <cfRule type="duplicateValues" dxfId="761" priority="803"/>
  </conditionalFormatting>
  <conditionalFormatting sqref="L262">
    <cfRule type="duplicateValues" dxfId="760" priority="801"/>
  </conditionalFormatting>
  <conditionalFormatting sqref="F262">
    <cfRule type="duplicateValues" dxfId="759" priority="799"/>
    <cfRule type="duplicateValues" dxfId="758" priority="800"/>
  </conditionalFormatting>
  <conditionalFormatting sqref="K262">
    <cfRule type="duplicateValues" dxfId="757" priority="798"/>
  </conditionalFormatting>
  <conditionalFormatting sqref="L262">
    <cfRule type="duplicateValues" dxfId="756" priority="797"/>
  </conditionalFormatting>
  <conditionalFormatting sqref="F262">
    <cfRule type="duplicateValues" dxfId="755" priority="795"/>
    <cfRule type="duplicateValues" dxfId="754" priority="796"/>
  </conditionalFormatting>
  <conditionalFormatting sqref="F262">
    <cfRule type="duplicateValues" dxfId="753" priority="794"/>
  </conditionalFormatting>
  <conditionalFormatting sqref="F262">
    <cfRule type="duplicateValues" dxfId="752" priority="835"/>
  </conditionalFormatting>
  <conditionalFormatting sqref="F262">
    <cfRule type="duplicateValues" dxfId="751" priority="836"/>
    <cfRule type="duplicateValues" dxfId="750" priority="837"/>
  </conditionalFormatting>
  <conditionalFormatting sqref="F262">
    <cfRule type="duplicateValues" dxfId="749" priority="838"/>
  </conditionalFormatting>
  <conditionalFormatting sqref="F262">
    <cfRule type="duplicateValues" dxfId="748" priority="793"/>
  </conditionalFormatting>
  <conditionalFormatting sqref="I262">
    <cfRule type="duplicateValues" dxfId="747" priority="839"/>
    <cfRule type="duplicateValues" dxfId="746" priority="840"/>
  </conditionalFormatting>
  <conditionalFormatting sqref="I262">
    <cfRule type="duplicateValues" dxfId="745" priority="841"/>
  </conditionalFormatting>
  <conditionalFormatting sqref="K262">
    <cfRule type="duplicateValues" dxfId="744" priority="842"/>
    <cfRule type="duplicateValues" dxfId="743" priority="843"/>
  </conditionalFormatting>
  <conditionalFormatting sqref="L262">
    <cfRule type="duplicateValues" dxfId="742" priority="844"/>
  </conditionalFormatting>
  <conditionalFormatting sqref="F262">
    <cfRule type="duplicateValues" dxfId="741" priority="792"/>
  </conditionalFormatting>
  <conditionalFormatting sqref="I262">
    <cfRule type="duplicateValues" dxfId="740" priority="791"/>
  </conditionalFormatting>
  <conditionalFormatting sqref="K262">
    <cfRule type="duplicateValues" dxfId="739" priority="790"/>
  </conditionalFormatting>
  <conditionalFormatting sqref="L262">
    <cfRule type="duplicateValues" dxfId="738" priority="789"/>
  </conditionalFormatting>
  <conditionalFormatting sqref="F262">
    <cfRule type="duplicateValues" dxfId="737" priority="788"/>
  </conditionalFormatting>
  <conditionalFormatting sqref="F262">
    <cfRule type="duplicateValues" dxfId="736" priority="787"/>
  </conditionalFormatting>
  <conditionalFormatting sqref="K262">
    <cfRule type="duplicateValues" dxfId="735" priority="786"/>
  </conditionalFormatting>
  <conditionalFormatting sqref="L262">
    <cfRule type="duplicateValues" dxfId="734" priority="785"/>
  </conditionalFormatting>
  <conditionalFormatting sqref="I263">
    <cfRule type="duplicateValues" dxfId="733" priority="761"/>
    <cfRule type="duplicateValues" dxfId="732" priority="762"/>
    <cfRule type="duplicateValues" dxfId="731" priority="763"/>
  </conditionalFormatting>
  <conditionalFormatting sqref="F263">
    <cfRule type="duplicateValues" dxfId="730" priority="760"/>
  </conditionalFormatting>
  <conditionalFormatting sqref="F263">
    <cfRule type="duplicateValues" dxfId="729" priority="759"/>
  </conditionalFormatting>
  <conditionalFormatting sqref="I263">
    <cfRule type="duplicateValues" dxfId="728" priority="758"/>
  </conditionalFormatting>
  <conditionalFormatting sqref="F263">
    <cfRule type="duplicateValues" dxfId="727" priority="757"/>
  </conditionalFormatting>
  <conditionalFormatting sqref="K263">
    <cfRule type="duplicateValues" dxfId="726" priority="764"/>
  </conditionalFormatting>
  <conditionalFormatting sqref="K263">
    <cfRule type="duplicateValues" dxfId="725" priority="765"/>
  </conditionalFormatting>
  <conditionalFormatting sqref="F263">
    <cfRule type="duplicateValues" dxfId="724" priority="766"/>
  </conditionalFormatting>
  <conditionalFormatting sqref="F263">
    <cfRule type="duplicateValues" dxfId="723" priority="756"/>
  </conditionalFormatting>
  <conditionalFormatting sqref="K263">
    <cfRule type="duplicateValues" dxfId="722" priority="755"/>
  </conditionalFormatting>
  <conditionalFormatting sqref="F263">
    <cfRule type="duplicateValues" dxfId="721" priority="752"/>
    <cfRule type="duplicateValues" dxfId="720" priority="754"/>
  </conditionalFormatting>
  <conditionalFormatting sqref="I263">
    <cfRule type="duplicateValues" dxfId="719" priority="753"/>
  </conditionalFormatting>
  <conditionalFormatting sqref="F263">
    <cfRule type="duplicateValues" dxfId="718" priority="767"/>
  </conditionalFormatting>
  <conditionalFormatting sqref="K263">
    <cfRule type="duplicateValues" dxfId="717" priority="768"/>
  </conditionalFormatting>
  <conditionalFormatting sqref="F263">
    <cfRule type="duplicateValues" dxfId="716" priority="769"/>
    <cfRule type="duplicateValues" dxfId="715" priority="770"/>
    <cfRule type="duplicateValues" dxfId="714" priority="771"/>
  </conditionalFormatting>
  <conditionalFormatting sqref="I263">
    <cfRule type="duplicateValues" dxfId="713" priority="773"/>
  </conditionalFormatting>
  <conditionalFormatting sqref="K263">
    <cfRule type="duplicateValues" dxfId="712" priority="774"/>
  </conditionalFormatting>
  <conditionalFormatting sqref="F263">
    <cfRule type="duplicateValues" dxfId="711" priority="751"/>
  </conditionalFormatting>
  <conditionalFormatting sqref="K263">
    <cfRule type="duplicateValues" dxfId="710" priority="750"/>
  </conditionalFormatting>
  <conditionalFormatting sqref="F263">
    <cfRule type="duplicateValues" dxfId="709" priority="749"/>
  </conditionalFormatting>
  <conditionalFormatting sqref="K263">
    <cfRule type="duplicateValues" dxfId="708" priority="748"/>
  </conditionalFormatting>
  <conditionalFormatting sqref="F263">
    <cfRule type="duplicateValues" dxfId="707" priority="747"/>
  </conditionalFormatting>
  <conditionalFormatting sqref="K263">
    <cfRule type="duplicateValues" dxfId="706" priority="746"/>
  </conditionalFormatting>
  <conditionalFormatting sqref="L263">
    <cfRule type="duplicateValues" dxfId="705" priority="745"/>
  </conditionalFormatting>
  <conditionalFormatting sqref="F263">
    <cfRule type="duplicateValues" dxfId="704" priority="744"/>
  </conditionalFormatting>
  <conditionalFormatting sqref="F263">
    <cfRule type="duplicateValues" dxfId="703" priority="743"/>
  </conditionalFormatting>
  <conditionalFormatting sqref="F263">
    <cfRule type="duplicateValues" dxfId="702" priority="740"/>
    <cfRule type="duplicateValues" dxfId="701" priority="741"/>
    <cfRule type="duplicateValues" dxfId="700" priority="742"/>
  </conditionalFormatting>
  <conditionalFormatting sqref="K263">
    <cfRule type="duplicateValues" dxfId="699" priority="738"/>
    <cfRule type="duplicateValues" dxfId="698" priority="739"/>
  </conditionalFormatting>
  <conditionalFormatting sqref="L263">
    <cfRule type="duplicateValues" dxfId="697" priority="737"/>
  </conditionalFormatting>
  <conditionalFormatting sqref="F263">
    <cfRule type="duplicateValues" dxfId="696" priority="735"/>
    <cfRule type="duplicateValues" dxfId="695" priority="736"/>
  </conditionalFormatting>
  <conditionalFormatting sqref="K263">
    <cfRule type="duplicateValues" dxfId="694" priority="734"/>
  </conditionalFormatting>
  <conditionalFormatting sqref="L263">
    <cfRule type="duplicateValues" dxfId="693" priority="733"/>
  </conditionalFormatting>
  <conditionalFormatting sqref="F263">
    <cfRule type="duplicateValues" dxfId="692" priority="731"/>
    <cfRule type="duplicateValues" dxfId="691" priority="732"/>
  </conditionalFormatting>
  <conditionalFormatting sqref="F263">
    <cfRule type="duplicateValues" dxfId="690" priority="730"/>
  </conditionalFormatting>
  <conditionalFormatting sqref="F263">
    <cfRule type="duplicateValues" dxfId="689" priority="775"/>
  </conditionalFormatting>
  <conditionalFormatting sqref="F263">
    <cfRule type="duplicateValues" dxfId="688" priority="776"/>
    <cfRule type="duplicateValues" dxfId="687" priority="777"/>
  </conditionalFormatting>
  <conditionalFormatting sqref="F263">
    <cfRule type="duplicateValues" dxfId="686" priority="778"/>
  </conditionalFormatting>
  <conditionalFormatting sqref="F263">
    <cfRule type="duplicateValues" dxfId="685" priority="729"/>
  </conditionalFormatting>
  <conditionalFormatting sqref="I263">
    <cfRule type="duplicateValues" dxfId="684" priority="779"/>
    <cfRule type="duplicateValues" dxfId="683" priority="780"/>
  </conditionalFormatting>
  <conditionalFormatting sqref="I263">
    <cfRule type="duplicateValues" dxfId="682" priority="781"/>
  </conditionalFormatting>
  <conditionalFormatting sqref="K263">
    <cfRule type="duplicateValues" dxfId="681" priority="782"/>
    <cfRule type="duplicateValues" dxfId="680" priority="783"/>
  </conditionalFormatting>
  <conditionalFormatting sqref="L263">
    <cfRule type="duplicateValues" dxfId="679" priority="784"/>
  </conditionalFormatting>
  <conditionalFormatting sqref="F263">
    <cfRule type="duplicateValues" dxfId="678" priority="728"/>
  </conditionalFormatting>
  <conditionalFormatting sqref="I263">
    <cfRule type="duplicateValues" dxfId="677" priority="727"/>
  </conditionalFormatting>
  <conditionalFormatting sqref="K263">
    <cfRule type="duplicateValues" dxfId="676" priority="726"/>
  </conditionalFormatting>
  <conditionalFormatting sqref="L263">
    <cfRule type="duplicateValues" dxfId="675" priority="725"/>
  </conditionalFormatting>
  <conditionalFormatting sqref="F263">
    <cfRule type="duplicateValues" dxfId="674" priority="724"/>
  </conditionalFormatting>
  <conditionalFormatting sqref="F263">
    <cfRule type="duplicateValues" dxfId="673" priority="723"/>
  </conditionalFormatting>
  <conditionalFormatting sqref="K263">
    <cfRule type="duplicateValues" dxfId="672" priority="722"/>
  </conditionalFormatting>
  <conditionalFormatting sqref="L263">
    <cfRule type="duplicateValues" dxfId="671" priority="721"/>
  </conditionalFormatting>
  <conditionalFormatting sqref="F288:F1048576 F265 F1:F263 F275">
    <cfRule type="duplicateValues" dxfId="670" priority="720"/>
  </conditionalFormatting>
  <conditionalFormatting sqref="I264 I269">
    <cfRule type="duplicateValues" dxfId="669" priority="696"/>
    <cfRule type="duplicateValues" dxfId="668" priority="697"/>
    <cfRule type="duplicateValues" dxfId="667" priority="698"/>
  </conditionalFormatting>
  <conditionalFormatting sqref="F264 F269 F272">
    <cfRule type="duplicateValues" dxfId="666" priority="695"/>
  </conditionalFormatting>
  <conditionalFormatting sqref="F264 F269 F272">
    <cfRule type="duplicateValues" dxfId="665" priority="694"/>
  </conditionalFormatting>
  <conditionalFormatting sqref="I264 I269">
    <cfRule type="duplicateValues" dxfId="664" priority="693"/>
  </conditionalFormatting>
  <conditionalFormatting sqref="K264 K269">
    <cfRule type="duplicateValues" dxfId="663" priority="699"/>
  </conditionalFormatting>
  <conditionalFormatting sqref="F264 F269 F272">
    <cfRule type="duplicateValues" dxfId="662" priority="687"/>
    <cfRule type="duplicateValues" dxfId="661" priority="689"/>
  </conditionalFormatting>
  <conditionalFormatting sqref="I264 I269">
    <cfRule type="duplicateValues" dxfId="660" priority="688"/>
  </conditionalFormatting>
  <conditionalFormatting sqref="F264 F269 F272">
    <cfRule type="duplicateValues" dxfId="659" priority="702"/>
  </conditionalFormatting>
  <conditionalFormatting sqref="K264 K269">
    <cfRule type="duplicateValues" dxfId="658" priority="703"/>
  </conditionalFormatting>
  <conditionalFormatting sqref="F264 F269 F272">
    <cfRule type="duplicateValues" dxfId="657" priority="704"/>
    <cfRule type="duplicateValues" dxfId="656" priority="705"/>
    <cfRule type="duplicateValues" dxfId="655" priority="706"/>
  </conditionalFormatting>
  <conditionalFormatting sqref="I264 I269">
    <cfRule type="duplicateValues" dxfId="654" priority="708"/>
  </conditionalFormatting>
  <conditionalFormatting sqref="L264 L269">
    <cfRule type="duplicateValues" dxfId="653" priority="680"/>
  </conditionalFormatting>
  <conditionalFormatting sqref="F264 F269 F272">
    <cfRule type="duplicateValues" dxfId="652" priority="675"/>
    <cfRule type="duplicateValues" dxfId="651" priority="676"/>
    <cfRule type="duplicateValues" dxfId="650" priority="677"/>
  </conditionalFormatting>
  <conditionalFormatting sqref="K264 K269">
    <cfRule type="duplicateValues" dxfId="649" priority="673"/>
    <cfRule type="duplicateValues" dxfId="648" priority="674"/>
  </conditionalFormatting>
  <conditionalFormatting sqref="L264 L269">
    <cfRule type="duplicateValues" dxfId="647" priority="672"/>
  </conditionalFormatting>
  <conditionalFormatting sqref="F264 F269 F272">
    <cfRule type="duplicateValues" dxfId="646" priority="670"/>
    <cfRule type="duplicateValues" dxfId="645" priority="671"/>
  </conditionalFormatting>
  <conditionalFormatting sqref="F264 F269 F272">
    <cfRule type="duplicateValues" dxfId="644" priority="711"/>
    <cfRule type="duplicateValues" dxfId="643" priority="712"/>
  </conditionalFormatting>
  <conditionalFormatting sqref="I264 I269">
    <cfRule type="duplicateValues" dxfId="642" priority="714"/>
    <cfRule type="duplicateValues" dxfId="641" priority="715"/>
  </conditionalFormatting>
  <conditionalFormatting sqref="K264 K269">
    <cfRule type="duplicateValues" dxfId="640" priority="717"/>
    <cfRule type="duplicateValues" dxfId="639" priority="718"/>
  </conditionalFormatting>
  <conditionalFormatting sqref="K264 K269">
    <cfRule type="duplicateValues" dxfId="638" priority="661"/>
  </conditionalFormatting>
  <conditionalFormatting sqref="L264 L269">
    <cfRule type="duplicateValues" dxfId="637" priority="660"/>
  </conditionalFormatting>
  <conditionalFormatting sqref="I265">
    <cfRule type="duplicateValues" dxfId="636" priority="4083"/>
  </conditionalFormatting>
  <conditionalFormatting sqref="I265">
    <cfRule type="duplicateValues" dxfId="635" priority="4085"/>
  </conditionalFormatting>
  <conditionalFormatting sqref="I265">
    <cfRule type="duplicateValues" dxfId="634" priority="4087"/>
  </conditionalFormatting>
  <conditionalFormatting sqref="I265">
    <cfRule type="duplicateValues" dxfId="633" priority="4089"/>
    <cfRule type="duplicateValues" dxfId="632" priority="4090"/>
  </conditionalFormatting>
  <conditionalFormatting sqref="K265">
    <cfRule type="duplicateValues" dxfId="631" priority="4095"/>
  </conditionalFormatting>
  <conditionalFormatting sqref="K265">
    <cfRule type="duplicateValues" dxfId="630" priority="4097"/>
  </conditionalFormatting>
  <conditionalFormatting sqref="K265">
    <cfRule type="duplicateValues" dxfId="629" priority="4099"/>
    <cfRule type="duplicateValues" dxfId="628" priority="4100"/>
  </conditionalFormatting>
  <conditionalFormatting sqref="K265">
    <cfRule type="duplicateValues" dxfId="627" priority="4103"/>
    <cfRule type="duplicateValues" dxfId="626" priority="4104"/>
  </conditionalFormatting>
  <conditionalFormatting sqref="L265">
    <cfRule type="duplicateValues" dxfId="625" priority="4107"/>
  </conditionalFormatting>
  <conditionalFormatting sqref="L265">
    <cfRule type="duplicateValues" dxfId="624" priority="4109"/>
  </conditionalFormatting>
  <conditionalFormatting sqref="F265">
    <cfRule type="duplicateValues" dxfId="623" priority="4113"/>
  </conditionalFormatting>
  <conditionalFormatting sqref="K265">
    <cfRule type="duplicateValues" dxfId="622" priority="4117"/>
  </conditionalFormatting>
  <conditionalFormatting sqref="L265">
    <cfRule type="duplicateValues" dxfId="621" priority="4119"/>
  </conditionalFormatting>
  <conditionalFormatting sqref="F288:F1048576 F265 F1:F258 F275">
    <cfRule type="duplicateValues" dxfId="620" priority="4121"/>
  </conditionalFormatting>
  <conditionalFormatting sqref="F288:F1048576 F1:F261 F275 F265">
    <cfRule type="duplicateValues" dxfId="619" priority="4125"/>
  </conditionalFormatting>
  <conditionalFormatting sqref="K288:K1048576 K1:K261 K275 K265">
    <cfRule type="duplicateValues" dxfId="618" priority="4128"/>
  </conditionalFormatting>
  <conditionalFormatting sqref="L288:L1048576 L1:L261 L275 L265">
    <cfRule type="duplicateValues" dxfId="617" priority="4131"/>
  </conditionalFormatting>
  <conditionalFormatting sqref="F288:F1048576 F269 F1:F265 F275 F272">
    <cfRule type="duplicateValues" dxfId="616" priority="654"/>
  </conditionalFormatting>
  <conditionalFormatting sqref="I288:I1048576 I269 I1:I265 I275">
    <cfRule type="duplicateValues" dxfId="615" priority="653"/>
  </conditionalFormatting>
  <conditionalFormatting sqref="K288:K1048576 K269 K1:K265 K275">
    <cfRule type="duplicateValues" dxfId="614" priority="651"/>
    <cfRule type="duplicateValues" dxfId="613" priority="652"/>
  </conditionalFormatting>
  <conditionalFormatting sqref="F266">
    <cfRule type="duplicateValues" dxfId="612" priority="625"/>
  </conditionalFormatting>
  <conditionalFormatting sqref="I266">
    <cfRule type="duplicateValues" dxfId="611" priority="624"/>
  </conditionalFormatting>
  <conditionalFormatting sqref="F266">
    <cfRule type="duplicateValues" dxfId="610" priority="623"/>
  </conditionalFormatting>
  <conditionalFormatting sqref="K266">
    <cfRule type="duplicateValues" dxfId="609" priority="626"/>
  </conditionalFormatting>
  <conditionalFormatting sqref="K266">
    <cfRule type="duplicateValues" dxfId="608" priority="627"/>
  </conditionalFormatting>
  <conditionalFormatting sqref="F266">
    <cfRule type="duplicateValues" dxfId="607" priority="628"/>
  </conditionalFormatting>
  <conditionalFormatting sqref="F266">
    <cfRule type="duplicateValues" dxfId="606" priority="622"/>
  </conditionalFormatting>
  <conditionalFormatting sqref="K266">
    <cfRule type="duplicateValues" dxfId="605" priority="621"/>
  </conditionalFormatting>
  <conditionalFormatting sqref="F266">
    <cfRule type="duplicateValues" dxfId="604" priority="618"/>
    <cfRule type="duplicateValues" dxfId="603" priority="620"/>
  </conditionalFormatting>
  <conditionalFormatting sqref="I266">
    <cfRule type="duplicateValues" dxfId="602" priority="619"/>
  </conditionalFormatting>
  <conditionalFormatting sqref="F266">
    <cfRule type="duplicateValues" dxfId="601" priority="629"/>
  </conditionalFormatting>
  <conditionalFormatting sqref="K266">
    <cfRule type="duplicateValues" dxfId="600" priority="630"/>
  </conditionalFormatting>
  <conditionalFormatting sqref="F266">
    <cfRule type="duplicateValues" dxfId="599" priority="631"/>
    <cfRule type="duplicateValues" dxfId="598" priority="632"/>
    <cfRule type="duplicateValues" dxfId="597" priority="633"/>
  </conditionalFormatting>
  <conditionalFormatting sqref="I266">
    <cfRule type="duplicateValues" dxfId="596" priority="635"/>
  </conditionalFormatting>
  <conditionalFormatting sqref="K266">
    <cfRule type="duplicateValues" dxfId="595" priority="636"/>
  </conditionalFormatting>
  <conditionalFormatting sqref="F266">
    <cfRule type="duplicateValues" dxfId="594" priority="617"/>
  </conditionalFormatting>
  <conditionalFormatting sqref="K266">
    <cfRule type="duplicateValues" dxfId="593" priority="616"/>
  </conditionalFormatting>
  <conditionalFormatting sqref="F266">
    <cfRule type="duplicateValues" dxfId="592" priority="615"/>
  </conditionalFormatting>
  <conditionalFormatting sqref="K266">
    <cfRule type="duplicateValues" dxfId="591" priority="614"/>
  </conditionalFormatting>
  <conditionalFormatting sqref="F266">
    <cfRule type="duplicateValues" dxfId="590" priority="613"/>
  </conditionalFormatting>
  <conditionalFormatting sqref="K266">
    <cfRule type="duplicateValues" dxfId="589" priority="612"/>
  </conditionalFormatting>
  <conditionalFormatting sqref="L266">
    <cfRule type="duplicateValues" dxfId="588" priority="611"/>
  </conditionalFormatting>
  <conditionalFormatting sqref="F266">
    <cfRule type="duplicateValues" dxfId="587" priority="610"/>
  </conditionalFormatting>
  <conditionalFormatting sqref="F266">
    <cfRule type="duplicateValues" dxfId="586" priority="609"/>
  </conditionalFormatting>
  <conditionalFormatting sqref="F266">
    <cfRule type="duplicateValues" dxfId="585" priority="606"/>
    <cfRule type="duplicateValues" dxfId="584" priority="607"/>
    <cfRule type="duplicateValues" dxfId="583" priority="608"/>
  </conditionalFormatting>
  <conditionalFormatting sqref="K266">
    <cfRule type="duplicateValues" dxfId="582" priority="604"/>
    <cfRule type="duplicateValues" dxfId="581" priority="605"/>
  </conditionalFormatting>
  <conditionalFormatting sqref="L266">
    <cfRule type="duplicateValues" dxfId="580" priority="603"/>
  </conditionalFormatting>
  <conditionalFormatting sqref="F266">
    <cfRule type="duplicateValues" dxfId="579" priority="601"/>
    <cfRule type="duplicateValues" dxfId="578" priority="602"/>
  </conditionalFormatting>
  <conditionalFormatting sqref="K266">
    <cfRule type="duplicateValues" dxfId="577" priority="600"/>
  </conditionalFormatting>
  <conditionalFormatting sqref="L266">
    <cfRule type="duplicateValues" dxfId="576" priority="599"/>
  </conditionalFormatting>
  <conditionalFormatting sqref="F266">
    <cfRule type="duplicateValues" dxfId="575" priority="597"/>
    <cfRule type="duplicateValues" dxfId="574" priority="598"/>
  </conditionalFormatting>
  <conditionalFormatting sqref="F266">
    <cfRule type="duplicateValues" dxfId="573" priority="596"/>
  </conditionalFormatting>
  <conditionalFormatting sqref="F266">
    <cfRule type="duplicateValues" dxfId="572" priority="637"/>
  </conditionalFormatting>
  <conditionalFormatting sqref="F266">
    <cfRule type="duplicateValues" dxfId="571" priority="638"/>
    <cfRule type="duplicateValues" dxfId="570" priority="639"/>
  </conditionalFormatting>
  <conditionalFormatting sqref="F266">
    <cfRule type="duplicateValues" dxfId="569" priority="640"/>
  </conditionalFormatting>
  <conditionalFormatting sqref="F266">
    <cfRule type="duplicateValues" dxfId="568" priority="595"/>
  </conditionalFormatting>
  <conditionalFormatting sqref="I266">
    <cfRule type="duplicateValues" dxfId="567" priority="641"/>
    <cfRule type="duplicateValues" dxfId="566" priority="642"/>
  </conditionalFormatting>
  <conditionalFormatting sqref="I266">
    <cfRule type="duplicateValues" dxfId="565" priority="643"/>
  </conditionalFormatting>
  <conditionalFormatting sqref="K266">
    <cfRule type="duplicateValues" dxfId="564" priority="644"/>
    <cfRule type="duplicateValues" dxfId="563" priority="645"/>
  </conditionalFormatting>
  <conditionalFormatting sqref="L266">
    <cfRule type="duplicateValues" dxfId="562" priority="646"/>
  </conditionalFormatting>
  <conditionalFormatting sqref="F266">
    <cfRule type="duplicateValues" dxfId="561" priority="594"/>
  </conditionalFormatting>
  <conditionalFormatting sqref="I266">
    <cfRule type="duplicateValues" dxfId="560" priority="593"/>
  </conditionalFormatting>
  <conditionalFormatting sqref="K266">
    <cfRule type="duplicateValues" dxfId="559" priority="592"/>
  </conditionalFormatting>
  <conditionalFormatting sqref="L266">
    <cfRule type="duplicateValues" dxfId="558" priority="591"/>
  </conditionalFormatting>
  <conditionalFormatting sqref="F266">
    <cfRule type="duplicateValues" dxfId="557" priority="590"/>
  </conditionalFormatting>
  <conditionalFormatting sqref="F266">
    <cfRule type="duplicateValues" dxfId="556" priority="647"/>
  </conditionalFormatting>
  <conditionalFormatting sqref="F266">
    <cfRule type="duplicateValues" dxfId="555" priority="648"/>
  </conditionalFormatting>
  <conditionalFormatting sqref="K266">
    <cfRule type="duplicateValues" dxfId="554" priority="649"/>
  </conditionalFormatting>
  <conditionalFormatting sqref="L266">
    <cfRule type="duplicateValues" dxfId="553" priority="650"/>
  </conditionalFormatting>
  <conditionalFormatting sqref="F266">
    <cfRule type="duplicateValues" dxfId="552" priority="589"/>
  </conditionalFormatting>
  <conditionalFormatting sqref="I266">
    <cfRule type="duplicateValues" dxfId="551" priority="588"/>
  </conditionalFormatting>
  <conditionalFormatting sqref="K266">
    <cfRule type="duplicateValues" dxfId="550" priority="586"/>
    <cfRule type="duplicateValues" dxfId="549" priority="587"/>
  </conditionalFormatting>
  <conditionalFormatting sqref="F288:F1048576 F269 F1:F266 F275 F272">
    <cfRule type="duplicateValues" dxfId="548" priority="585"/>
  </conditionalFormatting>
  <conditionalFormatting sqref="I267">
    <cfRule type="duplicateValues" dxfId="547" priority="557"/>
    <cfRule type="duplicateValues" dxfId="546" priority="558"/>
    <cfRule type="duplicateValues" dxfId="545" priority="559"/>
  </conditionalFormatting>
  <conditionalFormatting sqref="F267">
    <cfRule type="duplicateValues" dxfId="544" priority="556"/>
  </conditionalFormatting>
  <conditionalFormatting sqref="F267">
    <cfRule type="duplicateValues" dxfId="543" priority="555"/>
  </conditionalFormatting>
  <conditionalFormatting sqref="I267">
    <cfRule type="duplicateValues" dxfId="542" priority="554"/>
  </conditionalFormatting>
  <conditionalFormatting sqref="F267">
    <cfRule type="duplicateValues" dxfId="541" priority="553"/>
  </conditionalFormatting>
  <conditionalFormatting sqref="K267">
    <cfRule type="duplicateValues" dxfId="540" priority="560"/>
  </conditionalFormatting>
  <conditionalFormatting sqref="K267">
    <cfRule type="duplicateValues" dxfId="539" priority="561"/>
  </conditionalFormatting>
  <conditionalFormatting sqref="F267">
    <cfRule type="duplicateValues" dxfId="538" priority="562"/>
  </conditionalFormatting>
  <conditionalFormatting sqref="F267">
    <cfRule type="duplicateValues" dxfId="537" priority="552"/>
  </conditionalFormatting>
  <conditionalFormatting sqref="K267">
    <cfRule type="duplicateValues" dxfId="536" priority="551"/>
  </conditionalFormatting>
  <conditionalFormatting sqref="F267">
    <cfRule type="duplicateValues" dxfId="535" priority="548"/>
    <cfRule type="duplicateValues" dxfId="534" priority="550"/>
  </conditionalFormatting>
  <conditionalFormatting sqref="I267">
    <cfRule type="duplicateValues" dxfId="533" priority="549"/>
  </conditionalFormatting>
  <conditionalFormatting sqref="F267">
    <cfRule type="duplicateValues" dxfId="532" priority="563"/>
  </conditionalFormatting>
  <conditionalFormatting sqref="K267">
    <cfRule type="duplicateValues" dxfId="531" priority="564"/>
  </conditionalFormatting>
  <conditionalFormatting sqref="F267">
    <cfRule type="duplicateValues" dxfId="530" priority="565"/>
    <cfRule type="duplicateValues" dxfId="529" priority="566"/>
    <cfRule type="duplicateValues" dxfId="528" priority="567"/>
  </conditionalFormatting>
  <conditionalFormatting sqref="I267">
    <cfRule type="duplicateValues" dxfId="527" priority="569"/>
  </conditionalFormatting>
  <conditionalFormatting sqref="K267">
    <cfRule type="duplicateValues" dxfId="526" priority="570"/>
  </conditionalFormatting>
  <conditionalFormatting sqref="F267">
    <cfRule type="duplicateValues" dxfId="525" priority="547"/>
  </conditionalFormatting>
  <conditionalFormatting sqref="K267">
    <cfRule type="duplicateValues" dxfId="524" priority="546"/>
  </conditionalFormatting>
  <conditionalFormatting sqref="F267">
    <cfRule type="duplicateValues" dxfId="523" priority="545"/>
  </conditionalFormatting>
  <conditionalFormatting sqref="K267">
    <cfRule type="duplicateValues" dxfId="522" priority="544"/>
  </conditionalFormatting>
  <conditionalFormatting sqref="F267">
    <cfRule type="duplicateValues" dxfId="521" priority="543"/>
  </conditionalFormatting>
  <conditionalFormatting sqref="K267">
    <cfRule type="duplicateValues" dxfId="520" priority="542"/>
  </conditionalFormatting>
  <conditionalFormatting sqref="L267">
    <cfRule type="duplicateValues" dxfId="519" priority="541"/>
  </conditionalFormatting>
  <conditionalFormatting sqref="F267">
    <cfRule type="duplicateValues" dxfId="518" priority="540"/>
  </conditionalFormatting>
  <conditionalFormatting sqref="F267">
    <cfRule type="duplicateValues" dxfId="517" priority="539"/>
  </conditionalFormatting>
  <conditionalFormatting sqref="F267">
    <cfRule type="duplicateValues" dxfId="516" priority="536"/>
    <cfRule type="duplicateValues" dxfId="515" priority="537"/>
    <cfRule type="duplicateValues" dxfId="514" priority="538"/>
  </conditionalFormatting>
  <conditionalFormatting sqref="K267">
    <cfRule type="duplicateValues" dxfId="513" priority="534"/>
    <cfRule type="duplicateValues" dxfId="512" priority="535"/>
  </conditionalFormatting>
  <conditionalFormatting sqref="L267">
    <cfRule type="duplicateValues" dxfId="511" priority="533"/>
  </conditionalFormatting>
  <conditionalFormatting sqref="F267">
    <cfRule type="duplicateValues" dxfId="510" priority="531"/>
    <cfRule type="duplicateValues" dxfId="509" priority="532"/>
  </conditionalFormatting>
  <conditionalFormatting sqref="K267">
    <cfRule type="duplicateValues" dxfId="508" priority="530"/>
  </conditionalFormatting>
  <conditionalFormatting sqref="L267">
    <cfRule type="duplicateValues" dxfId="507" priority="529"/>
  </conditionalFormatting>
  <conditionalFormatting sqref="F267">
    <cfRule type="duplicateValues" dxfId="506" priority="527"/>
    <cfRule type="duplicateValues" dxfId="505" priority="528"/>
  </conditionalFormatting>
  <conditionalFormatting sqref="F267">
    <cfRule type="duplicateValues" dxfId="504" priority="526"/>
  </conditionalFormatting>
  <conditionalFormatting sqref="F267">
    <cfRule type="duplicateValues" dxfId="503" priority="571"/>
  </conditionalFormatting>
  <conditionalFormatting sqref="F267">
    <cfRule type="duplicateValues" dxfId="502" priority="572"/>
    <cfRule type="duplicateValues" dxfId="501" priority="573"/>
  </conditionalFormatting>
  <conditionalFormatting sqref="F267">
    <cfRule type="duplicateValues" dxfId="500" priority="574"/>
  </conditionalFormatting>
  <conditionalFormatting sqref="F267">
    <cfRule type="duplicateValues" dxfId="499" priority="525"/>
  </conditionalFormatting>
  <conditionalFormatting sqref="I267">
    <cfRule type="duplicateValues" dxfId="498" priority="575"/>
    <cfRule type="duplicateValues" dxfId="497" priority="576"/>
  </conditionalFormatting>
  <conditionalFormatting sqref="I267">
    <cfRule type="duplicateValues" dxfId="496" priority="577"/>
  </conditionalFormatting>
  <conditionalFormatting sqref="K267">
    <cfRule type="duplicateValues" dxfId="495" priority="578"/>
    <cfRule type="duplicateValues" dxfId="494" priority="579"/>
  </conditionalFormatting>
  <conditionalFormatting sqref="L267">
    <cfRule type="duplicateValues" dxfId="493" priority="580"/>
  </conditionalFormatting>
  <conditionalFormatting sqref="F267">
    <cfRule type="duplicateValues" dxfId="492" priority="524"/>
  </conditionalFormatting>
  <conditionalFormatting sqref="I267">
    <cfRule type="duplicateValues" dxfId="491" priority="523"/>
  </conditionalFormatting>
  <conditionalFormatting sqref="K267">
    <cfRule type="duplicateValues" dxfId="490" priority="522"/>
  </conditionalFormatting>
  <conditionalFormatting sqref="L267">
    <cfRule type="duplicateValues" dxfId="489" priority="521"/>
  </conditionalFormatting>
  <conditionalFormatting sqref="F267">
    <cfRule type="duplicateValues" dxfId="488" priority="520"/>
  </conditionalFormatting>
  <conditionalFormatting sqref="F267">
    <cfRule type="duplicateValues" dxfId="487" priority="581"/>
  </conditionalFormatting>
  <conditionalFormatting sqref="F267">
    <cfRule type="duplicateValues" dxfId="486" priority="582"/>
  </conditionalFormatting>
  <conditionalFormatting sqref="K267">
    <cfRule type="duplicateValues" dxfId="485" priority="583"/>
  </conditionalFormatting>
  <conditionalFormatting sqref="L267">
    <cfRule type="duplicateValues" dxfId="484" priority="584"/>
  </conditionalFormatting>
  <conditionalFormatting sqref="F267">
    <cfRule type="duplicateValues" dxfId="483" priority="519"/>
  </conditionalFormatting>
  <conditionalFormatting sqref="I267">
    <cfRule type="duplicateValues" dxfId="482" priority="518"/>
  </conditionalFormatting>
  <conditionalFormatting sqref="K267">
    <cfRule type="duplicateValues" dxfId="481" priority="516"/>
    <cfRule type="duplicateValues" dxfId="480" priority="517"/>
  </conditionalFormatting>
  <conditionalFormatting sqref="F267">
    <cfRule type="duplicateValues" dxfId="479" priority="515"/>
  </conditionalFormatting>
  <conditionalFormatting sqref="F288:F1048576 F269 F1:F267 F275 F272">
    <cfRule type="duplicateValues" dxfId="478" priority="514"/>
  </conditionalFormatting>
  <conditionalFormatting sqref="F268">
    <cfRule type="duplicateValues" dxfId="477" priority="488"/>
  </conditionalFormatting>
  <conditionalFormatting sqref="I268">
    <cfRule type="duplicateValues" dxfId="476" priority="487"/>
  </conditionalFormatting>
  <conditionalFormatting sqref="F268">
    <cfRule type="duplicateValues" dxfId="475" priority="486"/>
  </conditionalFormatting>
  <conditionalFormatting sqref="K268">
    <cfRule type="duplicateValues" dxfId="474" priority="489"/>
  </conditionalFormatting>
  <conditionalFormatting sqref="K268">
    <cfRule type="duplicateValues" dxfId="473" priority="490"/>
  </conditionalFormatting>
  <conditionalFormatting sqref="F268">
    <cfRule type="duplicateValues" dxfId="472" priority="491"/>
  </conditionalFormatting>
  <conditionalFormatting sqref="F268">
    <cfRule type="duplicateValues" dxfId="471" priority="485"/>
  </conditionalFormatting>
  <conditionalFormatting sqref="K268">
    <cfRule type="duplicateValues" dxfId="470" priority="484"/>
  </conditionalFormatting>
  <conditionalFormatting sqref="F268">
    <cfRule type="duplicateValues" dxfId="469" priority="481"/>
    <cfRule type="duplicateValues" dxfId="468" priority="483"/>
  </conditionalFormatting>
  <conditionalFormatting sqref="I268">
    <cfRule type="duplicateValues" dxfId="467" priority="482"/>
  </conditionalFormatting>
  <conditionalFormatting sqref="F268">
    <cfRule type="duplicateValues" dxfId="466" priority="492"/>
  </conditionalFormatting>
  <conditionalFormatting sqref="K268">
    <cfRule type="duplicateValues" dxfId="465" priority="493"/>
  </conditionalFormatting>
  <conditionalFormatting sqref="F268">
    <cfRule type="duplicateValues" dxfId="464" priority="494"/>
    <cfRule type="duplicateValues" dxfId="463" priority="495"/>
    <cfRule type="duplicateValues" dxfId="462" priority="496"/>
  </conditionalFormatting>
  <conditionalFormatting sqref="I268">
    <cfRule type="duplicateValues" dxfId="461" priority="498"/>
  </conditionalFormatting>
  <conditionalFormatting sqref="K268">
    <cfRule type="duplicateValues" dxfId="460" priority="499"/>
  </conditionalFormatting>
  <conditionalFormatting sqref="F268">
    <cfRule type="duplicateValues" dxfId="459" priority="480"/>
  </conditionalFormatting>
  <conditionalFormatting sqref="K268">
    <cfRule type="duplicateValues" dxfId="458" priority="479"/>
  </conditionalFormatting>
  <conditionalFormatting sqref="F268">
    <cfRule type="duplicateValues" dxfId="457" priority="478"/>
  </conditionalFormatting>
  <conditionalFormatting sqref="K268">
    <cfRule type="duplicateValues" dxfId="456" priority="477"/>
  </conditionalFormatting>
  <conditionalFormatting sqref="F268">
    <cfRule type="duplicateValues" dxfId="455" priority="476"/>
  </conditionalFormatting>
  <conditionalFormatting sqref="K268">
    <cfRule type="duplicateValues" dxfId="454" priority="475"/>
  </conditionalFormatting>
  <conditionalFormatting sqref="L268">
    <cfRule type="duplicateValues" dxfId="453" priority="474"/>
  </conditionalFormatting>
  <conditionalFormatting sqref="F268">
    <cfRule type="duplicateValues" dxfId="452" priority="473"/>
  </conditionalFormatting>
  <conditionalFormatting sqref="F268">
    <cfRule type="duplicateValues" dxfId="451" priority="472"/>
  </conditionalFormatting>
  <conditionalFormatting sqref="F268">
    <cfRule type="duplicateValues" dxfId="450" priority="469"/>
    <cfRule type="duplicateValues" dxfId="449" priority="470"/>
    <cfRule type="duplicateValues" dxfId="448" priority="471"/>
  </conditionalFormatting>
  <conditionalFormatting sqref="K268">
    <cfRule type="duplicateValues" dxfId="447" priority="467"/>
    <cfRule type="duplicateValues" dxfId="446" priority="468"/>
  </conditionalFormatting>
  <conditionalFormatting sqref="L268">
    <cfRule type="duplicateValues" dxfId="445" priority="466"/>
  </conditionalFormatting>
  <conditionalFormatting sqref="F268">
    <cfRule type="duplicateValues" dxfId="444" priority="464"/>
    <cfRule type="duplicateValues" dxfId="443" priority="465"/>
  </conditionalFormatting>
  <conditionalFormatting sqref="K268">
    <cfRule type="duplicateValues" dxfId="442" priority="463"/>
  </conditionalFormatting>
  <conditionalFormatting sqref="L268">
    <cfRule type="duplicateValues" dxfId="441" priority="462"/>
  </conditionalFormatting>
  <conditionalFormatting sqref="F268">
    <cfRule type="duplicateValues" dxfId="440" priority="460"/>
    <cfRule type="duplicateValues" dxfId="439" priority="461"/>
  </conditionalFormatting>
  <conditionalFormatting sqref="F268">
    <cfRule type="duplicateValues" dxfId="438" priority="459"/>
  </conditionalFormatting>
  <conditionalFormatting sqref="F268">
    <cfRule type="duplicateValues" dxfId="437" priority="500"/>
  </conditionalFormatting>
  <conditionalFormatting sqref="F268">
    <cfRule type="duplicateValues" dxfId="436" priority="501"/>
    <cfRule type="duplicateValues" dxfId="435" priority="502"/>
  </conditionalFormatting>
  <conditionalFormatting sqref="F268">
    <cfRule type="duplicateValues" dxfId="434" priority="503"/>
  </conditionalFormatting>
  <conditionalFormatting sqref="F268">
    <cfRule type="duplicateValues" dxfId="433" priority="458"/>
  </conditionalFormatting>
  <conditionalFormatting sqref="I268">
    <cfRule type="duplicateValues" dxfId="432" priority="504"/>
    <cfRule type="duplicateValues" dxfId="431" priority="505"/>
  </conditionalFormatting>
  <conditionalFormatting sqref="I268">
    <cfRule type="duplicateValues" dxfId="430" priority="506"/>
  </conditionalFormatting>
  <conditionalFormatting sqref="K268">
    <cfRule type="duplicateValues" dxfId="429" priority="507"/>
    <cfRule type="duplicateValues" dxfId="428" priority="508"/>
  </conditionalFormatting>
  <conditionalFormatting sqref="L268">
    <cfRule type="duplicateValues" dxfId="427" priority="509"/>
  </conditionalFormatting>
  <conditionalFormatting sqref="F268">
    <cfRule type="duplicateValues" dxfId="426" priority="457"/>
  </conditionalFormatting>
  <conditionalFormatting sqref="I268">
    <cfRule type="duplicateValues" dxfId="425" priority="456"/>
  </conditionalFormatting>
  <conditionalFormatting sqref="K268">
    <cfRule type="duplicateValues" dxfId="424" priority="455"/>
  </conditionalFormatting>
  <conditionalFormatting sqref="L268">
    <cfRule type="duplicateValues" dxfId="423" priority="454"/>
  </conditionalFormatting>
  <conditionalFormatting sqref="F268">
    <cfRule type="duplicateValues" dxfId="422" priority="453"/>
  </conditionalFormatting>
  <conditionalFormatting sqref="F268">
    <cfRule type="duplicateValues" dxfId="421" priority="510"/>
  </conditionalFormatting>
  <conditionalFormatting sqref="F268">
    <cfRule type="duplicateValues" dxfId="420" priority="511"/>
  </conditionalFormatting>
  <conditionalFormatting sqref="K268">
    <cfRule type="duplicateValues" dxfId="419" priority="512"/>
  </conditionalFormatting>
  <conditionalFormatting sqref="L268">
    <cfRule type="duplicateValues" dxfId="418" priority="513"/>
  </conditionalFormatting>
  <conditionalFormatting sqref="F268">
    <cfRule type="duplicateValues" dxfId="417" priority="452"/>
  </conditionalFormatting>
  <conditionalFormatting sqref="I268">
    <cfRule type="duplicateValues" dxfId="416" priority="451"/>
  </conditionalFormatting>
  <conditionalFormatting sqref="K268">
    <cfRule type="duplicateValues" dxfId="415" priority="449"/>
    <cfRule type="duplicateValues" dxfId="414" priority="450"/>
  </conditionalFormatting>
  <conditionalFormatting sqref="F268">
    <cfRule type="duplicateValues" dxfId="413" priority="448"/>
  </conditionalFormatting>
  <conditionalFormatting sqref="F268">
    <cfRule type="duplicateValues" dxfId="412" priority="447"/>
  </conditionalFormatting>
  <conditionalFormatting sqref="F288:F1048576 F272 F1:F269 F275">
    <cfRule type="duplicateValues" dxfId="411" priority="445"/>
    <cfRule type="duplicateValues" dxfId="410" priority="446"/>
  </conditionalFormatting>
  <conditionalFormatting sqref="F270">
    <cfRule type="duplicateValues" dxfId="409" priority="419"/>
  </conditionalFormatting>
  <conditionalFormatting sqref="I270">
    <cfRule type="duplicateValues" dxfId="408" priority="418"/>
  </conditionalFormatting>
  <conditionalFormatting sqref="F270">
    <cfRule type="duplicateValues" dxfId="407" priority="417"/>
  </conditionalFormatting>
  <conditionalFormatting sqref="K270">
    <cfRule type="duplicateValues" dxfId="406" priority="420"/>
  </conditionalFormatting>
  <conditionalFormatting sqref="K270">
    <cfRule type="duplicateValues" dxfId="405" priority="421"/>
  </conditionalFormatting>
  <conditionalFormatting sqref="F270">
    <cfRule type="duplicateValues" dxfId="404" priority="422"/>
  </conditionalFormatting>
  <conditionalFormatting sqref="F270">
    <cfRule type="duplicateValues" dxfId="403" priority="416"/>
  </conditionalFormatting>
  <conditionalFormatting sqref="K270">
    <cfRule type="duplicateValues" dxfId="402" priority="415"/>
  </conditionalFormatting>
  <conditionalFormatting sqref="F270">
    <cfRule type="duplicateValues" dxfId="401" priority="412"/>
    <cfRule type="duplicateValues" dxfId="400" priority="414"/>
  </conditionalFormatting>
  <conditionalFormatting sqref="I270">
    <cfRule type="duplicateValues" dxfId="399" priority="413"/>
  </conditionalFormatting>
  <conditionalFormatting sqref="F270">
    <cfRule type="duplicateValues" dxfId="398" priority="423"/>
  </conditionalFormatting>
  <conditionalFormatting sqref="K270">
    <cfRule type="duplicateValues" dxfId="397" priority="424"/>
  </conditionalFormatting>
  <conditionalFormatting sqref="F270">
    <cfRule type="duplicateValues" dxfId="396" priority="425"/>
    <cfRule type="duplicateValues" dxfId="395" priority="426"/>
    <cfRule type="duplicateValues" dxfId="394" priority="427"/>
  </conditionalFormatting>
  <conditionalFormatting sqref="I270">
    <cfRule type="duplicateValues" dxfId="393" priority="429"/>
  </conditionalFormatting>
  <conditionalFormatting sqref="K270">
    <cfRule type="duplicateValues" dxfId="392" priority="430"/>
  </conditionalFormatting>
  <conditionalFormatting sqref="F270">
    <cfRule type="duplicateValues" dxfId="391" priority="411"/>
  </conditionalFormatting>
  <conditionalFormatting sqref="K270">
    <cfRule type="duplicateValues" dxfId="390" priority="410"/>
  </conditionalFormatting>
  <conditionalFormatting sqref="F270">
    <cfRule type="duplicateValues" dxfId="389" priority="409"/>
  </conditionalFormatting>
  <conditionalFormatting sqref="K270">
    <cfRule type="duplicateValues" dxfId="388" priority="408"/>
  </conditionalFormatting>
  <conditionalFormatting sqref="F270">
    <cfRule type="duplicateValues" dxfId="387" priority="407"/>
  </conditionalFormatting>
  <conditionalFormatting sqref="K270">
    <cfRule type="duplicateValues" dxfId="386" priority="406"/>
  </conditionalFormatting>
  <conditionalFormatting sqref="L270">
    <cfRule type="duplicateValues" dxfId="385" priority="405"/>
  </conditionalFormatting>
  <conditionalFormatting sqref="F270">
    <cfRule type="duplicateValues" dxfId="384" priority="404"/>
  </conditionalFormatting>
  <conditionalFormatting sqref="F270">
    <cfRule type="duplicateValues" dxfId="383" priority="403"/>
  </conditionalFormatting>
  <conditionalFormatting sqref="F270">
    <cfRule type="duplicateValues" dxfId="382" priority="400"/>
    <cfRule type="duplicateValues" dxfId="381" priority="401"/>
    <cfRule type="duplicateValues" dxfId="380" priority="402"/>
  </conditionalFormatting>
  <conditionalFormatting sqref="K270">
    <cfRule type="duplicateValues" dxfId="379" priority="398"/>
    <cfRule type="duplicateValues" dxfId="378" priority="399"/>
  </conditionalFormatting>
  <conditionalFormatting sqref="L270">
    <cfRule type="duplicateValues" dxfId="377" priority="397"/>
  </conditionalFormatting>
  <conditionalFormatting sqref="F270">
    <cfRule type="duplicateValues" dxfId="376" priority="395"/>
    <cfRule type="duplicateValues" dxfId="375" priority="396"/>
  </conditionalFormatting>
  <conditionalFormatting sqref="K270">
    <cfRule type="duplicateValues" dxfId="374" priority="394"/>
  </conditionalFormatting>
  <conditionalFormatting sqref="L270">
    <cfRule type="duplicateValues" dxfId="373" priority="393"/>
  </conditionalFormatting>
  <conditionalFormatting sqref="F270">
    <cfRule type="duplicateValues" dxfId="372" priority="391"/>
    <cfRule type="duplicateValues" dxfId="371" priority="392"/>
  </conditionalFormatting>
  <conditionalFormatting sqref="F270">
    <cfRule type="duplicateValues" dxfId="370" priority="390"/>
  </conditionalFormatting>
  <conditionalFormatting sqref="F270">
    <cfRule type="duplicateValues" dxfId="369" priority="431"/>
  </conditionalFormatting>
  <conditionalFormatting sqref="F270">
    <cfRule type="duplicateValues" dxfId="368" priority="432"/>
    <cfRule type="duplicateValues" dxfId="367" priority="433"/>
  </conditionalFormatting>
  <conditionalFormatting sqref="F270">
    <cfRule type="duplicateValues" dxfId="366" priority="434"/>
  </conditionalFormatting>
  <conditionalFormatting sqref="F270">
    <cfRule type="duplicateValues" dxfId="365" priority="389"/>
  </conditionalFormatting>
  <conditionalFormatting sqref="I270">
    <cfRule type="duplicateValues" dxfId="364" priority="435"/>
    <cfRule type="duplicateValues" dxfId="363" priority="436"/>
  </conditionalFormatting>
  <conditionalFormatting sqref="I270">
    <cfRule type="duplicateValues" dxfId="362" priority="437"/>
  </conditionalFormatting>
  <conditionalFormatting sqref="K270">
    <cfRule type="duplicateValues" dxfId="361" priority="438"/>
    <cfRule type="duplicateValues" dxfId="360" priority="439"/>
  </conditionalFormatting>
  <conditionalFormatting sqref="L270">
    <cfRule type="duplicateValues" dxfId="359" priority="440"/>
  </conditionalFormatting>
  <conditionalFormatting sqref="F270">
    <cfRule type="duplicateValues" dxfId="358" priority="388"/>
  </conditionalFormatting>
  <conditionalFormatting sqref="I270">
    <cfRule type="duplicateValues" dxfId="357" priority="387"/>
  </conditionalFormatting>
  <conditionalFormatting sqref="K270">
    <cfRule type="duplicateValues" dxfId="356" priority="386"/>
  </conditionalFormatting>
  <conditionalFormatting sqref="L270">
    <cfRule type="duplicateValues" dxfId="355" priority="385"/>
  </conditionalFormatting>
  <conditionalFormatting sqref="F270">
    <cfRule type="duplicateValues" dxfId="354" priority="384"/>
  </conditionalFormatting>
  <conditionalFormatting sqref="F270">
    <cfRule type="duplicateValues" dxfId="353" priority="441"/>
  </conditionalFormatting>
  <conditionalFormatting sqref="F270">
    <cfRule type="duplicateValues" dxfId="352" priority="442"/>
  </conditionalFormatting>
  <conditionalFormatting sqref="K270">
    <cfRule type="duplicateValues" dxfId="351" priority="443"/>
  </conditionalFormatting>
  <conditionalFormatting sqref="L270">
    <cfRule type="duplicateValues" dxfId="350" priority="444"/>
  </conditionalFormatting>
  <conditionalFormatting sqref="F270">
    <cfRule type="duplicateValues" dxfId="349" priority="383"/>
  </conditionalFormatting>
  <conditionalFormatting sqref="I270">
    <cfRule type="duplicateValues" dxfId="348" priority="382"/>
  </conditionalFormatting>
  <conditionalFormatting sqref="K270">
    <cfRule type="duplicateValues" dxfId="347" priority="380"/>
    <cfRule type="duplicateValues" dxfId="346" priority="381"/>
  </conditionalFormatting>
  <conditionalFormatting sqref="F270">
    <cfRule type="duplicateValues" dxfId="345" priority="379"/>
  </conditionalFormatting>
  <conditionalFormatting sqref="F270">
    <cfRule type="duplicateValues" dxfId="344" priority="378"/>
  </conditionalFormatting>
  <conditionalFormatting sqref="F270">
    <cfRule type="duplicateValues" dxfId="343" priority="376"/>
    <cfRule type="duplicateValues" dxfId="342" priority="377"/>
  </conditionalFormatting>
  <conditionalFormatting sqref="F288:F1048576 F272 F1:F270 F275">
    <cfRule type="duplicateValues" dxfId="341" priority="375"/>
  </conditionalFormatting>
  <conditionalFormatting sqref="I271">
    <cfRule type="duplicateValues" dxfId="340" priority="372"/>
    <cfRule type="duplicateValues" dxfId="339" priority="373"/>
    <cfRule type="duplicateValues" dxfId="338" priority="374"/>
  </conditionalFormatting>
  <conditionalFormatting sqref="F271">
    <cfRule type="duplicateValues" dxfId="337" priority="370"/>
    <cfRule type="duplicateValues" dxfId="336" priority="371"/>
  </conditionalFormatting>
  <conditionalFormatting sqref="I272">
    <cfRule type="duplicateValues" dxfId="335" priority="348"/>
  </conditionalFormatting>
  <conditionalFormatting sqref="I272">
    <cfRule type="duplicateValues" dxfId="334" priority="349"/>
  </conditionalFormatting>
  <conditionalFormatting sqref="I272">
    <cfRule type="duplicateValues" dxfId="333" priority="350"/>
  </conditionalFormatting>
  <conditionalFormatting sqref="I272">
    <cfRule type="duplicateValues" dxfId="332" priority="351"/>
    <cfRule type="duplicateValues" dxfId="331" priority="352"/>
  </conditionalFormatting>
  <conditionalFormatting sqref="K272">
    <cfRule type="duplicateValues" dxfId="330" priority="353"/>
  </conditionalFormatting>
  <conditionalFormatting sqref="K272">
    <cfRule type="duplicateValues" dxfId="329" priority="354"/>
  </conditionalFormatting>
  <conditionalFormatting sqref="K272">
    <cfRule type="duplicateValues" dxfId="328" priority="355"/>
    <cfRule type="duplicateValues" dxfId="327" priority="356"/>
  </conditionalFormatting>
  <conditionalFormatting sqref="K272">
    <cfRule type="duplicateValues" dxfId="326" priority="357"/>
    <cfRule type="duplicateValues" dxfId="325" priority="358"/>
  </conditionalFormatting>
  <conditionalFormatting sqref="L272">
    <cfRule type="duplicateValues" dxfId="324" priority="359"/>
  </conditionalFormatting>
  <conditionalFormatting sqref="L272">
    <cfRule type="duplicateValues" dxfId="323" priority="360"/>
  </conditionalFormatting>
  <conditionalFormatting sqref="K272">
    <cfRule type="duplicateValues" dxfId="322" priority="361"/>
  </conditionalFormatting>
  <conditionalFormatting sqref="L272">
    <cfRule type="duplicateValues" dxfId="321" priority="362"/>
  </conditionalFormatting>
  <conditionalFormatting sqref="K272">
    <cfRule type="duplicateValues" dxfId="320" priority="363"/>
  </conditionalFormatting>
  <conditionalFormatting sqref="L272">
    <cfRule type="duplicateValues" dxfId="319" priority="364"/>
  </conditionalFormatting>
  <conditionalFormatting sqref="I272">
    <cfRule type="duplicateValues" dxfId="318" priority="347"/>
  </conditionalFormatting>
  <conditionalFormatting sqref="K272">
    <cfRule type="duplicateValues" dxfId="317" priority="345"/>
    <cfRule type="duplicateValues" dxfId="316" priority="346"/>
  </conditionalFormatting>
  <conditionalFormatting sqref="I273">
    <cfRule type="duplicateValues" dxfId="315" priority="317"/>
    <cfRule type="duplicateValues" dxfId="314" priority="318"/>
    <cfRule type="duplicateValues" dxfId="313" priority="319"/>
  </conditionalFormatting>
  <conditionalFormatting sqref="F273">
    <cfRule type="duplicateValues" dxfId="312" priority="316"/>
  </conditionalFormatting>
  <conditionalFormatting sqref="F273">
    <cfRule type="duplicateValues" dxfId="311" priority="315"/>
  </conditionalFormatting>
  <conditionalFormatting sqref="I273">
    <cfRule type="duplicateValues" dxfId="310" priority="314"/>
  </conditionalFormatting>
  <conditionalFormatting sqref="F273">
    <cfRule type="duplicateValues" dxfId="309" priority="313"/>
  </conditionalFormatting>
  <conditionalFormatting sqref="K273">
    <cfRule type="duplicateValues" dxfId="308" priority="320"/>
  </conditionalFormatting>
  <conditionalFormatting sqref="K273">
    <cfRule type="duplicateValues" dxfId="307" priority="321"/>
  </conditionalFormatting>
  <conditionalFormatting sqref="F273">
    <cfRule type="duplicateValues" dxfId="306" priority="322"/>
  </conditionalFormatting>
  <conditionalFormatting sqref="F273">
    <cfRule type="duplicateValues" dxfId="305" priority="312"/>
  </conditionalFormatting>
  <conditionalFormatting sqref="K273">
    <cfRule type="duplicateValues" dxfId="304" priority="311"/>
  </conditionalFormatting>
  <conditionalFormatting sqref="F273">
    <cfRule type="duplicateValues" dxfId="303" priority="308"/>
    <cfRule type="duplicateValues" dxfId="302" priority="310"/>
  </conditionalFormatting>
  <conditionalFormatting sqref="I273">
    <cfRule type="duplicateValues" dxfId="301" priority="309"/>
  </conditionalFormatting>
  <conditionalFormatting sqref="F273">
    <cfRule type="duplicateValues" dxfId="300" priority="323"/>
  </conditionalFormatting>
  <conditionalFormatting sqref="K273">
    <cfRule type="duplicateValues" dxfId="299" priority="324"/>
  </conditionalFormatting>
  <conditionalFormatting sqref="F273">
    <cfRule type="duplicateValues" dxfId="298" priority="325"/>
    <cfRule type="duplicateValues" dxfId="297" priority="326"/>
    <cfRule type="duplicateValues" dxfId="296" priority="327"/>
  </conditionalFormatting>
  <conditionalFormatting sqref="I273">
    <cfRule type="duplicateValues" dxfId="295" priority="329"/>
  </conditionalFormatting>
  <conditionalFormatting sqref="K273">
    <cfRule type="duplicateValues" dxfId="294" priority="330"/>
  </conditionalFormatting>
  <conditionalFormatting sqref="F273">
    <cfRule type="duplicateValues" dxfId="293" priority="307"/>
  </conditionalFormatting>
  <conditionalFormatting sqref="K273">
    <cfRule type="duplicateValues" dxfId="292" priority="306"/>
  </conditionalFormatting>
  <conditionalFormatting sqref="F273">
    <cfRule type="duplicateValues" dxfId="291" priority="305"/>
  </conditionalFormatting>
  <conditionalFormatting sqref="K273">
    <cfRule type="duplicateValues" dxfId="290" priority="304"/>
  </conditionalFormatting>
  <conditionalFormatting sqref="F273">
    <cfRule type="duplicateValues" dxfId="289" priority="303"/>
  </conditionalFormatting>
  <conditionalFormatting sqref="K273">
    <cfRule type="duplicateValues" dxfId="288" priority="302"/>
  </conditionalFormatting>
  <conditionalFormatting sqref="L273">
    <cfRule type="duplicateValues" dxfId="287" priority="301"/>
  </conditionalFormatting>
  <conditionalFormatting sqref="F273">
    <cfRule type="duplicateValues" dxfId="286" priority="300"/>
  </conditionalFormatting>
  <conditionalFormatting sqref="F273">
    <cfRule type="duplicateValues" dxfId="285" priority="299"/>
  </conditionalFormatting>
  <conditionalFormatting sqref="F273">
    <cfRule type="duplicateValues" dxfId="284" priority="296"/>
    <cfRule type="duplicateValues" dxfId="283" priority="297"/>
    <cfRule type="duplicateValues" dxfId="282" priority="298"/>
  </conditionalFormatting>
  <conditionalFormatting sqref="K273">
    <cfRule type="duplicateValues" dxfId="281" priority="294"/>
    <cfRule type="duplicateValues" dxfId="280" priority="295"/>
  </conditionalFormatting>
  <conditionalFormatting sqref="L273">
    <cfRule type="duplicateValues" dxfId="279" priority="293"/>
  </conditionalFormatting>
  <conditionalFormatting sqref="F273">
    <cfRule type="duplicateValues" dxfId="278" priority="291"/>
    <cfRule type="duplicateValues" dxfId="277" priority="292"/>
  </conditionalFormatting>
  <conditionalFormatting sqref="K273">
    <cfRule type="duplicateValues" dxfId="276" priority="290"/>
  </conditionalFormatting>
  <conditionalFormatting sqref="L273">
    <cfRule type="duplicateValues" dxfId="275" priority="289"/>
  </conditionalFormatting>
  <conditionalFormatting sqref="F273">
    <cfRule type="duplicateValues" dxfId="274" priority="287"/>
    <cfRule type="duplicateValues" dxfId="273" priority="288"/>
  </conditionalFormatting>
  <conditionalFormatting sqref="F273">
    <cfRule type="duplicateValues" dxfId="272" priority="286"/>
  </conditionalFormatting>
  <conditionalFormatting sqref="F273">
    <cfRule type="duplicateValues" dxfId="271" priority="331"/>
  </conditionalFormatting>
  <conditionalFormatting sqref="F273">
    <cfRule type="duplicateValues" dxfId="270" priority="332"/>
    <cfRule type="duplicateValues" dxfId="269" priority="333"/>
  </conditionalFormatting>
  <conditionalFormatting sqref="F273">
    <cfRule type="duplicateValues" dxfId="268" priority="334"/>
  </conditionalFormatting>
  <conditionalFormatting sqref="F273">
    <cfRule type="duplicateValues" dxfId="267" priority="285"/>
  </conditionalFormatting>
  <conditionalFormatting sqref="I273">
    <cfRule type="duplicateValues" dxfId="266" priority="335"/>
    <cfRule type="duplicateValues" dxfId="265" priority="336"/>
  </conditionalFormatting>
  <conditionalFormatting sqref="I273">
    <cfRule type="duplicateValues" dxfId="264" priority="337"/>
  </conditionalFormatting>
  <conditionalFormatting sqref="K273">
    <cfRule type="duplicateValues" dxfId="263" priority="338"/>
    <cfRule type="duplicateValues" dxfId="262" priority="339"/>
  </conditionalFormatting>
  <conditionalFormatting sqref="L273">
    <cfRule type="duplicateValues" dxfId="261" priority="340"/>
  </conditionalFormatting>
  <conditionalFormatting sqref="F273">
    <cfRule type="duplicateValues" dxfId="260" priority="284"/>
  </conditionalFormatting>
  <conditionalFormatting sqref="I273">
    <cfRule type="duplicateValues" dxfId="259" priority="283"/>
  </conditionalFormatting>
  <conditionalFormatting sqref="K273">
    <cfRule type="duplicateValues" dxfId="258" priority="282"/>
  </conditionalFormatting>
  <conditionalFormatting sqref="L273">
    <cfRule type="duplicateValues" dxfId="257" priority="281"/>
  </conditionalFormatting>
  <conditionalFormatting sqref="F273">
    <cfRule type="duplicateValues" dxfId="256" priority="280"/>
  </conditionalFormatting>
  <conditionalFormatting sqref="F273">
    <cfRule type="duplicateValues" dxfId="255" priority="341"/>
  </conditionalFormatting>
  <conditionalFormatting sqref="F273">
    <cfRule type="duplicateValues" dxfId="254" priority="342"/>
  </conditionalFormatting>
  <conditionalFormatting sqref="K273">
    <cfRule type="duplicateValues" dxfId="253" priority="343"/>
  </conditionalFormatting>
  <conditionalFormatting sqref="L273">
    <cfRule type="duplicateValues" dxfId="252" priority="344"/>
  </conditionalFormatting>
  <conditionalFormatting sqref="F273">
    <cfRule type="duplicateValues" dxfId="251" priority="279"/>
  </conditionalFormatting>
  <conditionalFormatting sqref="I273">
    <cfRule type="duplicateValues" dxfId="250" priority="278"/>
  </conditionalFormatting>
  <conditionalFormatting sqref="K273">
    <cfRule type="duplicateValues" dxfId="249" priority="276"/>
    <cfRule type="duplicateValues" dxfId="248" priority="277"/>
  </conditionalFormatting>
  <conditionalFormatting sqref="F273">
    <cfRule type="duplicateValues" dxfId="247" priority="275"/>
  </conditionalFormatting>
  <conditionalFormatting sqref="F273">
    <cfRule type="duplicateValues" dxfId="246" priority="274"/>
  </conditionalFormatting>
  <conditionalFormatting sqref="F273">
    <cfRule type="duplicateValues" dxfId="245" priority="272"/>
    <cfRule type="duplicateValues" dxfId="244" priority="273"/>
  </conditionalFormatting>
  <conditionalFormatting sqref="F273">
    <cfRule type="duplicateValues" dxfId="243" priority="271"/>
  </conditionalFormatting>
  <conditionalFormatting sqref="F288:F1048576 F1:F273 F275">
    <cfRule type="duplicateValues" dxfId="242" priority="270"/>
  </conditionalFormatting>
  <conditionalFormatting sqref="I276 I278:I279">
    <cfRule type="duplicateValues" dxfId="241" priority="242"/>
    <cfRule type="duplicateValues" dxfId="240" priority="243"/>
    <cfRule type="duplicateValues" dxfId="239" priority="244"/>
  </conditionalFormatting>
  <conditionalFormatting sqref="F281 F274 F276 F278:F279">
    <cfRule type="duplicateValues" dxfId="238" priority="241"/>
  </conditionalFormatting>
  <conditionalFormatting sqref="F281 F274 F276 F278:F279">
    <cfRule type="duplicateValues" dxfId="237" priority="240"/>
  </conditionalFormatting>
  <conditionalFormatting sqref="I276 I278:I279">
    <cfRule type="duplicateValues" dxfId="236" priority="239"/>
  </conditionalFormatting>
  <conditionalFormatting sqref="K276 K278:K279">
    <cfRule type="duplicateValues" dxfId="235" priority="245"/>
  </conditionalFormatting>
  <conditionalFormatting sqref="K276">
    <cfRule type="duplicateValues" dxfId="234" priority="246"/>
  </conditionalFormatting>
  <conditionalFormatting sqref="K276">
    <cfRule type="duplicateValues" dxfId="233" priority="236"/>
  </conditionalFormatting>
  <conditionalFormatting sqref="F281 F274 F276 F278:F279">
    <cfRule type="duplicateValues" dxfId="232" priority="233"/>
    <cfRule type="duplicateValues" dxfId="231" priority="235"/>
  </conditionalFormatting>
  <conditionalFormatting sqref="I276 I278:I279">
    <cfRule type="duplicateValues" dxfId="230" priority="234"/>
  </conditionalFormatting>
  <conditionalFormatting sqref="F281 F274 F276 F278:F279">
    <cfRule type="duplicateValues" dxfId="229" priority="248"/>
  </conditionalFormatting>
  <conditionalFormatting sqref="K276 K278:K279">
    <cfRule type="duplicateValues" dxfId="228" priority="249"/>
  </conditionalFormatting>
  <conditionalFormatting sqref="F281 F274 F276 F278:F279">
    <cfRule type="duplicateValues" dxfId="227" priority="250"/>
    <cfRule type="duplicateValues" dxfId="226" priority="251"/>
    <cfRule type="duplicateValues" dxfId="225" priority="252"/>
  </conditionalFormatting>
  <conditionalFormatting sqref="I276 I278:I279">
    <cfRule type="duplicateValues" dxfId="224" priority="254"/>
  </conditionalFormatting>
  <conditionalFormatting sqref="K276">
    <cfRule type="duplicateValues" dxfId="223" priority="255"/>
  </conditionalFormatting>
  <conditionalFormatting sqref="K276">
    <cfRule type="duplicateValues" dxfId="222" priority="231"/>
  </conditionalFormatting>
  <conditionalFormatting sqref="K276">
    <cfRule type="duplicateValues" dxfId="221" priority="229"/>
  </conditionalFormatting>
  <conditionalFormatting sqref="K276">
    <cfRule type="duplicateValues" dxfId="220" priority="227"/>
  </conditionalFormatting>
  <conditionalFormatting sqref="L276 L278:L279">
    <cfRule type="duplicateValues" dxfId="219" priority="226"/>
  </conditionalFormatting>
  <conditionalFormatting sqref="F281 F274 F276 F278:F279">
    <cfRule type="duplicateValues" dxfId="218" priority="221"/>
    <cfRule type="duplicateValues" dxfId="217" priority="222"/>
    <cfRule type="duplicateValues" dxfId="216" priority="223"/>
  </conditionalFormatting>
  <conditionalFormatting sqref="K276 K278:K279">
    <cfRule type="duplicateValues" dxfId="215" priority="219"/>
    <cfRule type="duplicateValues" dxfId="214" priority="220"/>
  </conditionalFormatting>
  <conditionalFormatting sqref="L276 L278:L279">
    <cfRule type="duplicateValues" dxfId="213" priority="218"/>
  </conditionalFormatting>
  <conditionalFormatting sqref="F281 F274 F276 F278:F279">
    <cfRule type="duplicateValues" dxfId="212" priority="216"/>
    <cfRule type="duplicateValues" dxfId="211" priority="217"/>
  </conditionalFormatting>
  <conditionalFormatting sqref="K276">
    <cfRule type="duplicateValues" dxfId="210" priority="215"/>
  </conditionalFormatting>
  <conditionalFormatting sqref="L276">
    <cfRule type="duplicateValues" dxfId="209" priority="214"/>
  </conditionalFormatting>
  <conditionalFormatting sqref="F281 F274 F276 F278:F279">
    <cfRule type="duplicateValues" dxfId="208" priority="257"/>
    <cfRule type="duplicateValues" dxfId="207" priority="258"/>
  </conditionalFormatting>
  <conditionalFormatting sqref="I276 I278:I279">
    <cfRule type="duplicateValues" dxfId="206" priority="260"/>
    <cfRule type="duplicateValues" dxfId="205" priority="261"/>
  </conditionalFormatting>
  <conditionalFormatting sqref="I276">
    <cfRule type="duplicateValues" dxfId="204" priority="262"/>
  </conditionalFormatting>
  <conditionalFormatting sqref="K276 K278:K279">
    <cfRule type="duplicateValues" dxfId="203" priority="263"/>
    <cfRule type="duplicateValues" dxfId="202" priority="264"/>
  </conditionalFormatting>
  <conditionalFormatting sqref="L276">
    <cfRule type="duplicateValues" dxfId="201" priority="265"/>
  </conditionalFormatting>
  <conditionalFormatting sqref="I276">
    <cfRule type="duplicateValues" dxfId="200" priority="208"/>
  </conditionalFormatting>
  <conditionalFormatting sqref="K276 K278:K279">
    <cfRule type="duplicateValues" dxfId="199" priority="207"/>
  </conditionalFormatting>
  <conditionalFormatting sqref="L276 L278:L279">
    <cfRule type="duplicateValues" dxfId="198" priority="206"/>
  </conditionalFormatting>
  <conditionalFormatting sqref="K276">
    <cfRule type="duplicateValues" dxfId="197" priority="268"/>
  </conditionalFormatting>
  <conditionalFormatting sqref="L276">
    <cfRule type="duplicateValues" dxfId="196" priority="269"/>
  </conditionalFormatting>
  <conditionalFormatting sqref="F281 F274 F276 F278:F279">
    <cfRule type="duplicateValues" dxfId="195" priority="204"/>
  </conditionalFormatting>
  <conditionalFormatting sqref="I276">
    <cfRule type="duplicateValues" dxfId="194" priority="203"/>
  </conditionalFormatting>
  <conditionalFormatting sqref="K276">
    <cfRule type="duplicateValues" dxfId="193" priority="201"/>
    <cfRule type="duplicateValues" dxfId="192" priority="202"/>
  </conditionalFormatting>
  <conditionalFormatting sqref="I274">
    <cfRule type="duplicateValues" dxfId="191" priority="179"/>
    <cfRule type="duplicateValues" dxfId="190" priority="180"/>
    <cfRule type="duplicateValues" dxfId="189" priority="181"/>
  </conditionalFormatting>
  <conditionalFormatting sqref="I274">
    <cfRule type="duplicateValues" dxfId="188" priority="178"/>
  </conditionalFormatting>
  <conditionalFormatting sqref="K274">
    <cfRule type="duplicateValues" dxfId="187" priority="182"/>
  </conditionalFormatting>
  <conditionalFormatting sqref="K274">
    <cfRule type="duplicateValues" dxfId="186" priority="183"/>
  </conditionalFormatting>
  <conditionalFormatting sqref="K274">
    <cfRule type="duplicateValues" dxfId="185" priority="177"/>
  </conditionalFormatting>
  <conditionalFormatting sqref="I274">
    <cfRule type="duplicateValues" dxfId="184" priority="176"/>
  </conditionalFormatting>
  <conditionalFormatting sqref="K274">
    <cfRule type="duplicateValues" dxfId="183" priority="184"/>
  </conditionalFormatting>
  <conditionalFormatting sqref="I274">
    <cfRule type="duplicateValues" dxfId="182" priority="185"/>
  </conditionalFormatting>
  <conditionalFormatting sqref="K274">
    <cfRule type="duplicateValues" dxfId="181" priority="186"/>
  </conditionalFormatting>
  <conditionalFormatting sqref="K274">
    <cfRule type="duplicateValues" dxfId="180" priority="175"/>
  </conditionalFormatting>
  <conditionalFormatting sqref="K274">
    <cfRule type="duplicateValues" dxfId="179" priority="174"/>
  </conditionalFormatting>
  <conditionalFormatting sqref="K274">
    <cfRule type="duplicateValues" dxfId="178" priority="173"/>
  </conditionalFormatting>
  <conditionalFormatting sqref="L274">
    <cfRule type="duplicateValues" dxfId="177" priority="172"/>
  </conditionalFormatting>
  <conditionalFormatting sqref="K274">
    <cfRule type="duplicateValues" dxfId="176" priority="170"/>
    <cfRule type="duplicateValues" dxfId="175" priority="171"/>
  </conditionalFormatting>
  <conditionalFormatting sqref="L274">
    <cfRule type="duplicateValues" dxfId="174" priority="169"/>
  </conditionalFormatting>
  <conditionalFormatting sqref="K274">
    <cfRule type="duplicateValues" dxfId="173" priority="168"/>
  </conditionalFormatting>
  <conditionalFormatting sqref="L274">
    <cfRule type="duplicateValues" dxfId="172" priority="167"/>
  </conditionalFormatting>
  <conditionalFormatting sqref="I274">
    <cfRule type="duplicateValues" dxfId="171" priority="187"/>
    <cfRule type="duplicateValues" dxfId="170" priority="188"/>
  </conditionalFormatting>
  <conditionalFormatting sqref="I274">
    <cfRule type="duplicateValues" dxfId="169" priority="189"/>
  </conditionalFormatting>
  <conditionalFormatting sqref="K274">
    <cfRule type="duplicateValues" dxfId="168" priority="190"/>
    <cfRule type="duplicateValues" dxfId="167" priority="191"/>
  </conditionalFormatting>
  <conditionalFormatting sqref="L274">
    <cfRule type="duplicateValues" dxfId="166" priority="192"/>
  </conditionalFormatting>
  <conditionalFormatting sqref="I274">
    <cfRule type="duplicateValues" dxfId="165" priority="166"/>
  </conditionalFormatting>
  <conditionalFormatting sqref="K274">
    <cfRule type="duplicateValues" dxfId="164" priority="165"/>
  </conditionalFormatting>
  <conditionalFormatting sqref="L274">
    <cfRule type="duplicateValues" dxfId="163" priority="164"/>
  </conditionalFormatting>
  <conditionalFormatting sqref="K274">
    <cfRule type="duplicateValues" dxfId="162" priority="193"/>
  </conditionalFormatting>
  <conditionalFormatting sqref="L274">
    <cfRule type="duplicateValues" dxfId="161" priority="194"/>
  </conditionalFormatting>
  <conditionalFormatting sqref="I274">
    <cfRule type="duplicateValues" dxfId="160" priority="163"/>
  </conditionalFormatting>
  <conditionalFormatting sqref="K274">
    <cfRule type="duplicateValues" dxfId="159" priority="161"/>
    <cfRule type="duplicateValues" dxfId="158" priority="162"/>
  </conditionalFormatting>
  <conditionalFormatting sqref="I283:I287">
    <cfRule type="duplicateValues" dxfId="157" priority="139"/>
    <cfRule type="duplicateValues" dxfId="156" priority="140"/>
    <cfRule type="duplicateValues" dxfId="155" priority="141"/>
  </conditionalFormatting>
  <conditionalFormatting sqref="F283:F287">
    <cfRule type="duplicateValues" dxfId="154" priority="138"/>
  </conditionalFormatting>
  <conditionalFormatting sqref="F283:F287">
    <cfRule type="duplicateValues" dxfId="153" priority="137"/>
  </conditionalFormatting>
  <conditionalFormatting sqref="I283:I287">
    <cfRule type="duplicateValues" dxfId="152" priority="136"/>
  </conditionalFormatting>
  <conditionalFormatting sqref="K283:K287">
    <cfRule type="duplicateValues" dxfId="151" priority="142"/>
  </conditionalFormatting>
  <conditionalFormatting sqref="K283:K287">
    <cfRule type="duplicateValues" dxfId="150" priority="143"/>
  </conditionalFormatting>
  <conditionalFormatting sqref="K283:K287">
    <cfRule type="duplicateValues" dxfId="149" priority="135"/>
  </conditionalFormatting>
  <conditionalFormatting sqref="F283:F287">
    <cfRule type="duplicateValues" dxfId="148" priority="132"/>
    <cfRule type="duplicateValues" dxfId="147" priority="134"/>
  </conditionalFormatting>
  <conditionalFormatting sqref="I283:I287">
    <cfRule type="duplicateValues" dxfId="146" priority="133"/>
  </conditionalFormatting>
  <conditionalFormatting sqref="F283:F287">
    <cfRule type="duplicateValues" dxfId="145" priority="144"/>
  </conditionalFormatting>
  <conditionalFormatting sqref="K283:K287">
    <cfRule type="duplicateValues" dxfId="144" priority="145"/>
  </conditionalFormatting>
  <conditionalFormatting sqref="F283:F287">
    <cfRule type="duplicateValues" dxfId="143" priority="146"/>
    <cfRule type="duplicateValues" dxfId="142" priority="147"/>
    <cfRule type="duplicateValues" dxfId="141" priority="148"/>
  </conditionalFormatting>
  <conditionalFormatting sqref="I283:I287">
    <cfRule type="duplicateValues" dxfId="140" priority="149"/>
  </conditionalFormatting>
  <conditionalFormatting sqref="K283:K287">
    <cfRule type="duplicateValues" dxfId="139" priority="150"/>
  </conditionalFormatting>
  <conditionalFormatting sqref="K283:K287">
    <cfRule type="duplicateValues" dxfId="138" priority="131"/>
  </conditionalFormatting>
  <conditionalFormatting sqref="K283:K287">
    <cfRule type="duplicateValues" dxfId="137" priority="130"/>
  </conditionalFormatting>
  <conditionalFormatting sqref="K283:K287">
    <cfRule type="duplicateValues" dxfId="136" priority="129"/>
  </conditionalFormatting>
  <conditionalFormatting sqref="L283:L287">
    <cfRule type="duplicateValues" dxfId="135" priority="128"/>
  </conditionalFormatting>
  <conditionalFormatting sqref="F283:F287">
    <cfRule type="duplicateValues" dxfId="134" priority="125"/>
    <cfRule type="duplicateValues" dxfId="133" priority="126"/>
    <cfRule type="duplicateValues" dxfId="132" priority="127"/>
  </conditionalFormatting>
  <conditionalFormatting sqref="K283:K287">
    <cfRule type="duplicateValues" dxfId="131" priority="123"/>
    <cfRule type="duplicateValues" dxfId="130" priority="124"/>
  </conditionalFormatting>
  <conditionalFormatting sqref="L283:L287">
    <cfRule type="duplicateValues" dxfId="129" priority="122"/>
  </conditionalFormatting>
  <conditionalFormatting sqref="F283:F287">
    <cfRule type="duplicateValues" dxfId="128" priority="120"/>
    <cfRule type="duplicateValues" dxfId="127" priority="121"/>
  </conditionalFormatting>
  <conditionalFormatting sqref="K283:K287">
    <cfRule type="duplicateValues" dxfId="126" priority="119"/>
  </conditionalFormatting>
  <conditionalFormatting sqref="L283:L287">
    <cfRule type="duplicateValues" dxfId="125" priority="118"/>
  </conditionalFormatting>
  <conditionalFormatting sqref="F283:F287">
    <cfRule type="duplicateValues" dxfId="124" priority="151"/>
    <cfRule type="duplicateValues" dxfId="123" priority="152"/>
  </conditionalFormatting>
  <conditionalFormatting sqref="I283:I287">
    <cfRule type="duplicateValues" dxfId="122" priority="153"/>
    <cfRule type="duplicateValues" dxfId="121" priority="154"/>
  </conditionalFormatting>
  <conditionalFormatting sqref="I283:I287">
    <cfRule type="duplicateValues" dxfId="120" priority="155"/>
  </conditionalFormatting>
  <conditionalFormatting sqref="K283:K287">
    <cfRule type="duplicateValues" dxfId="119" priority="156"/>
    <cfRule type="duplicateValues" dxfId="118" priority="157"/>
  </conditionalFormatting>
  <conditionalFormatting sqref="L283:L287">
    <cfRule type="duplicateValues" dxfId="117" priority="158"/>
  </conditionalFormatting>
  <conditionalFormatting sqref="I283:I287">
    <cfRule type="duplicateValues" dxfId="116" priority="117"/>
  </conditionalFormatting>
  <conditionalFormatting sqref="K283:K287">
    <cfRule type="duplicateValues" dxfId="115" priority="116"/>
  </conditionalFormatting>
  <conditionalFormatting sqref="L283:L287">
    <cfRule type="duplicateValues" dxfId="114" priority="115"/>
  </conditionalFormatting>
  <conditionalFormatting sqref="K283:K287">
    <cfRule type="duplicateValues" dxfId="113" priority="159"/>
  </conditionalFormatting>
  <conditionalFormatting sqref="L283:L287">
    <cfRule type="duplicateValues" dxfId="112" priority="160"/>
  </conditionalFormatting>
  <conditionalFormatting sqref="F283:F287">
    <cfRule type="duplicateValues" dxfId="111" priority="114"/>
  </conditionalFormatting>
  <conditionalFormatting sqref="I283:I287">
    <cfRule type="duplicateValues" dxfId="110" priority="113"/>
  </conditionalFormatting>
  <conditionalFormatting sqref="K283:K287">
    <cfRule type="duplicateValues" dxfId="109" priority="111"/>
    <cfRule type="duplicateValues" dxfId="108" priority="112"/>
  </conditionalFormatting>
  <conditionalFormatting sqref="F281 F1:F276 F278:F279 F283:F1048576">
    <cfRule type="duplicateValues" dxfId="107" priority="110"/>
  </conditionalFormatting>
  <conditionalFormatting sqref="K283:K1048576 K1:K276 K278:K279">
    <cfRule type="duplicateValues" dxfId="106" priority="109"/>
  </conditionalFormatting>
  <conditionalFormatting sqref="I280">
    <cfRule type="duplicateValues" dxfId="105" priority="106"/>
    <cfRule type="duplicateValues" dxfId="104" priority="107"/>
    <cfRule type="duplicateValues" dxfId="103" priority="108"/>
  </conditionalFormatting>
  <conditionalFormatting sqref="F280">
    <cfRule type="duplicateValues" dxfId="102" priority="104"/>
    <cfRule type="duplicateValues" dxfId="101" priority="105"/>
  </conditionalFormatting>
  <conditionalFormatting sqref="F278:F281 F1:F276 F283:F1048576">
    <cfRule type="duplicateValues" dxfId="100" priority="103"/>
  </conditionalFormatting>
  <conditionalFormatting sqref="F277">
    <cfRule type="duplicateValues" dxfId="99" priority="76"/>
  </conditionalFormatting>
  <conditionalFormatting sqref="I277">
    <cfRule type="duplicateValues" dxfId="98" priority="75"/>
  </conditionalFormatting>
  <conditionalFormatting sqref="F277">
    <cfRule type="duplicateValues" dxfId="97" priority="74"/>
  </conditionalFormatting>
  <conditionalFormatting sqref="K277">
    <cfRule type="duplicateValues" dxfId="96" priority="77"/>
  </conditionalFormatting>
  <conditionalFormatting sqref="K277">
    <cfRule type="duplicateValues" dxfId="95" priority="78"/>
  </conditionalFormatting>
  <conditionalFormatting sqref="F277">
    <cfRule type="duplicateValues" dxfId="94" priority="79"/>
  </conditionalFormatting>
  <conditionalFormatting sqref="F277">
    <cfRule type="duplicateValues" dxfId="93" priority="73"/>
  </conditionalFormatting>
  <conditionalFormatting sqref="K277">
    <cfRule type="duplicateValues" dxfId="92" priority="72"/>
  </conditionalFormatting>
  <conditionalFormatting sqref="F277">
    <cfRule type="duplicateValues" dxfId="91" priority="69"/>
    <cfRule type="duplicateValues" dxfId="90" priority="71"/>
  </conditionalFormatting>
  <conditionalFormatting sqref="I277">
    <cfRule type="duplicateValues" dxfId="89" priority="70"/>
  </conditionalFormatting>
  <conditionalFormatting sqref="F277">
    <cfRule type="duplicateValues" dxfId="88" priority="80"/>
  </conditionalFormatting>
  <conditionalFormatting sqref="K277">
    <cfRule type="duplicateValues" dxfId="87" priority="81"/>
  </conditionalFormatting>
  <conditionalFormatting sqref="F277">
    <cfRule type="duplicateValues" dxfId="86" priority="82"/>
    <cfRule type="duplicateValues" dxfId="85" priority="83"/>
    <cfRule type="duplicateValues" dxfId="84" priority="84"/>
  </conditionalFormatting>
  <conditionalFormatting sqref="I277">
    <cfRule type="duplicateValues" dxfId="83" priority="86"/>
  </conditionalFormatting>
  <conditionalFormatting sqref="K277">
    <cfRule type="duplicateValues" dxfId="82" priority="87"/>
  </conditionalFormatting>
  <conditionalFormatting sqref="F277">
    <cfRule type="duplicateValues" dxfId="81" priority="68"/>
  </conditionalFormatting>
  <conditionalFormatting sqref="K277">
    <cfRule type="duplicateValues" dxfId="80" priority="67"/>
  </conditionalFormatting>
  <conditionalFormatting sqref="F277">
    <cfRule type="duplicateValues" dxfId="79" priority="66"/>
  </conditionalFormatting>
  <conditionalFormatting sqref="K277">
    <cfRule type="duplicateValues" dxfId="78" priority="65"/>
  </conditionalFormatting>
  <conditionalFormatting sqref="F277">
    <cfRule type="duplicateValues" dxfId="77" priority="64"/>
  </conditionalFormatting>
  <conditionalFormatting sqref="K277">
    <cfRule type="duplicateValues" dxfId="76" priority="63"/>
  </conditionalFormatting>
  <conditionalFormatting sqref="L277">
    <cfRule type="duplicateValues" dxfId="75" priority="62"/>
  </conditionalFormatting>
  <conditionalFormatting sqref="F277">
    <cfRule type="duplicateValues" dxfId="74" priority="61"/>
  </conditionalFormatting>
  <conditionalFormatting sqref="F277">
    <cfRule type="duplicateValues" dxfId="73" priority="60"/>
  </conditionalFormatting>
  <conditionalFormatting sqref="F277">
    <cfRule type="duplicateValues" dxfId="72" priority="57"/>
    <cfRule type="duplicateValues" dxfId="71" priority="58"/>
    <cfRule type="duplicateValues" dxfId="70" priority="59"/>
  </conditionalFormatting>
  <conditionalFormatting sqref="K277">
    <cfRule type="duplicateValues" dxfId="69" priority="55"/>
    <cfRule type="duplicateValues" dxfId="68" priority="56"/>
  </conditionalFormatting>
  <conditionalFormatting sqref="L277">
    <cfRule type="duplicateValues" dxfId="67" priority="54"/>
  </conditionalFormatting>
  <conditionalFormatting sqref="F277">
    <cfRule type="duplicateValues" dxfId="66" priority="52"/>
    <cfRule type="duplicateValues" dxfId="65" priority="53"/>
  </conditionalFormatting>
  <conditionalFormatting sqref="K277">
    <cfRule type="duplicateValues" dxfId="64" priority="51"/>
  </conditionalFormatting>
  <conditionalFormatting sqref="L277">
    <cfRule type="duplicateValues" dxfId="63" priority="50"/>
  </conditionalFormatting>
  <conditionalFormatting sqref="F277">
    <cfRule type="duplicateValues" dxfId="62" priority="48"/>
    <cfRule type="duplicateValues" dxfId="61" priority="49"/>
  </conditionalFormatting>
  <conditionalFormatting sqref="F277">
    <cfRule type="duplicateValues" dxfId="60" priority="47"/>
  </conditionalFormatting>
  <conditionalFormatting sqref="F277">
    <cfRule type="duplicateValues" dxfId="59" priority="88"/>
  </conditionalFormatting>
  <conditionalFormatting sqref="F277">
    <cfRule type="duplicateValues" dxfId="58" priority="89"/>
    <cfRule type="duplicateValues" dxfId="57" priority="90"/>
  </conditionalFormatting>
  <conditionalFormatting sqref="F277">
    <cfRule type="duplicateValues" dxfId="56" priority="91"/>
  </conditionalFormatting>
  <conditionalFormatting sqref="F277">
    <cfRule type="duplicateValues" dxfId="55" priority="46"/>
  </conditionalFormatting>
  <conditionalFormatting sqref="I277">
    <cfRule type="duplicateValues" dxfId="54" priority="92"/>
    <cfRule type="duplicateValues" dxfId="53" priority="93"/>
  </conditionalFormatting>
  <conditionalFormatting sqref="I277">
    <cfRule type="duplicateValues" dxfId="52" priority="94"/>
  </conditionalFormatting>
  <conditionalFormatting sqref="K277">
    <cfRule type="duplicateValues" dxfId="51" priority="95"/>
    <cfRule type="duplicateValues" dxfId="50" priority="96"/>
  </conditionalFormatting>
  <conditionalFormatting sqref="L277">
    <cfRule type="duplicateValues" dxfId="49" priority="97"/>
  </conditionalFormatting>
  <conditionalFormatting sqref="F277">
    <cfRule type="duplicateValues" dxfId="48" priority="45"/>
  </conditionalFormatting>
  <conditionalFormatting sqref="I277">
    <cfRule type="duplicateValues" dxfId="47" priority="44"/>
  </conditionalFormatting>
  <conditionalFormatting sqref="K277">
    <cfRule type="duplicateValues" dxfId="46" priority="43"/>
  </conditionalFormatting>
  <conditionalFormatting sqref="L277">
    <cfRule type="duplicateValues" dxfId="45" priority="42"/>
  </conditionalFormatting>
  <conditionalFormatting sqref="F277">
    <cfRule type="duplicateValues" dxfId="44" priority="41"/>
  </conditionalFormatting>
  <conditionalFormatting sqref="F277">
    <cfRule type="duplicateValues" dxfId="43" priority="98"/>
  </conditionalFormatting>
  <conditionalFormatting sqref="F277">
    <cfRule type="duplicateValues" dxfId="42" priority="99"/>
  </conditionalFormatting>
  <conditionalFormatting sqref="K277">
    <cfRule type="duplicateValues" dxfId="41" priority="100"/>
  </conditionalFormatting>
  <conditionalFormatting sqref="L277">
    <cfRule type="duplicateValues" dxfId="40" priority="101"/>
  </conditionalFormatting>
  <conditionalFormatting sqref="F277">
    <cfRule type="duplicateValues" dxfId="39" priority="40"/>
  </conditionalFormatting>
  <conditionalFormatting sqref="I277">
    <cfRule type="duplicateValues" dxfId="38" priority="39"/>
  </conditionalFormatting>
  <conditionalFormatting sqref="K277">
    <cfRule type="duplicateValues" dxfId="37" priority="37"/>
    <cfRule type="duplicateValues" dxfId="36" priority="38"/>
  </conditionalFormatting>
  <conditionalFormatting sqref="F277">
    <cfRule type="duplicateValues" dxfId="35" priority="36"/>
  </conditionalFormatting>
  <conditionalFormatting sqref="F277">
    <cfRule type="duplicateValues" dxfId="34" priority="35"/>
  </conditionalFormatting>
  <conditionalFormatting sqref="F277">
    <cfRule type="duplicateValues" dxfId="33" priority="33"/>
    <cfRule type="duplicateValues" dxfId="32" priority="34"/>
  </conditionalFormatting>
  <conditionalFormatting sqref="F277">
    <cfRule type="duplicateValues" dxfId="31" priority="32"/>
  </conditionalFormatting>
  <conditionalFormatting sqref="F277">
    <cfRule type="duplicateValues" dxfId="30" priority="31"/>
  </conditionalFormatting>
  <conditionalFormatting sqref="F277">
    <cfRule type="duplicateValues" dxfId="29" priority="30"/>
  </conditionalFormatting>
  <conditionalFormatting sqref="K277">
    <cfRule type="duplicateValues" dxfId="28" priority="29"/>
  </conditionalFormatting>
  <conditionalFormatting sqref="F277">
    <cfRule type="duplicateValues" dxfId="27" priority="28"/>
  </conditionalFormatting>
  <conditionalFormatting sqref="I281">
    <cfRule type="duplicateValues" dxfId="26" priority="18"/>
    <cfRule type="duplicateValues" dxfId="25" priority="19"/>
    <cfRule type="duplicateValues" dxfId="24" priority="20"/>
  </conditionalFormatting>
  <conditionalFormatting sqref="I281">
    <cfRule type="duplicateValues" dxfId="23" priority="17"/>
  </conditionalFormatting>
  <conditionalFormatting sqref="K281">
    <cfRule type="duplicateValues" dxfId="22" priority="21"/>
  </conditionalFormatting>
  <conditionalFormatting sqref="I281">
    <cfRule type="duplicateValues" dxfId="21" priority="16"/>
  </conditionalFormatting>
  <conditionalFormatting sqref="K281">
    <cfRule type="duplicateValues" dxfId="20" priority="22"/>
  </conditionalFormatting>
  <conditionalFormatting sqref="I281">
    <cfRule type="duplicateValues" dxfId="19" priority="23"/>
  </conditionalFormatting>
  <conditionalFormatting sqref="L281">
    <cfRule type="duplicateValues" dxfId="18" priority="15"/>
  </conditionalFormatting>
  <conditionalFormatting sqref="K281">
    <cfRule type="duplicateValues" dxfId="17" priority="13"/>
    <cfRule type="duplicateValues" dxfId="16" priority="14"/>
  </conditionalFormatting>
  <conditionalFormatting sqref="L281">
    <cfRule type="duplicateValues" dxfId="15" priority="12"/>
  </conditionalFormatting>
  <conditionalFormatting sqref="I281">
    <cfRule type="duplicateValues" dxfId="14" priority="24"/>
    <cfRule type="duplicateValues" dxfId="13" priority="25"/>
  </conditionalFormatting>
  <conditionalFormatting sqref="K281">
    <cfRule type="duplicateValues" dxfId="12" priority="26"/>
    <cfRule type="duplicateValues" dxfId="11" priority="27"/>
  </conditionalFormatting>
  <conditionalFormatting sqref="K281">
    <cfRule type="duplicateValues" dxfId="10" priority="11"/>
  </conditionalFormatting>
  <conditionalFormatting sqref="L281">
    <cfRule type="duplicateValues" dxfId="9" priority="10"/>
  </conditionalFormatting>
  <conditionalFormatting sqref="K281">
    <cfRule type="duplicateValues" dxfId="8" priority="9"/>
  </conditionalFormatting>
  <conditionalFormatting sqref="F282">
    <cfRule type="duplicateValues" dxfId="7" priority="7"/>
    <cfRule type="duplicateValues" dxfId="6" priority="8"/>
  </conditionalFormatting>
  <conditionalFormatting sqref="F1:F1048576">
    <cfRule type="duplicateValues" dxfId="5" priority="4"/>
    <cfRule type="duplicateValues" dxfId="4" priority="5"/>
    <cfRule type="duplicateValues" dxfId="3" priority="6"/>
  </conditionalFormatting>
  <conditionalFormatting sqref="K1:K1048576">
    <cfRule type="duplicateValues" dxfId="2" priority="3"/>
  </conditionalFormatting>
  <conditionalFormatting sqref="I1:I1048576">
    <cfRule type="duplicateValues" dxfId="1" priority="1"/>
  </conditionalFormatting>
  <conditionalFormatting sqref="A1:R1">
    <cfRule type="duplicateValues" dxfId="0" priority="4132"/>
  </conditionalFormatting>
  <pageMargins left="0.7" right="0.7" top="0.75" bottom="0.75" header="0.3" footer="0.3"/>
  <pageSetup paperSize="5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workbookViewId="0">
      <selection activeCell="E27" sqref="E27"/>
    </sheetView>
  </sheetViews>
  <sheetFormatPr baseColWidth="10" defaultColWidth="11.42578125" defaultRowHeight="12.75" x14ac:dyDescent="0.2"/>
  <cols>
    <col min="1" max="1" width="11.42578125" style="34"/>
    <col min="2" max="2" width="48.7109375" style="34" customWidth="1"/>
    <col min="3" max="3" width="10.28515625" style="34" customWidth="1"/>
    <col min="4" max="4" width="7.42578125" style="34" customWidth="1"/>
    <col min="5" max="5" width="15.5703125" style="34" customWidth="1"/>
    <col min="6" max="6" width="14.42578125" style="34" customWidth="1"/>
    <col min="7" max="7" width="15.140625" style="34" customWidth="1"/>
    <col min="8" max="8" width="15.140625" style="34" hidden="1" customWidth="1"/>
    <col min="9" max="9" width="10.5703125" style="34" hidden="1" customWidth="1"/>
    <col min="10" max="11" width="15.42578125" style="34" hidden="1" customWidth="1"/>
    <col min="12" max="12" width="17.140625" style="34" customWidth="1"/>
    <col min="13" max="13" width="16.42578125" style="34" customWidth="1"/>
    <col min="14" max="14" width="15.7109375" style="34" bestFit="1" customWidth="1"/>
    <col min="15" max="15" width="13.5703125" style="34" customWidth="1"/>
    <col min="16" max="16" width="16.85546875" style="34" bestFit="1" customWidth="1"/>
    <col min="17" max="17" width="19" style="34" customWidth="1"/>
    <col min="18" max="18" width="20.7109375" style="34" customWidth="1"/>
    <col min="19" max="19" width="15.85546875" style="34" bestFit="1" customWidth="1"/>
    <col min="20" max="20" width="11.42578125" style="34"/>
    <col min="21" max="21" width="16.85546875" style="34" customWidth="1"/>
    <col min="22" max="16384" width="11.42578125" style="34"/>
  </cols>
  <sheetData>
    <row r="1" spans="2:26" ht="13.5" thickBot="1" x14ac:dyDescent="0.25"/>
    <row r="2" spans="2:26" x14ac:dyDescent="0.2">
      <c r="B2" s="310" t="s">
        <v>52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2"/>
      <c r="R2" s="35"/>
    </row>
    <row r="3" spans="2:26" x14ac:dyDescent="0.2">
      <c r="B3" s="313" t="s">
        <v>53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5"/>
      <c r="R3" s="35"/>
    </row>
    <row r="4" spans="2:26" x14ac:dyDescent="0.2">
      <c r="B4" s="313" t="s">
        <v>1040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5"/>
      <c r="R4" s="35"/>
    </row>
    <row r="5" spans="2:26" x14ac:dyDescent="0.2">
      <c r="B5" s="316" t="s">
        <v>54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8"/>
      <c r="R5" s="36"/>
    </row>
    <row r="6" spans="2:26" ht="15.75" customHeight="1" x14ac:dyDescent="0.2">
      <c r="B6" s="319" t="s">
        <v>12</v>
      </c>
      <c r="C6" s="320" t="s">
        <v>55</v>
      </c>
      <c r="D6" s="320" t="s">
        <v>20</v>
      </c>
      <c r="E6" s="320" t="s">
        <v>26</v>
      </c>
      <c r="F6" s="320" t="s">
        <v>56</v>
      </c>
      <c r="G6" s="320" t="s">
        <v>33</v>
      </c>
      <c r="H6" s="320" t="s">
        <v>57</v>
      </c>
      <c r="I6" s="320" t="s">
        <v>58</v>
      </c>
      <c r="J6" s="320" t="s">
        <v>59</v>
      </c>
      <c r="K6" s="321" t="s">
        <v>60</v>
      </c>
      <c r="L6" s="309" t="s">
        <v>61</v>
      </c>
      <c r="M6" s="319" t="s">
        <v>755</v>
      </c>
      <c r="N6" s="319"/>
      <c r="O6" s="319"/>
      <c r="P6" s="319"/>
      <c r="Q6" s="319"/>
      <c r="R6" s="37"/>
    </row>
    <row r="7" spans="2:26" ht="35.25" customHeight="1" x14ac:dyDescent="0.2">
      <c r="B7" s="319"/>
      <c r="C7" s="320"/>
      <c r="D7" s="320"/>
      <c r="E7" s="320"/>
      <c r="F7" s="320"/>
      <c r="G7" s="320"/>
      <c r="H7" s="320"/>
      <c r="I7" s="320"/>
      <c r="J7" s="320"/>
      <c r="K7" s="322"/>
      <c r="L7" s="309"/>
      <c r="M7" s="207" t="s">
        <v>14</v>
      </c>
      <c r="N7" s="39" t="s">
        <v>15</v>
      </c>
      <c r="O7" s="39" t="s">
        <v>16</v>
      </c>
      <c r="P7" s="38" t="s">
        <v>756</v>
      </c>
      <c r="Q7" s="39" t="s">
        <v>17</v>
      </c>
    </row>
    <row r="8" spans="2:26" x14ac:dyDescent="0.2">
      <c r="B8" s="40" t="s">
        <v>62</v>
      </c>
      <c r="C8" s="130">
        <v>5</v>
      </c>
      <c r="D8" s="130">
        <v>2</v>
      </c>
      <c r="E8" s="130">
        <v>2</v>
      </c>
      <c r="F8" s="130"/>
      <c r="G8" s="130">
        <v>1</v>
      </c>
      <c r="H8" s="130"/>
      <c r="I8" s="130"/>
      <c r="J8" s="130"/>
      <c r="K8" s="130"/>
      <c r="L8" s="198">
        <v>5904422953</v>
      </c>
      <c r="M8" s="199">
        <v>1976669283</v>
      </c>
      <c r="N8" s="200"/>
      <c r="O8" s="199"/>
      <c r="P8" s="199">
        <f>SUM(M8:O8)</f>
        <v>1976669283</v>
      </c>
      <c r="Q8" s="43"/>
    </row>
    <row r="9" spans="2:26" x14ac:dyDescent="0.2">
      <c r="B9" s="40" t="s">
        <v>63</v>
      </c>
      <c r="C9" s="130">
        <v>28</v>
      </c>
      <c r="D9" s="130">
        <v>10</v>
      </c>
      <c r="E9" s="130">
        <v>13</v>
      </c>
      <c r="F9" s="130">
        <v>1</v>
      </c>
      <c r="G9" s="130">
        <v>4</v>
      </c>
      <c r="H9" s="130"/>
      <c r="I9" s="130"/>
      <c r="J9" s="130"/>
      <c r="K9" s="130"/>
      <c r="L9" s="199">
        <v>393483636263</v>
      </c>
      <c r="M9" s="199">
        <v>49932572673</v>
      </c>
      <c r="N9" s="132">
        <v>8410463730530</v>
      </c>
      <c r="O9" s="199">
        <v>1468712407</v>
      </c>
      <c r="P9" s="199">
        <f>SUM(M9:O9)</f>
        <v>8461865015610</v>
      </c>
      <c r="Q9" s="43"/>
    </row>
    <row r="10" spans="2:26" x14ac:dyDescent="0.2">
      <c r="B10" s="40" t="s">
        <v>64</v>
      </c>
      <c r="C10" s="130">
        <v>30</v>
      </c>
      <c r="D10" s="130">
        <v>19</v>
      </c>
      <c r="E10" s="130">
        <v>7</v>
      </c>
      <c r="F10" s="130">
        <v>1</v>
      </c>
      <c r="G10" s="130">
        <v>3</v>
      </c>
      <c r="H10" s="130"/>
      <c r="I10" s="130"/>
      <c r="J10" s="130"/>
      <c r="K10" s="130"/>
      <c r="L10" s="199">
        <v>34250066190</v>
      </c>
      <c r="M10" s="199">
        <v>22763871591</v>
      </c>
      <c r="N10" s="199"/>
      <c r="O10" s="199"/>
      <c r="P10" s="199">
        <f t="shared" ref="P10:P24" si="0">SUM(M10:O10)</f>
        <v>22763871591</v>
      </c>
      <c r="Q10" s="44"/>
    </row>
    <row r="11" spans="2:26" x14ac:dyDescent="0.2">
      <c r="B11" s="40" t="s">
        <v>65</v>
      </c>
      <c r="C11" s="130">
        <f>SUM(D11:K11)</f>
        <v>2</v>
      </c>
      <c r="D11" s="130"/>
      <c r="E11" s="130">
        <v>1</v>
      </c>
      <c r="F11" s="130"/>
      <c r="G11" s="130">
        <v>1</v>
      </c>
      <c r="H11" s="130"/>
      <c r="I11" s="130"/>
      <c r="J11" s="130"/>
      <c r="K11" s="130"/>
      <c r="L11" s="199">
        <v>6528102110</v>
      </c>
      <c r="M11" s="199">
        <v>1870455188</v>
      </c>
      <c r="N11" s="199"/>
      <c r="O11" s="199"/>
      <c r="P11" s="199">
        <f t="shared" si="0"/>
        <v>1870455188</v>
      </c>
      <c r="Q11" s="43"/>
    </row>
    <row r="12" spans="2:26" x14ac:dyDescent="0.2">
      <c r="B12" s="40" t="s">
        <v>66</v>
      </c>
      <c r="C12" s="130">
        <v>69</v>
      </c>
      <c r="D12" s="130">
        <v>42</v>
      </c>
      <c r="E12" s="130">
        <v>19</v>
      </c>
      <c r="F12" s="130">
        <v>2</v>
      </c>
      <c r="G12" s="130">
        <v>6</v>
      </c>
      <c r="H12" s="130"/>
      <c r="I12" s="130"/>
      <c r="J12" s="130"/>
      <c r="K12" s="130"/>
      <c r="L12" s="199">
        <v>334290229452</v>
      </c>
      <c r="M12" s="199">
        <v>1651647962374</v>
      </c>
      <c r="N12" s="199">
        <v>1031975171</v>
      </c>
      <c r="O12" s="201">
        <v>6378029621</v>
      </c>
      <c r="P12" s="199">
        <f>SUM(M12:O12)</f>
        <v>1659057967166</v>
      </c>
      <c r="Q12" s="44"/>
    </row>
    <row r="13" spans="2:26" x14ac:dyDescent="0.2">
      <c r="B13" s="40" t="s">
        <v>67</v>
      </c>
      <c r="C13" s="130">
        <v>35</v>
      </c>
      <c r="D13" s="130">
        <v>5</v>
      </c>
      <c r="E13" s="130">
        <v>28</v>
      </c>
      <c r="F13" s="130"/>
      <c r="G13" s="130">
        <v>2</v>
      </c>
      <c r="H13" s="130"/>
      <c r="I13" s="130"/>
      <c r="J13" s="130"/>
      <c r="K13" s="130"/>
      <c r="L13" s="199">
        <v>584542481693</v>
      </c>
      <c r="M13" s="199">
        <v>135763202841</v>
      </c>
      <c r="N13" s="199">
        <v>65332443841</v>
      </c>
      <c r="O13" s="199"/>
      <c r="P13" s="199">
        <f t="shared" si="0"/>
        <v>201095646682</v>
      </c>
      <c r="Q13" s="43"/>
    </row>
    <row r="14" spans="2:26" x14ac:dyDescent="0.2">
      <c r="B14" s="40" t="s">
        <v>68</v>
      </c>
      <c r="C14" s="130">
        <v>7</v>
      </c>
      <c r="D14" s="130">
        <v>2</v>
      </c>
      <c r="E14" s="130">
        <v>4</v>
      </c>
      <c r="F14" s="130"/>
      <c r="G14" s="130">
        <v>1</v>
      </c>
      <c r="H14" s="130"/>
      <c r="I14" s="130"/>
      <c r="J14" s="130"/>
      <c r="K14" s="130"/>
      <c r="L14" s="198">
        <v>10524180052</v>
      </c>
      <c r="M14" s="199">
        <v>3039208734</v>
      </c>
      <c r="N14" s="199"/>
      <c r="O14" s="199"/>
      <c r="P14" s="199">
        <f t="shared" si="0"/>
        <v>3039208734</v>
      </c>
      <c r="Q14" s="45"/>
      <c r="R14" s="46"/>
    </row>
    <row r="15" spans="2:26" x14ac:dyDescent="0.2">
      <c r="B15" s="40" t="s">
        <v>69</v>
      </c>
      <c r="C15" s="130">
        <v>17</v>
      </c>
      <c r="D15" s="130">
        <v>4</v>
      </c>
      <c r="E15" s="130">
        <v>10</v>
      </c>
      <c r="F15" s="130"/>
      <c r="G15" s="130">
        <v>3</v>
      </c>
      <c r="H15" s="130"/>
      <c r="I15" s="130"/>
      <c r="J15" s="130"/>
      <c r="K15" s="130"/>
      <c r="L15" s="199">
        <v>47715709851</v>
      </c>
      <c r="M15" s="199">
        <v>11716675070</v>
      </c>
      <c r="N15" s="199">
        <v>6645665061</v>
      </c>
      <c r="O15" s="199"/>
      <c r="P15" s="199">
        <f t="shared" si="0"/>
        <v>18362340131</v>
      </c>
      <c r="Q15" s="45"/>
      <c r="R15" s="46"/>
    </row>
    <row r="16" spans="2:26" x14ac:dyDescent="0.2">
      <c r="B16" s="40" t="s">
        <v>70</v>
      </c>
      <c r="C16" s="130">
        <v>3</v>
      </c>
      <c r="D16" s="130">
        <v>1</v>
      </c>
      <c r="E16" s="130">
        <v>2</v>
      </c>
      <c r="F16" s="130"/>
      <c r="G16" s="130"/>
      <c r="H16" s="130"/>
      <c r="I16" s="130"/>
      <c r="J16" s="130"/>
      <c r="K16" s="130"/>
      <c r="L16" s="199">
        <v>290900000</v>
      </c>
      <c r="M16" s="199">
        <v>184600000</v>
      </c>
      <c r="N16" s="199"/>
      <c r="O16" s="199"/>
      <c r="P16" s="199">
        <f t="shared" si="0"/>
        <v>184600000</v>
      </c>
      <c r="Q16" s="45"/>
      <c r="R16" s="46"/>
      <c r="Z16" s="47"/>
    </row>
    <row r="17" spans="1:26" hidden="1" x14ac:dyDescent="0.2">
      <c r="B17" s="40" t="s">
        <v>71</v>
      </c>
      <c r="C17" s="130">
        <f>SUM(D17:K17)</f>
        <v>0</v>
      </c>
      <c r="D17" s="130"/>
      <c r="E17" s="130"/>
      <c r="F17" s="130"/>
      <c r="G17" s="130"/>
      <c r="H17" s="130"/>
      <c r="I17" s="130"/>
      <c r="J17" s="130"/>
      <c r="K17" s="130"/>
      <c r="L17" s="200"/>
      <c r="M17" s="200"/>
      <c r="N17" s="200"/>
      <c r="O17" s="199"/>
      <c r="P17" s="199">
        <f t="shared" si="0"/>
        <v>0</v>
      </c>
      <c r="Q17" s="45"/>
      <c r="R17" s="46"/>
    </row>
    <row r="18" spans="1:26" x14ac:dyDescent="0.2">
      <c r="B18" s="48" t="s">
        <v>72</v>
      </c>
      <c r="C18" s="130">
        <v>10</v>
      </c>
      <c r="D18" s="130">
        <v>1</v>
      </c>
      <c r="E18" s="130">
        <v>8</v>
      </c>
      <c r="F18" s="130"/>
      <c r="G18" s="130">
        <v>1</v>
      </c>
      <c r="H18" s="130"/>
      <c r="I18" s="130"/>
      <c r="J18" s="130"/>
      <c r="K18" s="130"/>
      <c r="L18" s="199">
        <v>25199550119</v>
      </c>
      <c r="M18" s="199">
        <v>7557290275</v>
      </c>
      <c r="N18" s="200"/>
      <c r="O18" s="199"/>
      <c r="P18" s="199">
        <f t="shared" si="0"/>
        <v>7557290275</v>
      </c>
      <c r="Q18" s="45"/>
      <c r="R18" s="46"/>
    </row>
    <row r="19" spans="1:26" x14ac:dyDescent="0.2">
      <c r="B19" s="48" t="s">
        <v>73</v>
      </c>
      <c r="C19" s="130">
        <f>SUM(D19:K19)</f>
        <v>15</v>
      </c>
      <c r="D19" s="130">
        <v>1</v>
      </c>
      <c r="E19" s="130">
        <v>11</v>
      </c>
      <c r="F19" s="130">
        <v>1</v>
      </c>
      <c r="G19" s="130">
        <v>2</v>
      </c>
      <c r="H19" s="130"/>
      <c r="I19" s="130"/>
      <c r="J19" s="130"/>
      <c r="K19" s="130"/>
      <c r="L19" s="202">
        <v>12103256024</v>
      </c>
      <c r="M19" s="203">
        <v>4753486602</v>
      </c>
      <c r="N19" s="199">
        <v>2390494421</v>
      </c>
      <c r="O19" s="199"/>
      <c r="P19" s="199">
        <f t="shared" si="0"/>
        <v>7143981023</v>
      </c>
      <c r="Q19" s="45"/>
      <c r="R19" s="46"/>
    </row>
    <row r="20" spans="1:26" s="54" customFormat="1" x14ac:dyDescent="0.2">
      <c r="A20" s="50"/>
      <c r="B20" s="51" t="s">
        <v>74</v>
      </c>
      <c r="C20" s="130">
        <v>17</v>
      </c>
      <c r="D20" s="133">
        <v>8</v>
      </c>
      <c r="E20" s="133">
        <v>1</v>
      </c>
      <c r="F20" s="133">
        <v>2</v>
      </c>
      <c r="G20" s="133">
        <v>6</v>
      </c>
      <c r="H20" s="133"/>
      <c r="I20" s="133"/>
      <c r="J20" s="133"/>
      <c r="K20" s="133"/>
      <c r="L20" s="204">
        <v>29153659693</v>
      </c>
      <c r="M20" s="205">
        <v>15445499975</v>
      </c>
      <c r="N20" s="204">
        <v>1104463000</v>
      </c>
      <c r="O20" s="199"/>
      <c r="P20" s="199">
        <f t="shared" si="0"/>
        <v>16549962975</v>
      </c>
      <c r="Q20" s="52"/>
      <c r="R20" s="53"/>
      <c r="S20" s="50"/>
      <c r="T20" s="50"/>
      <c r="U20" s="50"/>
      <c r="X20" s="50"/>
      <c r="Z20" s="50"/>
    </row>
    <row r="21" spans="1:26" ht="23.25" customHeight="1" x14ac:dyDescent="0.2">
      <c r="B21" s="55" t="s">
        <v>75</v>
      </c>
      <c r="C21" s="130">
        <v>5</v>
      </c>
      <c r="D21" s="130">
        <v>2</v>
      </c>
      <c r="E21" s="130">
        <v>2</v>
      </c>
      <c r="F21" s="130">
        <v>1</v>
      </c>
      <c r="G21" s="130"/>
      <c r="H21" s="130"/>
      <c r="I21" s="130"/>
      <c r="J21" s="130"/>
      <c r="K21" s="130"/>
      <c r="L21" s="199">
        <v>2847343574</v>
      </c>
      <c r="M21" s="206">
        <v>2263543574</v>
      </c>
      <c r="N21" s="199"/>
      <c r="O21" s="199"/>
      <c r="P21" s="199">
        <f t="shared" si="0"/>
        <v>2263543574</v>
      </c>
      <c r="Q21" s="44"/>
      <c r="R21" s="56"/>
      <c r="Z21" s="47"/>
    </row>
    <row r="22" spans="1:26" x14ac:dyDescent="0.2">
      <c r="B22" s="40" t="s">
        <v>76</v>
      </c>
      <c r="C22" s="130">
        <v>7</v>
      </c>
      <c r="D22" s="130">
        <v>4</v>
      </c>
      <c r="E22" s="130">
        <v>1</v>
      </c>
      <c r="F22" s="130"/>
      <c r="G22" s="130">
        <v>2</v>
      </c>
      <c r="H22" s="130"/>
      <c r="I22" s="130"/>
      <c r="J22" s="130"/>
      <c r="K22" s="130"/>
      <c r="L22" s="199">
        <v>3544049397</v>
      </c>
      <c r="M22" s="199">
        <v>3357439945</v>
      </c>
      <c r="N22" s="199"/>
      <c r="O22" s="199"/>
      <c r="P22" s="199">
        <f t="shared" si="0"/>
        <v>3357439945</v>
      </c>
      <c r="Q22" s="43"/>
      <c r="Z22" s="47"/>
    </row>
    <row r="23" spans="1:26" s="54" customFormat="1" x14ac:dyDescent="0.2">
      <c r="B23" s="48" t="s">
        <v>77</v>
      </c>
      <c r="C23" s="130">
        <v>22</v>
      </c>
      <c r="D23" s="130">
        <v>8</v>
      </c>
      <c r="E23" s="130">
        <v>9</v>
      </c>
      <c r="F23" s="130"/>
      <c r="G23" s="130">
        <v>5</v>
      </c>
      <c r="H23" s="130"/>
      <c r="I23" s="130"/>
      <c r="J23" s="130"/>
      <c r="K23" s="130"/>
      <c r="L23" s="131">
        <v>38222585661</v>
      </c>
      <c r="M23" s="131">
        <v>18106590336</v>
      </c>
      <c r="N23" s="131">
        <v>675181884</v>
      </c>
      <c r="O23" s="131"/>
      <c r="P23" s="131">
        <f t="shared" si="0"/>
        <v>18781772220</v>
      </c>
      <c r="Q23" s="41"/>
      <c r="Z23" s="50"/>
    </row>
    <row r="24" spans="1:26" x14ac:dyDescent="0.2">
      <c r="B24" s="57" t="s">
        <v>78</v>
      </c>
      <c r="C24" s="134">
        <f>SUM(C8:C23)</f>
        <v>272</v>
      </c>
      <c r="D24" s="134">
        <f>SUM(D8:D23)</f>
        <v>109</v>
      </c>
      <c r="E24" s="134">
        <f>SUM(E8:E23)</f>
        <v>118</v>
      </c>
      <c r="F24" s="134">
        <f>SUM(F8:F23)</f>
        <v>8</v>
      </c>
      <c r="G24" s="134">
        <f>SUM(G8:G23)</f>
        <v>37</v>
      </c>
      <c r="H24" s="134"/>
      <c r="I24" s="134"/>
      <c r="J24" s="134"/>
      <c r="K24" s="134"/>
      <c r="L24" s="135">
        <f>SUM(L8:L23)</f>
        <v>1528600173032</v>
      </c>
      <c r="M24" s="135">
        <f>SUM(M8:M23)</f>
        <v>1930379068461</v>
      </c>
      <c r="N24" s="135">
        <f>SUM(N9:N23)</f>
        <v>8487643953908</v>
      </c>
      <c r="O24" s="135">
        <f>SUM(O8:O23)</f>
        <v>7846742028</v>
      </c>
      <c r="P24" s="135">
        <f t="shared" si="0"/>
        <v>10425869764397</v>
      </c>
      <c r="Q24" s="58"/>
    </row>
    <row r="25" spans="1:26" x14ac:dyDescent="0.2">
      <c r="B25" s="34" t="s">
        <v>79</v>
      </c>
    </row>
    <row r="26" spans="1:26" x14ac:dyDescent="0.2">
      <c r="L26" s="42"/>
      <c r="P26" s="49"/>
    </row>
    <row r="27" spans="1:26" x14ac:dyDescent="0.2">
      <c r="K27" s="49"/>
      <c r="L27" s="49"/>
      <c r="M27" s="49"/>
      <c r="O27" s="49"/>
    </row>
    <row r="28" spans="1:26" x14ac:dyDescent="0.2">
      <c r="J28" s="49"/>
      <c r="L28" s="49"/>
      <c r="M28" s="49"/>
    </row>
    <row r="29" spans="1:26" x14ac:dyDescent="0.2">
      <c r="M29" s="49"/>
    </row>
    <row r="30" spans="1:26" x14ac:dyDescent="0.2">
      <c r="C30" s="49"/>
      <c r="M30" s="49"/>
    </row>
    <row r="31" spans="1:26" x14ac:dyDescent="0.2">
      <c r="C31" s="49"/>
    </row>
    <row r="32" spans="1:26" x14ac:dyDescent="0.2">
      <c r="C32" s="49"/>
    </row>
    <row r="53" spans="23:23" x14ac:dyDescent="0.2">
      <c r="W53" s="49"/>
    </row>
  </sheetData>
  <mergeCells count="16">
    <mergeCell ref="L6:L7"/>
    <mergeCell ref="B2:Q2"/>
    <mergeCell ref="B3:Q3"/>
    <mergeCell ref="B4:Q4"/>
    <mergeCell ref="B5:Q5"/>
    <mergeCell ref="B6:B7"/>
    <mergeCell ref="C6:C7"/>
    <mergeCell ref="D6:D7"/>
    <mergeCell ref="E6:E7"/>
    <mergeCell ref="F6:F7"/>
    <mergeCell ref="G6:G7"/>
    <mergeCell ref="M6:Q6"/>
    <mergeCell ref="H6:H7"/>
    <mergeCell ref="I6:I7"/>
    <mergeCell ref="J6:J7"/>
    <mergeCell ref="K6:K7"/>
  </mergeCells>
  <pageMargins left="0.7" right="0.7" top="0.75" bottom="0.75" header="0.3" footer="0.3"/>
  <pageSetup paperSize="5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 2019</vt:lpstr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</dc:creator>
  <cp:lastModifiedBy>Nidia Mireya Cabeza Villamizar</cp:lastModifiedBy>
  <cp:lastPrinted>2019-04-29T20:58:37Z</cp:lastPrinted>
  <dcterms:created xsi:type="dcterms:W3CDTF">2019-01-14T18:46:24Z</dcterms:created>
  <dcterms:modified xsi:type="dcterms:W3CDTF">2019-08-21T22:12:49Z</dcterms:modified>
</cp:coreProperties>
</file>