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C\Documents\ALCALDIA\ARCHIVOS 2020\BASES DE DATOS DE PROYECTOS 2020\PARA PUBLICAR\"/>
    </mc:Choice>
  </mc:AlternateContent>
  <xr:revisionPtr revIDLastSave="0" documentId="13_ncr:1_{EB4A9C6E-2F8B-476C-B97A-19D8B61340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OLIDADO 2021" sheetId="1" r:id="rId1"/>
    <sheet name="RES PPTAL 2021" sheetId="2" r:id="rId2"/>
    <sheet name="TIEMPOS DE RESPUESTA" sheetId="3" r:id="rId3"/>
  </sheets>
  <definedNames>
    <definedName name="_xlnm._FilterDatabase" localSheetId="0" hidden="1">'CONSOLIDADO 2021'!$A$3:$AC$241</definedName>
    <definedName name="_xlnm.Print_Area" localSheetId="0">'CONSOLIDADO 2021'!$B$2:$AB$33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8" i="1" l="1"/>
  <c r="P7" i="2"/>
  <c r="P8" i="2"/>
  <c r="P9" i="2"/>
  <c r="P10" i="2"/>
  <c r="P11" i="2"/>
  <c r="P12" i="2"/>
  <c r="P13" i="2"/>
  <c r="P14" i="2"/>
  <c r="P15" i="2"/>
  <c r="P17" i="2"/>
  <c r="P18" i="2"/>
  <c r="P19" i="2"/>
  <c r="P20" i="2"/>
  <c r="P21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7" i="2"/>
  <c r="W239" i="1" l="1"/>
  <c r="W238" i="1" l="1"/>
  <c r="W237" i="1" l="1"/>
  <c r="W236" i="1" l="1"/>
  <c r="W234" i="1"/>
  <c r="W233" i="1" l="1"/>
  <c r="W232" i="1"/>
  <c r="W229" i="1"/>
  <c r="W230" i="1"/>
  <c r="W231" i="1"/>
  <c r="W228" i="1" l="1"/>
  <c r="W227" i="1" l="1"/>
  <c r="W226" i="1" l="1"/>
  <c r="W225" i="1" l="1"/>
  <c r="W224" i="1" l="1"/>
  <c r="W223" i="1"/>
  <c r="W222" i="1" l="1"/>
  <c r="W217" i="1"/>
  <c r="W216" i="1" l="1"/>
  <c r="W215" i="1" l="1"/>
  <c r="W214" i="1" l="1"/>
  <c r="W213" i="1"/>
  <c r="W211" i="1"/>
  <c r="W210" i="1" l="1"/>
  <c r="W209" i="1"/>
  <c r="W208" i="1" l="1"/>
  <c r="W207" i="1" l="1"/>
  <c r="W203" i="1" l="1"/>
  <c r="W202" i="1"/>
  <c r="W201" i="1" l="1"/>
  <c r="W200" i="1" l="1"/>
  <c r="W199" i="1"/>
  <c r="W198" i="1" l="1"/>
  <c r="W195" i="1"/>
  <c r="W196" i="1"/>
  <c r="W197" i="1"/>
  <c r="W194" i="1" l="1"/>
  <c r="W193" i="1"/>
  <c r="W189" i="1"/>
  <c r="W186" i="1"/>
  <c r="W185" i="1"/>
  <c r="W184" i="1"/>
  <c r="W183" i="1"/>
  <c r="W179" i="1"/>
  <c r="W176" i="1"/>
  <c r="W174" i="1"/>
  <c r="W173" i="1"/>
  <c r="W172" i="1"/>
  <c r="W171" i="1"/>
  <c r="W170" i="1"/>
  <c r="W169" i="1"/>
  <c r="W167" i="1"/>
  <c r="W166" i="1"/>
  <c r="W165" i="1"/>
  <c r="W162" i="1"/>
  <c r="W161" i="1"/>
  <c r="W159" i="1"/>
  <c r="W152" i="1"/>
  <c r="W151" i="1"/>
  <c r="W146" i="1"/>
  <c r="W142" i="1"/>
  <c r="W136" i="1"/>
  <c r="W135" i="1"/>
  <c r="W130" i="1"/>
  <c r="W129" i="1"/>
  <c r="W125" i="1"/>
  <c r="W124" i="1"/>
  <c r="W123" i="1"/>
  <c r="W122" i="1"/>
  <c r="W119" i="1"/>
  <c r="W118" i="1"/>
  <c r="W117" i="1"/>
  <c r="W116" i="1"/>
  <c r="W114" i="1"/>
  <c r="W112" i="1"/>
  <c r="W111" i="1"/>
  <c r="W94" i="1"/>
  <c r="W93" i="1"/>
  <c r="W89" i="1"/>
  <c r="W88" i="1"/>
  <c r="W87" i="1"/>
  <c r="W79" i="1"/>
  <c r="W76" i="1"/>
  <c r="W74" i="1"/>
  <c r="W73" i="1"/>
  <c r="W68" i="1"/>
  <c r="W66" i="1"/>
  <c r="W71" i="1"/>
  <c r="W72" i="1"/>
  <c r="W61" i="1"/>
  <c r="W57" i="1"/>
  <c r="W55" i="1"/>
  <c r="W56" i="1"/>
  <c r="W54" i="1"/>
  <c r="W49" i="1"/>
  <c r="W43" i="1"/>
  <c r="W44" i="1"/>
  <c r="W45" i="1"/>
  <c r="W46" i="1"/>
  <c r="W47" i="1"/>
  <c r="W48" i="1"/>
  <c r="W42" i="1"/>
  <c r="W39" i="1"/>
  <c r="W32" i="1"/>
  <c r="W31" i="1"/>
  <c r="W30" i="1"/>
  <c r="W27" i="1"/>
  <c r="W23" i="1"/>
  <c r="W20" i="1"/>
  <c r="W17" i="1"/>
  <c r="W13" i="1"/>
  <c r="W9" i="1"/>
  <c r="W5" i="1"/>
  <c r="W19" i="1"/>
  <c r="W22" i="1"/>
  <c r="W25" i="1"/>
  <c r="W26" i="1"/>
  <c r="W7" i="1"/>
  <c r="W8" i="1"/>
  <c r="W11" i="1"/>
  <c r="W12" i="1"/>
  <c r="W4" i="1"/>
  <c r="E19" i="3"/>
  <c r="D19" i="3"/>
  <c r="E22" i="2"/>
  <c r="F22" i="2"/>
  <c r="G22" i="2"/>
  <c r="H22" i="2"/>
  <c r="I22" i="2"/>
  <c r="J22" i="2"/>
  <c r="K22" i="2"/>
  <c r="L22" i="2"/>
  <c r="M22" i="2"/>
  <c r="N22" i="2"/>
  <c r="O22" i="2"/>
  <c r="P22" i="2"/>
  <c r="D22" i="2"/>
  <c r="C22" i="2"/>
  <c r="Q20" i="2" l="1"/>
  <c r="Q16" i="2"/>
  <c r="Q11" i="2"/>
  <c r="Q12" i="2"/>
  <c r="Q8" i="2"/>
  <c r="Q19" i="2"/>
  <c r="Q15" i="2"/>
  <c r="Q10" i="2"/>
  <c r="Q7" i="2"/>
  <c r="Q14" i="2"/>
  <c r="Q13" i="2"/>
  <c r="Q18" i="2"/>
  <c r="Q9" i="2"/>
  <c r="Q17" i="2"/>
  <c r="Q22" i="2" l="1"/>
</calcChain>
</file>

<file path=xl/sharedStrings.xml><?xml version="1.0" encoding="utf-8"?>
<sst xmlns="http://schemas.openxmlformats.org/spreadsheetml/2006/main" count="1723" uniqueCount="977">
  <si>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</si>
  <si>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</si>
  <si>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</si>
  <si>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</si>
  <si>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</si>
  <si>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</si>
  <si>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</si>
  <si>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</si>
  <si>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</si>
  <si>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</si>
  <si>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</si>
  <si>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</si>
  <si>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</si>
  <si>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</si>
  <si>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</si>
  <si>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</si>
  <si>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</si>
  <si>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</si>
  <si>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ACTUALIZADO POR COSTOS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</si>
  <si>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</si>
  <si>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</si>
  <si>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</si>
  <si>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</si>
  <si>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</si>
  <si>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</si>
  <si>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</si>
  <si>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</si>
  <si>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DEPENDENCIA</t>
  </si>
  <si>
    <t>CANTIDAD</t>
  </si>
  <si>
    <t>ACTUALIZADO POR ARRASTRE AUTOMÁTICO  O VIGENCIA</t>
  </si>
  <si>
    <t>ACTUALIZADO POR REFORMULACIÓN</t>
  </si>
  <si>
    <t>ACTUALIZADO POR CAMBIO DE NOMBRE</t>
  </si>
  <si>
    <t>RETIRADO</t>
  </si>
  <si>
    <t xml:space="preserve">PRESENTADO POR OTRA ENTIDAD </t>
  </si>
  <si>
    <t xml:space="preserve">ACTUALIZADO PARA VIGENCIAS FUTURAS ORDINARIAS   </t>
  </si>
  <si>
    <t>PRESUPUESTO TOTAL CUATRENIO</t>
  </si>
  <si>
    <t>TOTAL</t>
  </si>
  <si>
    <t>ALCALDÍA DE BUCARAMANGA - SECRETARÍA DE PLANEACIÓN</t>
  </si>
  <si>
    <t>RESUMEN DE PROYECTOS RADICADOS EN EL BANCO DE PROGRAMAS Y PROYECTOS DE INVERSIÓN MUNICIPAL (BPPIM)</t>
  </si>
  <si>
    <t>SECTOR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</si>
  <si>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</si>
  <si>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</si>
  <si>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</si>
  <si>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</si>
  <si>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</si>
  <si>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</si>
  <si>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>SECRETARIA DE PLANEACIÓN</t>
  </si>
  <si>
    <t>SECRETARIA  DE DESARROLLO SOCIAL</t>
  </si>
  <si>
    <t>SECRETARÍA JURÍDICA</t>
  </si>
  <si>
    <t>DIRECCIÓN DE TRÁNSITO DE BUCARAMANGA</t>
  </si>
  <si>
    <t>INSTITUTO DE DEPORTE  Y RECREACIÓN DE BUCARAMANGA</t>
  </si>
  <si>
    <t>INSTITUTO DE VIVIENDA DE BUCARAMANGA</t>
  </si>
  <si>
    <t>INSTITUTO MUNICIPAL DE EMPLEO Y FOMENTO EMPRESARIAL DE BUCARAMANGA</t>
  </si>
  <si>
    <t>INSTITUTO MUNICIPAL DE CULTURA Y TURISMO</t>
  </si>
  <si>
    <t xml:space="preserve">DEPENDENCIA </t>
  </si>
  <si>
    <t>PROMEDIO DIAS HÁBILES</t>
  </si>
  <si>
    <t>SECRETARIAS</t>
  </si>
  <si>
    <t>SECRETARIA DESARROLLO SOCIAL</t>
  </si>
  <si>
    <t>SECRETARIA DE PLANEACION</t>
  </si>
  <si>
    <t>SECRETARIA JURIDICA</t>
  </si>
  <si>
    <t>INSTITUTOS DESCENTRALIZADOS</t>
  </si>
  <si>
    <t xml:space="preserve">BOMBEROS </t>
  </si>
  <si>
    <t>TRÁNSITO</t>
  </si>
  <si>
    <t>INDERBU</t>
  </si>
  <si>
    <t>INVISBU</t>
  </si>
  <si>
    <t>IMCT</t>
  </si>
  <si>
    <t>IMEBU</t>
  </si>
  <si>
    <t>TOTALES</t>
  </si>
  <si>
    <t>COMPONENTE DE PLANEACIÓN (PLAN DE DESARROLLO 2020-2023 "BUCARAMANGA. UNA CIUDAD DE OPORTUNIDADES"</t>
  </si>
  <si>
    <t>TOTAL 2021</t>
  </si>
  <si>
    <t>BOMBEROS DE BUCARAMANGA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</si>
  <si>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</si>
  <si>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</si>
  <si>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</si>
  <si>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ESTUDIOS DE SUELOS, GEOLOGÍA Y GEOTECNIA EN DIFERENTES PUNTOS DEL MUNICIPIO DE BUCARAMANGA</t>
  </si>
  <si>
    <t>Transporte</t>
  </si>
  <si>
    <t>2020: NUEVO</t>
  </si>
  <si>
    <t>Realizar el 100% de los estudios y/o diseños requeridos para el desarrollo de obras de infraestructura</t>
  </si>
  <si>
    <t xml:space="preserve">Secretaría de Infraestructura </t>
  </si>
  <si>
    <t>2020: NUEVO
2021: ACT VIGENCIA</t>
  </si>
  <si>
    <t>ESTADO VIGENCIA 2021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</si>
  <si>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</si>
  <si>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</si>
  <si>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</si>
  <si>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</si>
  <si>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</si>
  <si>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</si>
  <si>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</si>
  <si>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2020: NUEVO
2021: ACT POR COSTOS</t>
  </si>
  <si>
    <t>ACT POR COSTOS</t>
  </si>
  <si>
    <t>2020: $14.519.611.195,94
2021: $14.984.022.321,06</t>
  </si>
  <si>
    <t>Cobertura y equidad de la educación preescolar. básica y media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</si>
  <si>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</si>
  <si>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</si>
  <si>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2020: $46.073.562.621
2021: $46.393.003.146</t>
  </si>
  <si>
    <r>
      <rPr>
        <sz val="8"/>
        <color theme="1"/>
        <rFont val="Calibri"/>
        <family val="2"/>
      </rPr>
      <t>274/2020 Se certificó en Agosto 28 de 2020.  COMO NUEVO
332/2020 Se Certificó en Octubre 07 de 2020. VIGENCIAS FUTURAS</t>
    </r>
    <r>
      <rPr>
        <sz val="8"/>
        <color rgb="FFFF0000"/>
        <rFont val="Calibri"/>
        <family val="2"/>
      </rPr>
      <t xml:space="preserve">
002/2021 Se certificó en Enero 12 de 2021.  ACT POR COSTOS</t>
    </r>
  </si>
  <si>
    <r>
      <rPr>
        <sz val="8"/>
        <color theme="1"/>
        <rFont val="Calibri"/>
        <family val="2"/>
      </rPr>
      <t>266/2020 Se certificó en Agosto 27 de 2020.  COMO NUEVO
336/2020 Se Certificó en Octubre 07 de 2020. VIGENCIAS FUTURAS</t>
    </r>
    <r>
      <rPr>
        <sz val="8"/>
        <color rgb="FFFF0000"/>
        <rFont val="Calibri"/>
        <family val="2"/>
      </rPr>
      <t xml:space="preserve">
003/2021 Se certificó en Enero 12 de 2021.  ACT POR COSTOS</t>
    </r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</si>
  <si>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</si>
  <si>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</si>
  <si>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2020: $16.447.357.632
2021: $13.966.578.489</t>
  </si>
  <si>
    <r>
      <rPr>
        <sz val="8"/>
        <color theme="1"/>
        <rFont val="Calibri"/>
        <family val="2"/>
      </rPr>
      <t>267/2020 Se certificó en Agosto 27 de 2020.  COMO NUEVO
335/2020 Se Certificó en Octubre 07 de 2020. VIGENCIAS FUTURAS</t>
    </r>
    <r>
      <rPr>
        <sz val="8"/>
        <color rgb="FFFF0000"/>
        <rFont val="Calibri"/>
        <family val="2"/>
      </rPr>
      <t xml:space="preserve">
004/2021 Se certificó en Enero 12 de 2021.  ACT POR COSTOS</t>
    </r>
  </si>
  <si>
    <t>Bucaramanga Ciudad Vital: la Vida es Sagrada</t>
  </si>
  <si>
    <t>Bucaramanga segura</t>
  </si>
  <si>
    <t>FORTALECIMIETNO DE LA CAPACIDAD INSTITUCIONAL A INSPECCIONES Y COMISARIAS DEL MUNICIPIO DE BUCARAMANGA</t>
  </si>
  <si>
    <t>Justicia y del derecho</t>
  </si>
  <si>
    <t>Descongestionar el 100% de los procesos en las inspecciones de policía  comisarías de familia del municipio</t>
  </si>
  <si>
    <t>Secretaría del Interior</t>
  </si>
  <si>
    <t>2020: $3.789.782.550
2021: $3.692.262.550</t>
  </si>
  <si>
    <r>
      <t xml:space="preserve">210/2020 Se certificó en Julio 16 de 2020.  COMO NUEVO
</t>
    </r>
    <r>
      <rPr>
        <sz val="8"/>
        <color rgb="FFFF0000"/>
        <rFont val="Calibri"/>
        <family val="2"/>
      </rPr>
      <t>005/2021 Se certificó en Enero 12 de 2021.  ACT POR COSTOS</t>
    </r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</si>
  <si>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</si>
  <si>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</si>
  <si>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</si>
  <si>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FORTALECIMIENTO A LA EJECUCIÓN DE LOS PROCESOS TRANSVERSALES DE LA SECRETARÍA DE INFRAESTRUCTURA DEL MUNICIPIO DE BUCARAMANGA</t>
  </si>
  <si>
    <t>Empleo público</t>
  </si>
  <si>
    <t>Mantener en 100% el cumplimiento de las metas y programas de la Secretaría de Infraestructura</t>
  </si>
  <si>
    <r>
      <rPr>
        <sz val="8"/>
        <color theme="1"/>
        <rFont val="Calibri"/>
        <family val="2"/>
      </rPr>
      <t>204/2020 Se certificó en Julio 14 de 2020.  COMO NUEVO</t>
    </r>
    <r>
      <rPr>
        <sz val="8"/>
        <color rgb="FFFF0000"/>
        <rFont val="Calibri"/>
        <family val="2"/>
      </rPr>
      <t xml:space="preserve">
006/2021 Se certificó en Enero 12 de 2021.  ACT POR COSTOS</t>
    </r>
  </si>
  <si>
    <t>2020: $7.321.231.764,4
2021: $6.588.938.086,60</t>
  </si>
  <si>
    <t>Administración pública moderna e innovadora</t>
  </si>
  <si>
    <t xml:space="preserve">Gobierno Fortalecido para ser y hacer </t>
  </si>
  <si>
    <t>MODERNIZACION INSTITUCIONAL DE LA ALCALDÍA DE BUCARAMANGA</t>
  </si>
  <si>
    <t>Formular e implementar 1 plan de modernización de la Alcaldía de Bucaramanga</t>
  </si>
  <si>
    <t>Secretaría Administrativa</t>
  </si>
  <si>
    <t>2020: $1.050.000.000
2021: $1.050.000.000</t>
  </si>
  <si>
    <r>
      <rPr>
        <sz val="8"/>
        <color theme="1"/>
        <rFont val="Calibri"/>
        <family val="2"/>
      </rPr>
      <t>262/2020 Se certificó en Agosto 26 de 2020.  COMO NUEVO</t>
    </r>
    <r>
      <rPr>
        <sz val="8"/>
        <color rgb="FFFF0000"/>
        <rFont val="Calibri"/>
        <family val="2"/>
      </rPr>
      <t xml:space="preserve">
007/2021 Se certificó en Enero 12 de 2021.  ACT POR VIGENCIA</t>
    </r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</si>
  <si>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</si>
  <si>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</si>
  <si>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</si>
  <si>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</si>
  <si>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r>
      <rPr>
        <sz val="8"/>
        <color theme="1"/>
        <rFont val="Calibri"/>
        <family val="2"/>
      </rPr>
      <t>227/2020 Se certificó en Julio 30 de 2020.  COMO NUEVO
295/2020 Se certificó en Septiembre 10 de 2020. ACT POR COSTOS</t>
    </r>
    <r>
      <rPr>
        <sz val="8"/>
        <color rgb="FFFF0000"/>
        <rFont val="Calibri"/>
        <family val="2"/>
      </rPr>
      <t xml:space="preserve">
008/2021 Se certificó en Enero 14 de 2021.  ACT POR COSTOS</t>
    </r>
  </si>
  <si>
    <t>2020: $7.518.525.250
2020: $7.663.475.250
2021: $$7.468.075.250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</si>
  <si>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</si>
  <si>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</si>
  <si>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</si>
  <si>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Vivienda, ciudad y territorio</t>
  </si>
  <si>
    <t>Instituto de Vivienda - INVISBU</t>
  </si>
  <si>
    <t>2020: NUEVO
2020: ACT COSTOS
2021: ACT COSTOS</t>
  </si>
  <si>
    <t>2020: NUEVO
2020: REFORMULACIÓN
2021: ACT POR COSTOS</t>
  </si>
  <si>
    <r>
      <rPr>
        <sz val="8"/>
        <color theme="1"/>
        <rFont val="Calibri"/>
        <family val="2"/>
      </rPr>
      <t>214/2020 Se certificó en Julio 22 de 2020.  COMO NUEVO
391/2020 Se certificó en Diciembre 10 de 2020. ACT REFORMULACIÓN</t>
    </r>
    <r>
      <rPr>
        <sz val="8"/>
        <color rgb="FFFF0000"/>
        <rFont val="Calibri"/>
        <family val="2"/>
      </rPr>
      <t xml:space="preserve">
009/2021 Se certificó en Enero 14 de 2021.  ACT POR COSTOS</t>
    </r>
  </si>
  <si>
    <t>2020: $7.077.597.323
2020: $4.882.184.841
2021: $4.882.184.841</t>
  </si>
  <si>
    <t>FORTALECIMIENTO DE LA GESTIÓN DEL RECAUDO, FISCALIZACIÓN Y COBRO COACTIVO DEL MUNICIPIO DE    BUCARAMANGA</t>
  </si>
  <si>
    <t xml:space="preserve">Finanzas públicas modernas y eficientes </t>
  </si>
  <si>
    <t>Secretaría de Hacienda</t>
  </si>
  <si>
    <t>Realizar (3)acciones administrativas desarrolladas para mejorar la eficiencia y productividad en la gestión del recaudo, fiscalización y cobro coactivo municipal.</t>
  </si>
  <si>
    <t>010/2021 Se certificó en Enero 14 de 2021. COMO NUEVO</t>
  </si>
  <si>
    <t>2021: $4.650.568.000</t>
  </si>
  <si>
    <t>Vida cultural y bienestar creativo sostenible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</si>
  <si>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</si>
  <si>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</si>
  <si>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</si>
  <si>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Instituto de Cultura y Turismo - IMCT</t>
  </si>
  <si>
    <t>Arte, cultura y creatividad para la transformación social</t>
  </si>
  <si>
    <t>2020: $7.793.133.000
2021: $6.771.023.000</t>
  </si>
  <si>
    <r>
      <rPr>
        <sz val="8"/>
        <color theme="1"/>
        <rFont val="Calibri"/>
        <family val="2"/>
      </rPr>
      <t>207/2020 Se certificó en Julio 16 de 2020.  COMO NUEVO</t>
    </r>
    <r>
      <rPr>
        <sz val="8"/>
        <color rgb="FFFF0000"/>
        <rFont val="Calibri"/>
        <family val="2"/>
      </rPr>
      <t xml:space="preserve">
011/2021 Se certificó en Enero 14 de 2021.  ACT POR COSTOS</t>
    </r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</si>
  <si>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</si>
  <si>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</si>
  <si>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</si>
  <si>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</si>
  <si>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r>
      <rPr>
        <sz val="8"/>
        <color theme="1"/>
        <rFont val="Calibri"/>
        <family val="2"/>
      </rPr>
      <t>206/2020 Se certificó en Julio 16 de 2020.  COMO NUEVO</t>
    </r>
    <r>
      <rPr>
        <sz val="8"/>
        <color rgb="FFFF0000"/>
        <rFont val="Calibri"/>
        <family val="2"/>
      </rPr>
      <t xml:space="preserve">
012/2021 Se certificó en Enero 14 de 2021.  ACT POR COSTOS</t>
    </r>
  </si>
  <si>
    <t>2020: $2.349.000.000
2021: $2.440.000.000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</si>
  <si>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</si>
  <si>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</si>
  <si>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</si>
  <si>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</si>
  <si>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r>
      <t xml:space="preserve">200/2020 Se certificó en Julio 13 de 2020.  COMO NUEVO
</t>
    </r>
    <r>
      <rPr>
        <sz val="8"/>
        <color rgb="FFFF0000"/>
        <rFont val="Calibri"/>
        <family val="2"/>
      </rPr>
      <t>013/2021 Se certificó en Enero 14 de 2021.  ACT POR COSTOS</t>
    </r>
  </si>
  <si>
    <t>2020: $4.329.800.000
2021: $4.307.850.000</t>
  </si>
  <si>
    <t>Calidad y Fortalecimiento de la Educación Prescolar, Básica y Media</t>
  </si>
  <si>
    <t>ADMINISTRACIÓN DE LA PLANTA DE PERSONAL DOCENTE. DIRECTIVO DOCENTE.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</si>
  <si>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</si>
  <si>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r>
      <rPr>
        <sz val="8"/>
        <rFont val="Calibri"/>
        <family val="2"/>
      </rPr>
      <t>201/2020 Se certificó en Julio 13 de 2020.  COMO NUEVO</t>
    </r>
    <r>
      <rPr>
        <sz val="8"/>
        <color rgb="FFFF0000"/>
        <rFont val="Calibri"/>
        <family val="2"/>
      </rPr>
      <t xml:space="preserve">
014/2021 Se certificó en Enero 14 de 2021.  ACT POR COSTOS</t>
    </r>
  </si>
  <si>
    <t>2020: $894.835.090.072
2021: $883.088.303.325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</si>
  <si>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</si>
  <si>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</si>
  <si>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</si>
  <si>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</si>
  <si>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r>
      <rPr>
        <sz val="8"/>
        <rFont val="Calibri"/>
        <family val="2"/>
      </rPr>
      <t>199/2020 Se certificó en Julio 13 de 2020.  COMO NUEVO
324/2020 Se certificó en Octubre 01 de 2020. INCLUSIÓN DE RUBROS</t>
    </r>
    <r>
      <rPr>
        <sz val="8"/>
        <color rgb="FFFF0000"/>
        <rFont val="Calibri"/>
        <family val="2"/>
      </rPr>
      <t xml:space="preserve">
015/2021 Se certificó en Enero 14 de 2021.  ACT POR COSTOS</t>
    </r>
  </si>
  <si>
    <t>2020: $68.524.761.125
2021: $66.602.014.212,20</t>
  </si>
  <si>
    <t>META PLAN DE DESARROLLO 2020-2023</t>
  </si>
  <si>
    <t>Realizar el 100% de los estudios y/o diseños requeridos para el desarrollo de proyectos de infraestructura.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</si>
  <si>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</si>
  <si>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</si>
  <si>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técnico. profesional.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</si>
  <si>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</si>
  <si>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</si>
  <si>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Promoción de la seguridad ciudadana, el orden público y la convivencia</t>
  </si>
  <si>
    <t>Promoción de los métodos de resolución de conflictos, acceso a la justicia y aplicación de la justicia restaurativa</t>
  </si>
  <si>
    <t>Formular e implementar 1 estrategia para mejorar la prestación del servicio de las inspecciones de policía y el seguimiento a los procesos policivos.</t>
  </si>
  <si>
    <t>Mantener y fortalecer la prestación integral del servicio en las 3 comisarías de familia para prevenir la violencia intrafamiliar.</t>
  </si>
  <si>
    <t>Mantener el 100% de los programas que desarrolla la Administración Central.</t>
  </si>
  <si>
    <t>Formular e implementar 1 Plan de Modernización de la entidad.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</si>
  <si>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</si>
  <si>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</si>
  <si>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</si>
  <si>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</si>
  <si>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</si>
  <si>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</si>
  <si>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</si>
  <si>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</si>
  <si>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</si>
  <si>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</si>
  <si>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</si>
  <si>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Asignar 521 subsidios complementarios a hogares vulnerables.</t>
  </si>
  <si>
    <t>Entregar 500 soluciones de vivienda con obras complementarias.</t>
  </si>
  <si>
    <t>Desarrollar 3  acciones administrativas para mejorar la eficiencia y productividad en la gestión del recaudo de impuestos, fiscalización y cobro coactivo municipal.</t>
  </si>
  <si>
    <t>Mantener 1 red municipal de bibliotecas que incorpore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</si>
  <si>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</si>
  <si>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</si>
  <si>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</si>
  <si>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</si>
  <si>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</si>
  <si>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</si>
  <si>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</si>
  <si>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</si>
  <si>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</si>
  <si>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2020: NUEVO
2021: REFORMULACIÓN</t>
  </si>
  <si>
    <t>REFORMULACIÓN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</si>
  <si>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</si>
  <si>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</si>
  <si>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</si>
  <si>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r>
      <rPr>
        <sz val="8"/>
        <color theme="1"/>
        <rFont val="Calibri"/>
        <family val="2"/>
      </rPr>
      <t>213/2020 Se certificó en Julio 22 de 2020.  COMO NUEVO
243/2020 Se certificó en Agosto 11 de 2020.  COMO NUEVO</t>
    </r>
    <r>
      <rPr>
        <sz val="8"/>
        <color rgb="FFFF0000"/>
        <rFont val="Calibri"/>
        <family val="2"/>
      </rPr>
      <t xml:space="preserve">
016/2021 Se certificó en Enero 14 de 2021.  ACT REFORMULACIÓN</t>
    </r>
  </si>
  <si>
    <t>2020: $3.000.000.000
2021: $3.649.546.849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</si>
  <si>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</si>
  <si>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</si>
  <si>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</si>
  <si>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Administración pública, moderna e innovadora</t>
  </si>
  <si>
    <t>20200680010035
20200680010044</t>
  </si>
  <si>
    <t>2020680010035
2020680010044</t>
  </si>
  <si>
    <t>2020: $3.283.173.900
2021: $3.135.987.233</t>
  </si>
  <si>
    <r>
      <rPr>
        <sz val="8"/>
        <color theme="1"/>
        <rFont val="Calibri"/>
        <family val="2"/>
      </rPr>
      <t>216/2020 Se certificó en Julio 22 de 2020.  COMO NUEVO</t>
    </r>
    <r>
      <rPr>
        <sz val="8"/>
        <color rgb="FFFF0000"/>
        <rFont val="Calibri"/>
        <family val="2"/>
      </rPr>
      <t xml:space="preserve">
017/2021 Se certificó en Enero 14 de 2021.  ACT POR COSTOS</t>
    </r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</si>
  <si>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</si>
  <si>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</si>
  <si>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</si>
  <si>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</si>
  <si>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r>
      <rPr>
        <sz val="8"/>
        <color theme="1"/>
        <rFont val="Calibri"/>
        <family val="2"/>
      </rPr>
      <t>202/2020 Se certificó en Julio 13 de 2020.  COMO NUEVO</t>
    </r>
    <r>
      <rPr>
        <sz val="8"/>
        <color rgb="FFFF0000"/>
        <rFont val="Calibri"/>
        <family val="2"/>
      </rPr>
      <t xml:space="preserve">
018/2021 Se certificó en Enero 14 de 2021.  ACT POR COSTOS</t>
    </r>
  </si>
  <si>
    <t>2020: $3.862.797.852
2021: $3.827.617.852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</si>
  <si>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</si>
  <si>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</si>
  <si>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</si>
  <si>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Inclusión social y reconciliación</t>
  </si>
  <si>
    <t>Beneficiar a 22.051 adultos mayores con diferentes acciones de atención desde el nivel institucional</t>
  </si>
  <si>
    <r>
      <rPr>
        <sz val="8"/>
        <color theme="1"/>
        <rFont val="Calibri"/>
        <family val="2"/>
      </rPr>
      <t>212/2020 Se certificó en Julio 21 de 2020.  COMO NUEVO</t>
    </r>
    <r>
      <rPr>
        <sz val="8"/>
        <color rgb="FFFF0000"/>
        <rFont val="Calibri"/>
        <family val="2"/>
      </rPr>
      <t xml:space="preserve">
019/2021 Se certificó en Enero 14 de 2021.  ACT POR COSTOS</t>
    </r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</si>
  <si>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</si>
  <si>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</si>
  <si>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</si>
  <si>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</si>
  <si>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</si>
  <si>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</si>
  <si>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</si>
  <si>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2020: $33.678.659.206
2021: $32.186.118.555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</si>
  <si>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</si>
  <si>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</si>
  <si>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</si>
  <si>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</si>
  <si>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</si>
  <si>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</si>
  <si>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r>
      <rPr>
        <sz val="8"/>
        <color theme="1"/>
        <rFont val="Calibri"/>
        <family val="2"/>
      </rPr>
      <t>236/2020 Se certificó en Agosto 04 de 2020.  COMO NUEVO</t>
    </r>
    <r>
      <rPr>
        <sz val="8"/>
        <color rgb="FFFF0000"/>
        <rFont val="Calibri"/>
        <family val="2"/>
      </rPr>
      <t xml:space="preserve">
020/2021 Se certificó en Enero 14 de 2021.  ACT POR COSTOS</t>
    </r>
  </si>
  <si>
    <t>2020: $2.564.185.200
2021: $2.587.186.749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</si>
  <si>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</si>
  <si>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</si>
  <si>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</si>
  <si>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</si>
  <si>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r>
      <rPr>
        <sz val="8"/>
        <color theme="1"/>
        <rFont val="Calibri"/>
        <family val="2"/>
      </rPr>
      <t>238/2020 Se certificó en Agosto 04 de 2020.  COMO NUEVO
333/2020 Se Certificó en Octubre 07 de 2020. VIGENCIAS FUTURAS</t>
    </r>
    <r>
      <rPr>
        <sz val="8"/>
        <color rgb="FFFF0000"/>
        <rFont val="Calibri"/>
        <family val="2"/>
      </rPr>
      <t xml:space="preserve">
021/2021 Se certificó en Enero 14 de 2021.  ACT POR COSTOS</t>
    </r>
  </si>
  <si>
    <t>2020: $81.023.959.458
2021: $75.070.444.706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</si>
  <si>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</si>
  <si>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</si>
  <si>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2020: NUEVO
2020: ACT COSTOS 
2021: ACT VIGENCIA</t>
  </si>
  <si>
    <t xml:space="preserve"> ACT VIGENCIA</t>
  </si>
  <si>
    <t>Atender y acompañar a 13.500 familias en temas relacionados con vivienda de interés social</t>
  </si>
  <si>
    <t>Atender y acompañar a 13.500 familias en temas relacionas con vivienda de interés social.</t>
  </si>
  <si>
    <t>2020: $752.273.334
2020: $650.843.600
2021: $650.843.600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</si>
  <si>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</si>
  <si>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</si>
  <si>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</si>
  <si>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</si>
  <si>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</si>
  <si>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</si>
  <si>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r>
      <rPr>
        <sz val="8"/>
        <color theme="1"/>
        <rFont val="Calibri"/>
        <family val="2"/>
      </rPr>
      <t>248/2020 Se certificó en Agosto 14 de 2020.  COMO NUEVO</t>
    </r>
    <r>
      <rPr>
        <sz val="8"/>
        <color rgb="FFFF0000"/>
        <rFont val="Calibri"/>
        <family val="2"/>
      </rPr>
      <t xml:space="preserve">
023/2021 Se certificó en Enero 14 de 2021.  ACT POR COSTOS</t>
    </r>
  </si>
  <si>
    <r>
      <rPr>
        <sz val="8"/>
        <color theme="1"/>
        <rFont val="Calibri"/>
        <family val="2"/>
      </rPr>
      <t>218/2020 Se certificó en Julio 24 de 2020.  COMO NUEVO
374/2020 Se certificó en Noviembre 19 de 2020. ACT POR COSTOS</t>
    </r>
    <r>
      <rPr>
        <sz val="8"/>
        <color rgb="FFFF0000"/>
        <rFont val="Calibri"/>
        <family val="2"/>
      </rPr>
      <t xml:space="preserve">
022/2021 Se certificó en Enero 14 de 2021.  ACT POR VIGENCIA</t>
    </r>
  </si>
  <si>
    <t>2020: $865.536.948
2021: $809.536.948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</si>
  <si>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</si>
  <si>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</si>
  <si>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</si>
  <si>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r>
      <rPr>
        <sz val="8"/>
        <color theme="1"/>
        <rFont val="Calibri"/>
        <family val="2"/>
      </rPr>
      <t>252/2020 Se certificó en Agosto 20 de 2020.  COMO NUEVO
334/2020 Se Certificó en Octubre 07 de 2020. VIGENCIAS FUTURAS</t>
    </r>
    <r>
      <rPr>
        <sz val="8"/>
        <color rgb="FFFF0000"/>
        <rFont val="Calibri"/>
        <family val="2"/>
      </rPr>
      <t xml:space="preserve">
024/2021 Se certificó en Enero 14 de 2021.  ACT POR COSTOS</t>
    </r>
  </si>
  <si>
    <t>2020: $65.031.897.340,68
2021: $59.989.475.185,92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</si>
  <si>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</si>
  <si>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</si>
  <si>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</si>
  <si>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 xml:space="preserve">Direccion de tránsito de Bucaramanga </t>
  </si>
  <si>
    <t>Realizar 45.000 revisiones técnico mecánica y de emisiones contaminantes.</t>
  </si>
  <si>
    <r>
      <rPr>
        <sz val="8"/>
        <color theme="1"/>
        <rFont val="Calibri"/>
        <family val="2"/>
      </rPr>
      <t>298/2020 Se certificó en Septiembre 11 de 2020.  COMO NUEVO</t>
    </r>
    <r>
      <rPr>
        <sz val="8"/>
        <color rgb="FFFF0000"/>
        <rFont val="Calibri"/>
        <family val="2"/>
      </rPr>
      <t xml:space="preserve">
025/2021 Se certificó en Enero 14 de 2021.  ACT POR COSTOS</t>
    </r>
  </si>
  <si>
    <t>2020: $1.452.672.418
2021: $1.443.383.364</t>
  </si>
  <si>
    <t>Población con discapacidad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</si>
  <si>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</si>
  <si>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</si>
  <si>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r>
      <rPr>
        <sz val="8"/>
        <color theme="1"/>
        <rFont val="Calibri"/>
        <family val="2"/>
      </rPr>
      <t>304/2020 Se certificó en Septiembre 17 de 2020.  COMO NUEVO</t>
    </r>
    <r>
      <rPr>
        <sz val="8"/>
        <color rgb="FFFF0000"/>
        <rFont val="Calibri"/>
        <family val="2"/>
      </rPr>
      <t xml:space="preserve">
026/2021 Se certificó en Enero 14 de 2021.  ACT POR COSTOS</t>
    </r>
  </si>
  <si>
    <t>2020: $ 4.917.000.000
2021: $4.884.476.134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</si>
  <si>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</si>
  <si>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</si>
  <si>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</si>
  <si>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</si>
  <si>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</si>
  <si>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</si>
  <si>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</si>
  <si>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</si>
  <si>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</si>
  <si>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r>
      <rPr>
        <sz val="8"/>
        <color theme="1"/>
        <rFont val="Calibri"/>
        <family val="2"/>
      </rPr>
      <t>312/2020 Se certificó en Septiembre 22 de 2020.  COMO NUEVO</t>
    </r>
    <r>
      <rPr>
        <sz val="8"/>
        <color rgb="FFFF0000"/>
        <rFont val="Calibri"/>
        <family val="2"/>
      </rPr>
      <t xml:space="preserve">
027/2021 Se certificó en Enero 14 de 2021.  ACT POR COSTOS</t>
    </r>
  </si>
  <si>
    <t>2020: $ 2.428.475.250
2021: $2.279.959.250</t>
  </si>
  <si>
    <t>Movimiento. satisfacción y vida. una ciudad activa</t>
  </si>
  <si>
    <t>Ambientes deportivos y recreativos dignos y eficientes</t>
  </si>
  <si>
    <t>ADMINISTRACIÓN Y MANTENIMIENTO DE LOS ESCENARIOS Y CAMPOS DEPORTIVOS EN EL MUNICIPIO DE BUCARAMANGA</t>
  </si>
  <si>
    <t>Deporte y recreación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</si>
  <si>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</si>
  <si>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</si>
  <si>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Instituto de la Juventud. el Deporte y la Recreación -INDERBU</t>
  </si>
  <si>
    <r>
      <rPr>
        <sz val="8"/>
        <color theme="1"/>
        <rFont val="Calibri"/>
        <family val="2"/>
      </rPr>
      <t>229/2020 Se certificó en Julio 30 de 2020.  COMO NUEVO</t>
    </r>
    <r>
      <rPr>
        <sz val="8"/>
        <color rgb="FFFF0000"/>
        <rFont val="Calibri"/>
        <family val="2"/>
      </rPr>
      <t xml:space="preserve">
028/2021 Se certificó en Enero 14 de 2021.  ACT POR COSTOS</t>
    </r>
  </si>
  <si>
    <t>2020: $9.059.498.085
2021: $8.404.154.055</t>
  </si>
  <si>
    <t>Bucaramanga sostenible, una región con futuro</t>
  </si>
  <si>
    <t>Bucaramanga gestiona el riesgo de desastre y se adapta al proceso de cambio climático</t>
  </si>
  <si>
    <t>Conocimiento del riesgo y adaptación al cambio climático</t>
  </si>
  <si>
    <t>APOYO AL CONOCIMIENTO OPERATIVO DE LA UNIDAD DE GESTIÓN DEL RIESGO. EMERGENCIAS Y DESASTRES PARA RESPUESTA A LOS EFECTOS DEL CAMBIO CLIMÁTICO EN EL MUNICIPIO DE BUCARAMANGA</t>
  </si>
  <si>
    <t>Realizar el 100% de los eventos asociados a emergencias y desastres en el Municipio de Bucaramanga.</t>
  </si>
  <si>
    <r>
      <rPr>
        <sz val="8"/>
        <color theme="1"/>
        <rFont val="Calibri"/>
        <family val="2"/>
      </rPr>
      <t>220/2020 Se certificó en Julio 27 de 2020.  COMO NUEVO</t>
    </r>
    <r>
      <rPr>
        <sz val="8"/>
        <color rgb="FFFF0000"/>
        <rFont val="Calibri"/>
        <family val="2"/>
      </rPr>
      <t xml:space="preserve">
029/2021 Se certificó en Enero 15 de 2021.  ACT POR COSTOS</t>
    </r>
  </si>
  <si>
    <t>Actualizar e implementar el Plan Municipal de Gestión de Riesgo y su Adaptación al Cambio Climático y la Política Pública de Gestión de Riesgo y Adaptación al Cambio Climático.</t>
  </si>
  <si>
    <t>2020: $601.229.249
2021: $733.080.119</t>
  </si>
  <si>
    <t>IMPLEMENTACIÓN DE ACCIONES SOCIALES Y CULTURALES PARA LA GESTIÓN DE LA CONVIVENCIA EN EL MUNICIPIO DE BUCARAMANGA</t>
  </si>
  <si>
    <t xml:space="preserve">Implementar 20 acciones sociales y culturales para la disminución de los conflictos sociales </t>
  </si>
  <si>
    <r>
      <rPr>
        <sz val="8"/>
        <color theme="1"/>
        <rFont val="Calibri"/>
        <family val="2"/>
      </rPr>
      <t>354/2020 Se certificó en Octubre 30 de 2020.  COMO NUEVO</t>
    </r>
    <r>
      <rPr>
        <sz val="8"/>
        <color rgb="FFFF0000"/>
        <rFont val="Calibri"/>
        <family val="2"/>
      </rPr>
      <t xml:space="preserve">
030/2021 Se certificó en Enero 15 de 2021.  ACT POR COSTOS</t>
    </r>
  </si>
  <si>
    <t>2020: $2.322.930.250
2021: $2.165.030.250</t>
  </si>
  <si>
    <t>Prevención del Delito</t>
  </si>
  <si>
    <t>Fortalecimiento Institucional a los Organismos de Seguridad</t>
  </si>
  <si>
    <t>Formular e implementar 1 programa de gestores de convivencia.</t>
  </si>
  <si>
    <t>Intervenir 10 puntos críticos de criminalidad con acciones integrales.</t>
  </si>
  <si>
    <t>Desarrollar e implementar 1 protocolo para la coordinación de acciones de respeto y garantía a la protesta pacífica.</t>
  </si>
  <si>
    <t>Formular e implementar el Plan Integral de Seguridad y Convivencia Ciudadana (PISCC) en conjunto con las entidades pertinentes.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</si>
  <si>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</si>
  <si>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</si>
  <si>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</si>
  <si>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</si>
  <si>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</si>
  <si>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</si>
  <si>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2020: $ 10.266.874.000
2021: $10.266.874.000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</si>
  <si>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</si>
  <si>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</si>
  <si>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</si>
  <si>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</si>
  <si>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</si>
  <si>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</si>
  <si>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</si>
  <si>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</si>
  <si>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</si>
  <si>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</si>
  <si>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</si>
  <si>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r>
      <rPr>
        <sz val="8"/>
        <rFont val="Calibri"/>
        <family val="2"/>
      </rPr>
      <t>219/2020 Se certificó en Julio 24 de 2020.  COMO NUEVO
237/2020 Se certificó en Agosto 04 de 2020.  ACT REFORMULACIÓN
279/2020 Se certificó en Septiembre 01 de 2020.  ACT REFORMULACIÓN</t>
    </r>
    <r>
      <rPr>
        <sz val="8"/>
        <color rgb="FFFF0000"/>
        <rFont val="Calibri"/>
        <family val="2"/>
      </rPr>
      <t xml:space="preserve">
032/2021 Se certificó en Enero 18 de 2021.  ACT POR COSTOS</t>
    </r>
  </si>
  <si>
    <t>2020: $ 3.674.641.877,73
2021: $3.674.641.877,73</t>
  </si>
  <si>
    <t>FORMACION EN ARTES Y OFICIOS PARA EL DESARROLLO SOCIAL. ARTISTICO Y CREATIVO DE LOS CIUDADANOS DE BUCARAMANGA</t>
  </si>
  <si>
    <t>Brindar acceso a 1.500 personas a formación artística</t>
  </si>
  <si>
    <t>2020: $7.985.840.000
2021: $7.595.041.000</t>
  </si>
  <si>
    <r>
      <rPr>
        <sz val="8"/>
        <rFont val="Calibri"/>
        <family val="2"/>
      </rPr>
      <t>226/2020 Se certificó en Julio 30 de 2020.  COMO NUEVO
275/2020 Se certificó en Agosto 31 de 2020.  AJUSTE A ERROR DIG</t>
    </r>
    <r>
      <rPr>
        <sz val="8"/>
        <color rgb="FFFF0000"/>
        <rFont val="Calibri"/>
        <family val="2"/>
      </rPr>
      <t xml:space="preserve">
033/2021 Se certificó en Enero 18 de 2021.  ACT POR COSTOS</t>
    </r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</si>
  <si>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</si>
  <si>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</si>
  <si>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</si>
  <si>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</si>
  <si>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</si>
  <si>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</si>
  <si>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</si>
  <si>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</si>
  <si>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</si>
  <si>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</si>
  <si>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r>
      <rPr>
        <sz val="8"/>
        <rFont val="Calibri"/>
        <family val="2"/>
      </rPr>
      <t>317/2020 Se certificó en Septiembre 28 de 2020.  COMO NUEVO</t>
    </r>
    <r>
      <rPr>
        <sz val="8"/>
        <color rgb="FFFF0000"/>
        <rFont val="Calibri"/>
        <family val="2"/>
      </rPr>
      <t xml:space="preserve">
035/2021 Se certificó en Enero 18 de 2021.  ACT POR COSTOS</t>
    </r>
  </si>
  <si>
    <t>2020: $1.306.384.357
2021: $1.274.234.119</t>
  </si>
  <si>
    <t>FORTALECIMIENTO EN EL MARCO DE LA ECONOMÍA CIRCULAR DE LA GESTIÓN INTEGRAL DE RESIDUOS SÓLIDOS EN EL MUNICIPIO DE BUCARAMANGA</t>
  </si>
  <si>
    <t>Bucaramanga, una eco-ciudad</t>
  </si>
  <si>
    <t>Manejo integral de residuos sólidos, impacto positivo en la calidad de vida</t>
  </si>
  <si>
    <t>2021: NUEVO</t>
  </si>
  <si>
    <t>Actualizar el Plan  Integral de Residuos Sólidos en el marco de la Economía Circular</t>
  </si>
  <si>
    <t>Actualizar e implementar el Plan de Gestión Integral de Residuos Sólidos - PGIRS.</t>
  </si>
  <si>
    <t>036/2021 Se certificó en Enero 18 de 2021.  COMO NUEVO</t>
  </si>
  <si>
    <t>2021: $2.378.065.837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</si>
  <si>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</si>
  <si>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</si>
  <si>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</si>
  <si>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</si>
  <si>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</si>
  <si>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</si>
  <si>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</si>
  <si>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r>
      <rPr>
        <sz val="8"/>
        <rFont val="Calibri"/>
        <family val="2"/>
      </rPr>
      <t>247/2020 Se certificó en Agosto 13 de 2020.  COMO NUEVO</t>
    </r>
    <r>
      <rPr>
        <sz val="8"/>
        <color rgb="FFFF0000"/>
        <rFont val="Calibri"/>
        <family val="2"/>
      </rPr>
      <t xml:space="preserve">
037/2021 Se certificó en Enero 19 de 2021.  ACT POR COSTOS</t>
    </r>
  </si>
  <si>
    <t>2020: $417.879.190
2021: $413.529.190</t>
  </si>
  <si>
    <t>Gobierno abierto</t>
  </si>
  <si>
    <t>CONSOLIDACIÓN DEL PROGRAMA DE TRANSPARENCIA. GOBIERNO ABIERTO Y LUCHA CONTRA LA CORRUPCIÓN EN EL MUNICIPIO DE BUCARAMANGA</t>
  </si>
  <si>
    <t>2020: NUEVO
2020: ACT COSTOS
2021: ACT POR COSTOS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</si>
  <si>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</si>
  <si>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</si>
  <si>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</si>
  <si>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</si>
  <si>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r>
      <rPr>
        <sz val="8"/>
        <rFont val="Calibri"/>
        <family val="2"/>
      </rPr>
      <t>263/2020 Se certificó en Agosto 26 de 2020.  COMO NUEVO
387/2020 Se certificó en Diciembre 03 de 2020. ACT COSTOS</t>
    </r>
    <r>
      <rPr>
        <sz val="8"/>
        <color rgb="FFFF0000"/>
        <rFont val="Calibri"/>
        <family val="2"/>
      </rPr>
      <t xml:space="preserve">
038/2021 Se certificó en Enero 19 de 2021.  ACT POR COSTOS</t>
    </r>
  </si>
  <si>
    <t>2020: $274.010.000
2020: $278.760.000
2021: $274.260.000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</si>
  <si>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</si>
  <si>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</si>
  <si>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</si>
  <si>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</si>
  <si>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r>
      <rPr>
        <sz val="8"/>
        <rFont val="Calibri"/>
        <family val="2"/>
      </rPr>
      <t>230/2020 Se certificó en Julio 31 de 2020.  COMO NUEVO</t>
    </r>
    <r>
      <rPr>
        <sz val="8"/>
        <color rgb="FFFF0000"/>
        <rFont val="Calibri"/>
        <family val="2"/>
      </rPr>
      <t xml:space="preserve">
039/2021 Se certificó en Enero 19 de 2021.  ACT POR COSTOS</t>
    </r>
  </si>
  <si>
    <t>2020: $3.333.444.589
2021: $2.933.829.924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</si>
  <si>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</si>
  <si>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</si>
  <si>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</si>
  <si>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</si>
  <si>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</si>
  <si>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</si>
  <si>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</si>
  <si>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</si>
  <si>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Segura</t>
  </si>
  <si>
    <t>Realizar 910 operativos realizados para la recuperación, control y preservación del espacio público en el municipio de Bucaramanga.</t>
  </si>
  <si>
    <t>APOYO A LA RECUPERACIÓN, CONTROL Y PRESERVACIÓN DEL ESPACIO PÚBLICO EN EL MUNICIPIO DE BUCARAMANGA</t>
  </si>
  <si>
    <t>2020: $2.356.600.250
2021: $2.208.450.250</t>
  </si>
  <si>
    <r>
      <rPr>
        <sz val="8"/>
        <rFont val="Calibri"/>
        <family val="2"/>
      </rPr>
      <t>235/2020 Se certificó en Agosto 04 de 2020.  COMO NUEVO</t>
    </r>
    <r>
      <rPr>
        <sz val="8"/>
        <color rgb="FFFF0000"/>
        <rFont val="Calibri"/>
        <family val="2"/>
      </rPr>
      <t xml:space="preserve">
040/2021 Se certificó en Enero 21 de 2021.  ACT POR COSTOS</t>
    </r>
  </si>
  <si>
    <t>MEJORAMIENTO EN LA OPERACIÓN DE LA EMISORA LUIS CARLOS GALÁN SARMIENTO DE LA CIUDAD DE BUCARAMANGA</t>
  </si>
  <si>
    <t>Tecnologías de la información y las comunicaciones</t>
  </si>
  <si>
    <t>Vincular a 16.000 Ciudadanos con participación en los procesos de la emisora Luis Carlos Galán</t>
  </si>
  <si>
    <t>Mantener en funcionamiento la Emisora Cultural Luis Carlos Galán Sarmiento - La Cultural 100.7.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</si>
  <si>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</si>
  <si>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</si>
  <si>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</si>
  <si>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</si>
  <si>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</si>
  <si>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2020: $1.171.075.329,11
2021: $1.405.594.386,66</t>
  </si>
  <si>
    <r>
      <rPr>
        <sz val="8"/>
        <color theme="1"/>
        <rFont val="Calibri"/>
        <family val="2"/>
      </rPr>
      <t>292/2020 Se certificó en Septiembre 08 de 2020.  COMO NUEVO
349/2020 Se certificó en Octubre 23 de 2020.  ACT REPROG COSTOS</t>
    </r>
    <r>
      <rPr>
        <sz val="8"/>
        <color rgb="FFFF0000"/>
        <rFont val="Calibri"/>
        <family val="2"/>
      </rPr>
      <t xml:space="preserve">
042/2021 Se certificó en Enero 19 de 2021. ACT POR COSTOS</t>
    </r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</si>
  <si>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</si>
  <si>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</si>
  <si>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</si>
  <si>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</si>
  <si>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</si>
  <si>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</si>
  <si>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</si>
  <si>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r>
      <rPr>
        <sz val="8"/>
        <color theme="1"/>
        <rFont val="Calibri"/>
        <family val="2"/>
      </rPr>
      <t>296/2020 Se certificó en Septiembre 10 de 2020.  COMO NUEVO</t>
    </r>
    <r>
      <rPr>
        <sz val="8"/>
        <color rgb="FFFF0000"/>
        <rFont val="Calibri"/>
        <family val="2"/>
      </rPr>
      <t xml:space="preserve">
043/2021 Se certificó en Enero 21 de 2021. ACT POR COSTOS</t>
    </r>
  </si>
  <si>
    <t>2020: $814.995.660
2021: $815.033.422,94</t>
  </si>
  <si>
    <t>IMPLEMENTACIÓN DE ESTRATEGIAS PSICOPEDAGÓGICAS PARA LA DISMINUCIÓN DE FACTORES DE RIESGO EN NIÑOS, NIÑAS Y ADOLESCENTES EN EL MUNICIPIO DE BUCARAMANGA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</si>
  <si>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</si>
  <si>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</si>
  <si>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</si>
  <si>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</si>
  <si>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</si>
  <si>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</si>
  <si>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</si>
  <si>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</si>
  <si>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</si>
  <si>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</si>
  <si>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</si>
  <si>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</si>
  <si>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</si>
  <si>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</si>
  <si>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</si>
  <si>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</si>
  <si>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</si>
  <si>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</si>
  <si>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</si>
  <si>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</si>
  <si>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Prevención del delito</t>
  </si>
  <si>
    <t>Lograr la participación de (42.000)  niños, niñas y adolescentes en estrategias de acompañamiento y atención individual, grupal y comunitaria para la disminución de  factores de riesgo psicosociales.</t>
  </si>
  <si>
    <t>044/2021 Se certificó en Enero 21 de 2021. NUEVO</t>
  </si>
  <si>
    <t>2021: $5.239.098.783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</si>
  <si>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</si>
  <si>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</si>
  <si>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</si>
  <si>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</si>
  <si>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r>
      <rPr>
        <sz val="8"/>
        <color theme="1"/>
        <rFont val="Calibri"/>
        <family val="2"/>
      </rPr>
      <t>261/2020 Se certificó en Agosto 25 de 2020.  COMO NUEVO</t>
    </r>
    <r>
      <rPr>
        <sz val="8"/>
        <color rgb="FFFF0000"/>
        <rFont val="Calibri"/>
        <family val="2"/>
      </rPr>
      <t xml:space="preserve">
045/2021 Se certificó en Enero 21 de 2021. ACT POR COSTOS</t>
    </r>
  </si>
  <si>
    <t>2020: $1.715.186.309
2021: $1.482.600.000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</si>
  <si>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</si>
  <si>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</si>
  <si>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</si>
  <si>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</si>
  <si>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r>
      <rPr>
        <sz val="8"/>
        <color theme="1"/>
        <rFont val="Calibri"/>
        <family val="2"/>
      </rPr>
      <t>257/2020 Se certificó en Agosto 25 de 2020.  COMO NUEVO</t>
    </r>
    <r>
      <rPr>
        <sz val="8"/>
        <color rgb="FFFF0000"/>
        <rFont val="Calibri"/>
        <family val="2"/>
      </rPr>
      <t xml:space="preserve">
046/2021 Se certificó en Enero 22 de 2021. ACT POR COSTOS</t>
    </r>
  </si>
  <si>
    <t>2020: $5.885.385.544
2021: $5.788.358.544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</si>
  <si>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</si>
  <si>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FORTALECIMIENTO DE LA POLÍTICA DE GOBIERNO DIGITAL EN LA ALCALDÍA DE BUCARAMANGA</t>
  </si>
  <si>
    <t>Ciencia, tecnología e innovación</t>
  </si>
  <si>
    <t>Servicio al ciudadano</t>
  </si>
  <si>
    <t>Administración en todo momento y lugar</t>
  </si>
  <si>
    <t>Gobierno ágil y transparente</t>
  </si>
  <si>
    <t>Lograr un 52.8% de porcentaje en el índice de uso y apropiación de servicios digitales</t>
  </si>
  <si>
    <t>Implementar (3) soluciones tecnológicas</t>
  </si>
  <si>
    <t>Formular e implementar 1 estrategia que permita la ejecución de la política de Gobierno Digital a través de sus tres habilitadores Arquitectura Empresarial, Seguridad de la información y servicios ciudadanos digitales.</t>
  </si>
  <si>
    <t>Implementar y/o potencializar 7 herramientas y/o soluciones digitales para el servicio de atención al ciudadano como cliente externo y a servidores públicos como cliente interno.</t>
  </si>
  <si>
    <r>
      <rPr>
        <sz val="8"/>
        <color theme="1"/>
        <rFont val="Calibri"/>
        <family val="2"/>
      </rPr>
      <t>303/2020 Se certificó en Septiembre 16 de 2020.  COMO NUEVO</t>
    </r>
    <r>
      <rPr>
        <sz val="8"/>
        <color rgb="FFFF0000"/>
        <rFont val="Calibri"/>
        <family val="2"/>
      </rPr>
      <t xml:space="preserve">
047/2021 Se certificó en Enero 22 de 2021. REFORMULACIÓN</t>
    </r>
  </si>
  <si>
    <t>2020: $1.637.695.990
2021: $1.504.393.301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</si>
  <si>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</si>
  <si>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</si>
  <si>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</si>
  <si>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r>
      <rPr>
        <sz val="8"/>
        <color theme="1"/>
        <rFont val="Calibri"/>
        <family val="2"/>
      </rPr>
      <t>318/2020 Se certificó en Septiembre 28 de 2020.  COMO NUEVO</t>
    </r>
    <r>
      <rPr>
        <sz val="8"/>
        <color rgb="FFFF0000"/>
        <rFont val="Calibri"/>
        <family val="2"/>
      </rPr>
      <t xml:space="preserve">
048//2021 Se certificó en Enero 22 de 2021. ACT POR COSTOS</t>
    </r>
  </si>
  <si>
    <t>2020: $1.677.217.702,98
2021: $1.647.189.369,82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</si>
  <si>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</si>
  <si>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</si>
  <si>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</si>
  <si>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Bucaramanga productiva y competitiva: Empresas innovadoras. responsables y conscientes</t>
  </si>
  <si>
    <t>Bucaramanga ciudad de innovación educativa</t>
  </si>
  <si>
    <t>Innovación y uso de la ciencia y tecnología en el ambiente escolar</t>
  </si>
  <si>
    <t>FORTALECIMIENTO TECNOLÓGICO DE LAS INSTITUCIONES EDUCATIVAS OFICIALES EN EL MUNICIPIO DE BUCARAMANGA</t>
  </si>
  <si>
    <t>Fortalecer 50 sedes educativas oficiales con dotación de equipos y tecnologías digitales.</t>
  </si>
  <si>
    <t>Dotar y/o repotenciar 70 aulas especializadas en los establecimientos educativos oficiales.</t>
  </si>
  <si>
    <r>
      <rPr>
        <sz val="8"/>
        <color theme="1"/>
        <rFont val="Calibri"/>
        <family val="2"/>
      </rPr>
      <t>208/2020 Se certificó en Julio 16 de 2020.  COMO NUEVO</t>
    </r>
    <r>
      <rPr>
        <sz val="8"/>
        <color rgb="FFFF0000"/>
        <rFont val="Calibri"/>
        <family val="2"/>
      </rPr>
      <t xml:space="preserve">
049/2021 Se certificó en Enero 25 de 2021. ACT POR COSTOS</t>
    </r>
  </si>
  <si>
    <t>2020: $3.325.924.667
2021: $3.324.864.064,88</t>
  </si>
  <si>
    <t xml:space="preserve">Empleo y empleabilidad </t>
  </si>
  <si>
    <t>Trabajo</t>
  </si>
  <si>
    <t>Empleabilidad, empleo y trabajo decente</t>
  </si>
  <si>
    <t>Fortalecer la oficina de fomento a la empleabilidad, el empleo y el trabajo decente en el municipio de Bucaramanga</t>
  </si>
  <si>
    <t>Instituto del Empleo -IMEBU</t>
  </si>
  <si>
    <t>2020: $668.480.000
2021: $668.480.000</t>
  </si>
  <si>
    <r>
      <rPr>
        <sz val="8"/>
        <rFont val="Calibri"/>
        <family val="2"/>
      </rPr>
      <t>234/2020 Se certificó en Agosto 04 de 2020.  COMO NUEVO</t>
    </r>
    <r>
      <rPr>
        <sz val="8"/>
        <color rgb="FFFF0000"/>
        <rFont val="Calibri"/>
        <family val="2"/>
      </rPr>
      <t xml:space="preserve">
051/2021 Se certificó en Enero 25 de 2021. ACT POR VIGENCIA</t>
    </r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</si>
  <si>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</si>
  <si>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</si>
  <si>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</si>
  <si>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FORTALECIMIENTO DE LA OFICINA DE FOMENTO A LA EMPLEABILIDAD, EL EMPLEO Y EL TRABAJO DECENTE EN EL MUNICIPIO DE BUCARAMANGA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</si>
  <si>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</si>
  <si>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</si>
  <si>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</si>
  <si>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</si>
  <si>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</si>
  <si>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</si>
  <si>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r>
      <rPr>
        <sz val="8"/>
        <rFont val="Calibri"/>
        <family val="2"/>
      </rPr>
      <t>355/2020 Se certificó en Octubre 30 de 2020.  COMO NUEVO</t>
    </r>
    <r>
      <rPr>
        <sz val="8"/>
        <color rgb="FFFF0000"/>
        <rFont val="Calibri"/>
        <family val="2"/>
      </rPr>
      <t xml:space="preserve">
052/2021 Se certificó en Enero 25 de 2021. ACT POR VIGENCIA</t>
    </r>
  </si>
  <si>
    <t>2020: $1.542.000.000
2021: $1.542.000.000</t>
  </si>
  <si>
    <t>Fortalecimiento Institucional a Los Organismos de Seguridad</t>
  </si>
  <si>
    <t>MANTENIMIENTO AL CIRCUITO CERRADO DE TELEVISIÓN CCTV PARA LAS ACCIONES DE VIGILANCIA EN EL MUNICIPIO DE BUCARAMANGA</t>
  </si>
  <si>
    <t>Defensa</t>
  </si>
  <si>
    <t>Fortalecer (1) Circuito Cerrado de Televisión</t>
  </si>
  <si>
    <t>Mantener en funcionamiento el Circuito Cerrado de Televisión.</t>
  </si>
  <si>
    <r>
      <rPr>
        <sz val="8"/>
        <rFont val="Calibri"/>
        <family val="2"/>
      </rPr>
      <t>383/2020 Se certificó en Noviembre 26 de 2020.  COMO NUEVO</t>
    </r>
    <r>
      <rPr>
        <sz val="8"/>
        <color rgb="FFFF0000"/>
        <rFont val="Calibri"/>
        <family val="2"/>
      </rPr>
      <t xml:space="preserve">
053/2021 Se certificó en Enero 25 de 2021. ACT POR COSTOS</t>
    </r>
  </si>
  <si>
    <t>2020: $1.244.268.218
2021: $1.252.539.676</t>
  </si>
  <si>
    <t>Equipamiento comunitario</t>
  </si>
  <si>
    <t>ADECUACIÓN DEL CENTRO VIDA DEL BARRIO ALVAREZ EN EL MUNICIPIO DE BUCARAMANGA</t>
  </si>
  <si>
    <t>Atender el 100% de los Adultos mayores residentes en el barrio Alvarez</t>
  </si>
  <si>
    <r>
      <t xml:space="preserve">258/2020 Se certificó en Agosto 25 de 2020.  COMO NUEVO
341/2020 Se Certificó en Octubre 19 de 2020. VIGENCIAS FUTURAS APROBADAS  CONCEJO
</t>
    </r>
    <r>
      <rPr>
        <sz val="8"/>
        <color rgb="FFFF0000"/>
        <rFont val="Calibri"/>
        <family val="2"/>
      </rPr>
      <t>054/2021 Se certificó en Enero 26 de 2021. ACT POR COSTOS</t>
    </r>
  </si>
  <si>
    <t>2020: $974.536.236,03
2021: $1.063.223.634,76</t>
  </si>
  <si>
    <t>Construir y/o mejorar 100.000 m2 de espacio espacio público y equipamiento urbano de la ciudad.</t>
  </si>
  <si>
    <t>Modernización Del Sistema De Semaforización Y Señalización Vial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</si>
  <si>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</si>
  <si>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</si>
  <si>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r>
      <rPr>
        <sz val="8"/>
        <color theme="1"/>
        <rFont val="Calibri"/>
        <family val="2"/>
      </rPr>
      <t>379/2020 Se certificó en Noviembre 24 de 2020.  COMO NUEVO</t>
    </r>
    <r>
      <rPr>
        <sz val="8"/>
        <color rgb="FFFF0000"/>
        <rFont val="Calibri"/>
        <family val="2"/>
      </rPr>
      <t xml:space="preserve">
055/2021 Se certificó en Enero 26 de 2021. ACT POR COSTOS</t>
    </r>
  </si>
  <si>
    <t>2020: $2.113.321.138
2021: $1.963.919.998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</si>
  <si>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</si>
  <si>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</si>
  <si>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</si>
  <si>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</si>
  <si>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MANTENIMIENTO DEL SISTEMA DE ALUMBRADO PÚBLICO 2020-2023 DEL MUNICIPIO DE BUCARAMANGA</t>
  </si>
  <si>
    <t>Minas y energía</t>
  </si>
  <si>
    <r>
      <rPr>
        <sz val="8"/>
        <color theme="1"/>
        <rFont val="Calibri"/>
        <family val="2"/>
      </rPr>
      <t>294/2020 Se certificó en Septiembre 09 de 2020.  COMO NUEVO</t>
    </r>
    <r>
      <rPr>
        <sz val="8"/>
        <color rgb="FFFF0000"/>
        <rFont val="Calibri"/>
        <family val="2"/>
      </rPr>
      <t xml:space="preserve">
056/2021 Se certificó en Enero 26 de 2021. ACT POR COSTOS</t>
    </r>
  </si>
  <si>
    <t>2020: $24.231.277.279,78
2021: $21.034.137.782,18</t>
  </si>
  <si>
    <t>Salud ambiental</t>
  </si>
  <si>
    <t>FORTALECIMIENTO DEL PROGRAMA DE SALUD AMBIENTAL EN EL MUNICIPIO BUCARAMANGA</t>
  </si>
  <si>
    <t>Realizar la identificación y el censo de los individuos caninos y felinos.</t>
  </si>
  <si>
    <t>Realizar la vacunación antirrábica de 100.000 individuos entre caninos y felinos.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</si>
  <si>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</si>
  <si>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</si>
  <si>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</si>
  <si>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Mantener una estrategia de entorno saludable en la zona urbana y rural</t>
  </si>
  <si>
    <t>Realizar el censo de individuos caninos y felinos</t>
  </si>
  <si>
    <t>Realizar 20.000 esterilizaciones en caninos y felinos</t>
  </si>
  <si>
    <t>Realizar 40.000 visitas de inspección y control sanitario</t>
  </si>
  <si>
    <r>
      <rPr>
        <sz val="8"/>
        <color theme="1"/>
        <rFont val="Calibri"/>
        <family val="2"/>
      </rPr>
      <t>321/2020 Se certificó en Septiembre 28 de 2020.  COMO NUEVO
329/2020 Se certificó en Septiembre 28 de 2020.  AJUSTE EN FUENTES</t>
    </r>
    <r>
      <rPr>
        <sz val="8"/>
        <color rgb="FFFF0000"/>
        <rFont val="Calibri"/>
        <family val="2"/>
      </rPr>
      <t xml:space="preserve">
057/2021 Se certificó en Enero 26 de 2021. ACT POR COSTOS</t>
    </r>
  </si>
  <si>
    <t xml:space="preserve">2020: $6.313.800.000
2021: $5.049.450.000 </t>
  </si>
  <si>
    <t>MANTENIMIENTO Y MEJORAMIENTO DE LA RED VIAL URBANA DEL MUNICIPIO DE BUCARAMANGA, SANTANDER</t>
  </si>
  <si>
    <t xml:space="preserve">Infraestructura de transporte </t>
  </si>
  <si>
    <t>Mejorar y mantener 130.000 metros cuadrados de red vial urbana</t>
  </si>
  <si>
    <t>Realizar mantenimiento o mejoramiento a 100.000 m2 de malla vial urbana.</t>
  </si>
  <si>
    <t>058/2021 Se certificó en Enero 27 de 2021. COMO NUEVO</t>
  </si>
  <si>
    <t>2021: $20.296.361.142</t>
  </si>
  <si>
    <t>FORTALECIMIENTO DE ESPACIOS DE PARTICIPACIÓN Y PREVENCIÓN DE VIOLENCIAS EN MUJERES Y POBLACIÓN CON ORIENTACIONES SEXUALES E IDENTIDADES DE GÉNERO DIVERSAS DEL MUNICIPIO DE BUCARAMANGA</t>
  </si>
  <si>
    <t>Más equidad para las mujeres</t>
  </si>
  <si>
    <t>Bucaramanga hábitat para el cuidado y la corresponsabilidad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</si>
  <si>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</si>
  <si>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</si>
  <si>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</si>
  <si>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</si>
  <si>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</si>
  <si>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</si>
  <si>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</si>
  <si>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2020: $1.718.000.000
2021: $1.669.000.000</t>
  </si>
  <si>
    <r>
      <rPr>
        <sz val="8"/>
        <color theme="1"/>
        <rFont val="Calibri"/>
        <family val="2"/>
      </rPr>
      <t>285/2020 Se certificó en Septiembre 04 de 2020.  COMO NUEVO</t>
    </r>
    <r>
      <rPr>
        <sz val="8"/>
        <color rgb="FFFF0000"/>
        <rFont val="Calibri"/>
        <family val="2"/>
      </rPr>
      <t xml:space="preserve">
059/2021 Se certificó en Enero 28 de 2021. ACT POR COSTOS</t>
    </r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</si>
  <si>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</si>
  <si>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</si>
  <si>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</si>
  <si>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</si>
  <si>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</si>
  <si>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</si>
  <si>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</si>
  <si>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$5.086.643.850
2021: $4.865.627.370</t>
  </si>
  <si>
    <r>
      <rPr>
        <sz val="8"/>
        <color theme="1"/>
        <rFont val="Calibri"/>
        <family val="2"/>
      </rPr>
      <t>223/2020 Se certificó en Julio 29 de 2020.  COMO NUEVO</t>
    </r>
    <r>
      <rPr>
        <sz val="8"/>
        <color rgb="FFFF0000"/>
        <rFont val="Calibri"/>
        <family val="2"/>
      </rPr>
      <t xml:space="preserve">
060/2021 Se certificó en Enero 28 de 2021. ACT POR COSTOS</t>
    </r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</si>
  <si>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</si>
  <si>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</si>
  <si>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</si>
  <si>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</si>
  <si>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</si>
  <si>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r>
      <rPr>
        <sz val="8"/>
        <color theme="1"/>
        <rFont val="Calibri"/>
        <family val="2"/>
      </rPr>
      <t>306/2020 Se certificó en Septiembre 21 de 2020.  COMO NUEVO</t>
    </r>
    <r>
      <rPr>
        <sz val="8"/>
        <color rgb="FFFF0000"/>
        <rFont val="Calibri"/>
        <family val="2"/>
      </rPr>
      <t xml:space="preserve">
061/2021 Se certificó en Enero 28 de 2021. ACT POR COSTOS</t>
    </r>
  </si>
  <si>
    <t>2020: $ 1.945.973.258
2021: $1.595.812.797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</si>
  <si>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</si>
  <si>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</si>
  <si>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</si>
  <si>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</si>
  <si>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</si>
  <si>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Movimiento. satisfacción y vida: una ciudad activa</t>
  </si>
  <si>
    <t>Formación y preparación de deportistas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</si>
  <si>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</si>
  <si>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</si>
  <si>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r>
      <rPr>
        <sz val="8"/>
        <color theme="1"/>
        <rFont val="Calibri"/>
        <family val="2"/>
      </rPr>
      <t>239/2020 Se certificó en Agosto 05 de 2020.  COMO NUEVO</t>
    </r>
    <r>
      <rPr>
        <sz val="8"/>
        <color rgb="FFFF0000"/>
        <rFont val="Calibri"/>
        <family val="2"/>
      </rPr>
      <t xml:space="preserve">
062/2021 Se certificó en Enero 28 de 2021. ACT POR COSTOS</t>
    </r>
  </si>
  <si>
    <t>2020: $9.587.102.000
2021: $9.708.494.000</t>
  </si>
  <si>
    <t>FORTALECIMIENTO DE LOS PROCESOS FORMATIVOS, COMPETITIVOS Y DE EDUCACIÓN FÍSICA EN EL MUNICIPIO DE BUCARAMANGA</t>
  </si>
  <si>
    <t>Fortalecer al 100% las acciones en salud publica en el municipio de Bucaramanga para la garantía de los derechos en Salud y Protección de la población vulnerable.</t>
  </si>
  <si>
    <r>
      <rPr>
        <sz val="8"/>
        <color theme="1"/>
        <rFont val="Calibri"/>
        <family val="2"/>
      </rPr>
      <t>271/2020 Se certificó en Agosto 28 de 2020.  COMO NUEVO
287/2020 Se certificó en Septiembre 07 de 2020.  ACT FUENTES (RUBROS)</t>
    </r>
    <r>
      <rPr>
        <sz val="8"/>
        <color rgb="FFFF0000"/>
        <rFont val="Calibri"/>
        <family val="2"/>
      </rPr>
      <t xml:space="preserve">
063/2021 Se certificó en Enero 29 de 2021. ACT POR COSTOS</t>
    </r>
  </si>
  <si>
    <t>2020: $ 3.110.116.668
2021: $3.003.451.360</t>
  </si>
  <si>
    <t>FORTALECIMIENTO DE LAS ACCIONES DE PROMOCIÓN, PREVENCIÓN Y VIGILANCIA EN LA POBLACION VULNERABLES EN EL MUNICIPIO DE BUCARAMANGA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</si>
  <si>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</si>
  <si>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</si>
  <si>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</si>
  <si>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</si>
  <si>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</si>
  <si>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</si>
  <si>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</si>
  <si>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pública en emergencias y desastres</t>
  </si>
  <si>
    <t>FORTALECIMIENTO DE LAS ACCIONES EN EMERGENCIAS Y DESASTRES EN SALUD DEL MUNICIPIO DE BUCARAMANGA</t>
  </si>
  <si>
    <t>Gestión diferencial de poblaciones vulnerables</t>
  </si>
  <si>
    <t>Implementar y mantener el sistema de emergencias médicas</t>
  </si>
  <si>
    <r>
      <rPr>
        <sz val="8"/>
        <color theme="1"/>
        <rFont val="Calibri"/>
        <family val="2"/>
      </rPr>
      <t>283/2020 Se certificó en Septiembre 03 de 2020.  COMO NUEVO</t>
    </r>
    <r>
      <rPr>
        <sz val="8"/>
        <color rgb="FFFF0000"/>
        <rFont val="Calibri"/>
        <family val="2"/>
      </rPr>
      <t xml:space="preserve">
064/2021 Se certificó en Enero 29 de 2021. ACT POR COSTOS</t>
    </r>
  </si>
  <si>
    <t>2020: $980.000.000
2021: $882.000.000</t>
  </si>
  <si>
    <t>Mantener el Programa de Hospitales Seguros y el Plan Familiar de Emergencias.</t>
  </si>
  <si>
    <t>Implementar y mantener el Sistema de Emergencias Médicas.</t>
  </si>
  <si>
    <t>Mantener el programa de hospitales seguros y el Plan Familiar de Emergencias.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</si>
  <si>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</si>
  <si>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</si>
  <si>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</si>
  <si>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</si>
  <si>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r>
      <rPr>
        <sz val="8"/>
        <color theme="1"/>
        <rFont val="Calibri"/>
        <family val="2"/>
      </rPr>
      <t>225/2020 Se certificó en Julio 30 de 2020.  COMO NUEVO</t>
    </r>
    <r>
      <rPr>
        <sz val="8"/>
        <color rgb="FFFF0000"/>
        <rFont val="Calibri"/>
        <family val="2"/>
      </rPr>
      <t xml:space="preserve">
065/2021 Se certificó en Enero 29 de 2021. ACT POR COSTOS</t>
    </r>
  </si>
  <si>
    <t>2020: $893.700.000
2021: $915.785.925</t>
  </si>
  <si>
    <t>Realizar 20 acciones para fortalecer el reconocimiento, difusión y promoción turística y potenciar los puntos PITs.</t>
  </si>
  <si>
    <t>Juventud Dinámica. participativa y responsable</t>
  </si>
  <si>
    <t>FORTALECIMIENTO DE ESPACIOS Y MECANISMOS DE PREVENCIÓN Y PARTICIPACIÓN PARA EL DESARROLLO INTEGRAL DE LOS JÓVENES EN EL MUNICIPIO DE BUCARAMANGA</t>
  </si>
  <si>
    <t>Presidencia de la república</t>
  </si>
  <si>
    <t>Mantener las 6 casas de la juventud con oferta programática para el buen uso del tiempo libre</t>
  </si>
  <si>
    <t>Implementar 6 procesos de comunicación estratégica para la prevención de flagelos juveniles</t>
  </si>
  <si>
    <t>Mantener las 6 casas de la juventud con una oferta programática del uso adecuado del tiempo libre, acompañamiento psicosocial y conectividad digital.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</si>
  <si>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</si>
  <si>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</si>
  <si>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Realizar la vinculación de 7.000 jóvenes en eventos de participación y toma de decisiones.</t>
  </si>
  <si>
    <r>
      <rPr>
        <sz val="8"/>
        <color theme="1"/>
        <rFont val="Calibri"/>
        <family val="2"/>
      </rPr>
      <t>246/2020 Se certificó en Agosto 13 de 2020.  COMO NUEVO</t>
    </r>
    <r>
      <rPr>
        <sz val="8"/>
        <color rgb="FFFF0000"/>
        <rFont val="Calibri"/>
        <family val="2"/>
      </rPr>
      <t xml:space="preserve">
066/2021 Se certificó en Enero 29 de 2021. ACT POR COSTOS</t>
    </r>
  </si>
  <si>
    <t>2020: $1.653.862.000
2021: $1.771.396.000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</si>
  <si>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</si>
  <si>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</si>
  <si>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r>
      <rPr>
        <sz val="8"/>
        <color theme="1"/>
        <rFont val="Calibri"/>
        <family val="2"/>
      </rPr>
      <t>265/2020 Se certificó en Agosto 27 de 2020.  COMO NUEVO
342/2020 Se Certificó en Octubre 19 de 2020. VIGENCIAS FUTURAS APROBADAS POR EL CONCEJO</t>
    </r>
    <r>
      <rPr>
        <sz val="8"/>
        <color rgb="FFFF0000"/>
        <rFont val="Calibri"/>
        <family val="2"/>
      </rPr>
      <t xml:space="preserve">
067/2021 Se certificó en Enero 29 de 2021. ACT POR VIGENCIA</t>
    </r>
  </si>
  <si>
    <t>2020: $1.830.246.953,12
2021: $1.830.246.953,12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</si>
  <si>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</si>
  <si>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</si>
  <si>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r>
      <rPr>
        <sz val="8"/>
        <color theme="1"/>
        <rFont val="Calibri"/>
        <family val="2"/>
      </rPr>
      <t>268/2020 Se certificó en Agosto 27 de 2020.  COMO NUEVO
343/2020 Se Certificó en Octubre 19 de 2020. VIGENCIAS FUTURAS APROBADAS POR EL CONCEJO</t>
    </r>
    <r>
      <rPr>
        <sz val="8"/>
        <color rgb="FFFF0000"/>
        <rFont val="Calibri"/>
        <family val="2"/>
      </rPr>
      <t xml:space="preserve">
068/2021 Se certificó en Enero 29 de 2021. ACT POR VIGENCIA</t>
    </r>
  </si>
  <si>
    <t>2020: $ 2.169.321.002,14
2021: $2.169.321.002,14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</si>
  <si>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</si>
  <si>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</si>
  <si>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Movimiento, satisfacción y vida. una ciudad activa</t>
  </si>
  <si>
    <t>Fomento a la recreación, la actividad física y el deporte: me gozo mi ciudad y mi territorio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</si>
  <si>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</si>
  <si>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</si>
  <si>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r>
      <rPr>
        <sz val="8"/>
        <color theme="1"/>
        <rFont val="Calibri"/>
        <family val="2"/>
      </rPr>
      <t>282/2020 Se certificó en Septiembre 03 de 2020.  COMO NUEVO</t>
    </r>
    <r>
      <rPr>
        <sz val="8"/>
        <color rgb="FFFF0000"/>
        <rFont val="Calibri"/>
        <family val="2"/>
      </rPr>
      <t xml:space="preserve">
069/2021 Se certificó en Enero 29 de 2021. ACT POR COSTOS</t>
    </r>
  </si>
  <si>
    <t>2020: $2.485.684.125
2021: $2.285.862.125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</si>
  <si>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</si>
  <si>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</si>
  <si>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Formular e implementar 1 programa de expansión y modernización del alumbrado público de la ciudad.</t>
  </si>
  <si>
    <r>
      <rPr>
        <sz val="8"/>
        <color theme="1"/>
        <rFont val="Calibri"/>
        <family val="2"/>
      </rPr>
      <t>293/2020 Se certificó en Septiembre 09 de 2020.  COMO NUEVO</t>
    </r>
    <r>
      <rPr>
        <sz val="8"/>
        <color rgb="FFFF0000"/>
        <rFont val="Calibri"/>
        <family val="2"/>
      </rPr>
      <t xml:space="preserve">
070/2021 Se certificó en Enero 29 de 2021. ACT POR COSTOS</t>
    </r>
  </si>
  <si>
    <t>2020: $1.866.134.100,86
2021: $1.876.850.815,48</t>
  </si>
  <si>
    <t>Alumbrado público urbano y rural</t>
  </si>
  <si>
    <t>AMPLIACIÓN DEL ALUMBRADO PÚBLICO EN ZONAS RURALES DEL MUNICIPIO DE BUCARAMANGA</t>
  </si>
  <si>
    <t>Instalar 374 luminarias</t>
  </si>
  <si>
    <r>
      <rPr>
        <sz val="8"/>
        <color theme="1"/>
        <rFont val="Calibri"/>
        <family val="2"/>
      </rPr>
      <t>241/2020 Se certificó en Agosto 05 de 2020.  COMO NUEVO
340/2020 Se Certificó en Octubre 16 de 2020. VIGENCIAS FUTURAS APROBADAS POR EL CONCEJO</t>
    </r>
    <r>
      <rPr>
        <sz val="8"/>
        <color rgb="FFFF0000"/>
        <rFont val="Calibri"/>
        <family val="2"/>
      </rPr>
      <t xml:space="preserve">
071/2021 Se certificó en Enero 29 de 2021. ACT POR VIGENCIA</t>
    </r>
  </si>
  <si>
    <t>2020: $1.470.924.702
2021: $1.470.924.702</t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</si>
  <si>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</si>
  <si>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</si>
  <si>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CONTROL Y SEGUIMIENTO A LA CONSTRUCCIÓN DE LA URBANIZACIÓN NORTE CLUB TIBURONES II EN EL MUNICIPIO BUCARAMANGA</t>
  </si>
  <si>
    <t>28//02/2021</t>
  </si>
  <si>
    <t>073/2021 Se certificó en Enero 29 de 2021. ACT ARMONIZACIÓN PDM</t>
  </si>
  <si>
    <t>2020: $408.161.847,55
2021: $408.161.847,55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</si>
  <si>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</si>
  <si>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</si>
  <si>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</si>
  <si>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</si>
  <si>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r>
      <rPr>
        <sz val="8"/>
        <color theme="1"/>
        <rFont val="Calibri"/>
        <family val="2"/>
      </rPr>
      <t>290/2020 Se certificó en Septiembre 07 de 2020.  COMO NUEVO
393/2020 Se certificó en Diciembre 11 de 2020. ACT COSTOS</t>
    </r>
    <r>
      <rPr>
        <sz val="8"/>
        <color rgb="FFFF0000"/>
        <rFont val="Calibri"/>
        <family val="2"/>
      </rPr>
      <t xml:space="preserve">
074/2021 Se certificó en Febrero 02 de 2021. ACT POR COSTOS</t>
    </r>
  </si>
  <si>
    <t>2020: $4.547.992.000
2020: $4.710.286.124
2021: $4.021.212.899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</si>
  <si>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</si>
  <si>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</si>
  <si>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2020: NUEVO
2021: ACT COSTOS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</si>
  <si>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</si>
  <si>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</si>
  <si>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</si>
  <si>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8"/>
        <color theme="1"/>
        <rFont val="Calibri"/>
        <family val="2"/>
      </rPr>
      <t>353/2020 Se certificó en Octubre 28 de 2020.  COMO NUEVO</t>
    </r>
    <r>
      <rPr>
        <sz val="8"/>
        <color rgb="FFFF0000"/>
        <rFont val="Calibri"/>
        <family val="2"/>
      </rPr>
      <t xml:space="preserve">
075/2021 Se certificó en Febrero 02 de 2021. ACT POR COSTOS</t>
    </r>
  </si>
  <si>
    <t>2020: $2.165.000.000
2021: $1.917.552.157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</si>
  <si>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</si>
  <si>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</si>
  <si>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</si>
  <si>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</si>
  <si>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r>
      <rPr>
        <sz val="8"/>
        <color theme="1"/>
        <rFont val="Calibri"/>
        <family val="2"/>
      </rPr>
      <t>300/2020 Se certificó en Septiembre 15 de 2020.  COMO NUEVO</t>
    </r>
    <r>
      <rPr>
        <sz val="8"/>
        <color rgb="FFFF0000"/>
        <rFont val="Calibri"/>
        <family val="2"/>
      </rPr>
      <t xml:space="preserve">
076/2021 Se certificó en Febrero 02 de 2021. ACT POR COSTOS</t>
    </r>
  </si>
  <si>
    <t>2020: $767.660.000
2021: $759.592.613</t>
  </si>
  <si>
    <t>ADECUACIÓN DE SALAS DE PASO, ATENCIÓN AL USUARIO Y UNIDAD DE REACCIÓN INMEDIATA DE LA SEDE PRINCIPAL DE LA FISCALÍA GENERAL DE LA NACIÓN EN BUCARAMANGA</t>
  </si>
  <si>
    <t>Fortalecer una Entidad del orden público</t>
  </si>
  <si>
    <t>2020: $1.049.000.000
2021: $1.049.000.000</t>
  </si>
  <si>
    <r>
      <rPr>
        <sz val="8"/>
        <color theme="1"/>
        <rFont val="Calibri"/>
        <family val="2"/>
      </rPr>
      <t>314/2020 Se certificó en Septiembre 23 de 2020.  COMO NUEVO
350/2020 Se certificó en Octubre 23 de 2020. ACT APROB VIG FUTURAS</t>
    </r>
    <r>
      <rPr>
        <sz val="8"/>
        <color rgb="FFFF0000"/>
        <rFont val="Calibri"/>
        <family val="2"/>
      </rPr>
      <t xml:space="preserve">
077/2021 Se certificó en Febrero 03 de 2021. ACT POR VIGENCIA</t>
    </r>
  </si>
  <si>
    <t>PROTECCIÓN DEL RECURSO HÍDRICO COMO ESTRATEGIA AMBIENTAL MEDIANTE ACCIONES DE INTERVENCIÓN EN CUENCAS QUE PUEDAN ABASTECER DE AGUA AL MUNICIPIO DE BUCARAMANGA</t>
  </si>
  <si>
    <t>Gobernanza del agua, nuestra agua, nuestra vida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</si>
  <si>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</si>
  <si>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</si>
  <si>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</si>
  <si>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</si>
  <si>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</si>
  <si>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078/2021 Se certificó en Febrero 03 de 2021. COMO NUEVO</t>
  </si>
  <si>
    <t>2021: $10.140.778.698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</si>
  <si>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</si>
  <si>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</si>
  <si>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</si>
  <si>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079/2021 Se certificó en Febrero 03 de 2021. COMO NUEVO</t>
  </si>
  <si>
    <t>2021: $1.157.750.000</t>
  </si>
  <si>
    <t>Mejoramiento y mantenimiento de parques y zonas verdes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</si>
  <si>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</si>
  <si>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</si>
  <si>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r>
      <rPr>
        <sz val="8"/>
        <color theme="1"/>
        <rFont val="Calibri"/>
        <family val="2"/>
      </rPr>
      <t>232/2020 Se certificó en Julio 31 de 2020.  COMO NUEVO
362/2020 Se certificó en Noviembre 10 de 2020. ACT COSTOS</t>
    </r>
    <r>
      <rPr>
        <sz val="8"/>
        <color rgb="FFFF0000"/>
        <rFont val="Calibri"/>
        <family val="2"/>
      </rPr>
      <t xml:space="preserve">
080/2021 Se certificó en Febrero 03 de 2021. ACT REFORMULACIÓN</t>
    </r>
  </si>
  <si>
    <t>2020: $314.114.156
2020: $448.769.195,05
2021: $529.030.438,05</t>
  </si>
  <si>
    <t>Mantener el 100% de los parques, zonas verdes y su mobiliario.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</si>
  <si>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</si>
  <si>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</si>
  <si>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</si>
  <si>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r>
      <rPr>
        <sz val="8"/>
        <color theme="1"/>
        <rFont val="Calibri"/>
        <family val="2"/>
      </rPr>
      <t>280/2020 Se certificó en Septiembre 02 de 2020.  COMO NUEVO</t>
    </r>
    <r>
      <rPr>
        <sz val="8"/>
        <color rgb="FFFF0000"/>
        <rFont val="Calibri"/>
        <family val="2"/>
      </rPr>
      <t xml:space="preserve">
081/2021 Se certificó en Febrero 03 de 2021. ACT POR COSTOS</t>
    </r>
  </si>
  <si>
    <t>2020: $3.019.788.208
2021: $2.746.341.156</t>
  </si>
  <si>
    <t>Realizar actividad física en 100 parques de la ciudad para promover estilos de vida saludable y prevenir enfermedades crónicas no transmisibles.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</si>
  <si>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</si>
  <si>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</si>
  <si>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2020: NUEVO
2020: ACT FUENTES
2021: ACT VIGENCIA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</si>
  <si>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</si>
  <si>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</si>
  <si>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</si>
  <si>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</si>
  <si>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r>
      <rPr>
        <sz val="8"/>
        <color theme="1"/>
        <rFont val="Calibri"/>
        <family val="2"/>
      </rPr>
      <t>326/2020 Se certificó en Octubre 02 de 2020.  COMO NUEVO
392/2020 Se certificó en Diciembre 11 de 2020. ACT FUENTES FINANCIACIÓN</t>
    </r>
    <r>
      <rPr>
        <sz val="8"/>
        <color rgb="FFFF0000"/>
        <rFont val="Calibri"/>
        <family val="2"/>
      </rPr>
      <t xml:space="preserve">
082/2021 Se certificó en Febrero 05 de 2021. ACT POR VIGENCIA</t>
    </r>
  </si>
  <si>
    <t>2020: $12.471.482.000
2021: $12.471.482.000</t>
  </si>
  <si>
    <t>FORTALECIMIENTO DEL PROGRAMA “TOLERANCIA EN MOVIMIENTO", COMO PARTE DE LA POLÍTICA PÚBLICA DE SEGURIDAD Y CONVIVENCIA CIUDADANA DEL MUNICIPIO DE BUCARAMANGA</t>
  </si>
  <si>
    <t>Mantener (107) frentes de seguridad, y mantener el programa de Tolerancia en movimiento en funcionamiento</t>
  </si>
  <si>
    <t>2020: $3.416.253.644
2021: $3.175.892.909</t>
  </si>
  <si>
    <r>
      <rPr>
        <sz val="8"/>
        <color theme="1"/>
        <rFont val="Calibri"/>
        <family val="2"/>
      </rPr>
      <t>365/2020 Se certificó en Noviembre 11 de 2020.  COMO NUEVO</t>
    </r>
    <r>
      <rPr>
        <sz val="8"/>
        <color rgb="FFFF0000"/>
        <rFont val="Calibri"/>
        <family val="2"/>
      </rPr>
      <t xml:space="preserve">
083/2021 Se certificó en Febrero 05 de 2021. ACT POR COSTOS</t>
    </r>
  </si>
  <si>
    <t>Promoción De Los Métodos De Resolución De Conflictos, Acceso A La Justicia Y Aplicación De La Justicia Restaurativa.</t>
  </si>
  <si>
    <t>Promoción de la seguridad ciudadana, el orden público y la convivencia.</t>
  </si>
  <si>
    <t xml:space="preserve"> Fortalecimiento Institucional A Los Organismos De Seguridad. </t>
  </si>
  <si>
    <t>Fortalecer un programa institucional</t>
  </si>
  <si>
    <t>Mantener el Programa de Tolerancia en Movimiento con el objetivo de fortalecer la convivencia y seguridad ciudadana.</t>
  </si>
  <si>
    <t xml:space="preserve">Formular e implementar 1 estrategia de promoción y efectividad del Código Nacional de Seguridad y Convivencia Ciudadana. </t>
  </si>
  <si>
    <t>Mantener la casa de justicia como espacio de atención y descongestión de los servicios de justicia garantizando la asesoría de las personas que solicitan el servicio.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</si>
  <si>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</si>
  <si>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</si>
  <si>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084/2021 Se certificó en Febrero 05 de 2021. COMO NUEVO</t>
  </si>
  <si>
    <t>2021: $3.879.904.708</t>
  </si>
  <si>
    <t>MANTENIMIENTO DEL SISTEMA DE SEMAFORIZACIÓN DEL MUNICIPIO DE BUCARAMANGA</t>
  </si>
  <si>
    <t>Realizar (1) mantenimiento al Sistema de Semaforización del Municipio de Bucaramanga</t>
  </si>
  <si>
    <t>2020: $2.217.514.419
2021: $1.879.768.672</t>
  </si>
  <si>
    <r>
      <rPr>
        <sz val="8"/>
        <color theme="1"/>
        <rFont val="Calibri"/>
        <family val="2"/>
      </rPr>
      <t>390/2020 Se certificó en Diciembre 09 de 2020.  COMO NUEVO</t>
    </r>
    <r>
      <rPr>
        <sz val="8"/>
        <color rgb="FFFF0000"/>
        <rFont val="Calibri"/>
        <family val="2"/>
      </rPr>
      <t xml:space="preserve">
085/2021 Se certificó en Febrero 05 de 2021. ACT POR COSTOS</t>
    </r>
  </si>
  <si>
    <t>Mantener las 174 intersecciones semaforizadas en el municipio.</t>
  </si>
  <si>
    <t>2020: $789.565.006.982,82
2021: $799.491.553.169,82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</si>
  <si>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</si>
  <si>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</si>
  <si>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086/2021 Se certificó en Febrero 09 de 2021. COMO NUEVO</t>
  </si>
  <si>
    <t>2021: $1.121.577.157</t>
  </si>
  <si>
    <t>Mantener 1 hogar de paso para la protección de niños y niñas en riesgo y/o vulnerabilidad.</t>
  </si>
  <si>
    <t>FORTALECIMIENTO DEL CENTRO DE ACCESO A LA INFORMACIÓN (IAC) DEL IMCT DE BUCARAMANGA</t>
  </si>
  <si>
    <t>087/2021 Se certificó en Febrero 09 de 2021. COMO NUEVO</t>
  </si>
  <si>
    <t>2021: $810.000.000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</si>
  <si>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</si>
  <si>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</si>
  <si>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Adecuar a la normativa actual (1.858,82) metros cuadrados de infraestructura de equipamiento comunitario.</t>
  </si>
  <si>
    <t>088/2021 Se certificó en Febrero 09 de 2021. COMO NUEVO</t>
  </si>
  <si>
    <t>2021: $3.726.948.730</t>
  </si>
  <si>
    <t>089/2021 Se certificó en Febrero 09 de 2021. COMO NUEVO</t>
  </si>
  <si>
    <t>ADECUACIÓN DE INFRAESTRUCTURA PARA EQUIPAMIENTOS COMUNITARIOS Y ESPACIOS PÚBLICOS ADYACENTES EN EL MUNICIPIO DE BUCARAMANGA</t>
  </si>
  <si>
    <t>ELABORACIÓN DE UN PLAN ESTRATÉGICO DE CIUDAD INTELIGENTE E INCLUYENTE CON ÉNFASIS EN EL COMPONENTE DE ALUMBRADO PÚBLICO PARA LA CIUDAD DE BUCARAMANGA</t>
  </si>
  <si>
    <t>2021: $ 5.677.479.756</t>
  </si>
  <si>
    <t>Cofinanciado por PROSPERITY FUND Y FINDETER en un 80,9%</t>
  </si>
  <si>
    <t>Estructura (1) Plan de Ciudad Inteligente en Alumbrado Público para Bucaramanga</t>
  </si>
  <si>
    <t>ADECUACION DEL TEATRINO DE LA ESCUELA DE ARTES MUNICIPAL ARTES (EMA) EN EL MUNICIPIO DE BUCARAMANGA</t>
  </si>
  <si>
    <t>Habilitar (1) espacio para el desarrollo de programas de formación artística y cultural</t>
  </si>
  <si>
    <t>090/2021 Se certificó en Febrero 10 de 2021. COMO NUEVO</t>
  </si>
  <si>
    <t>2021: $94.976.390,85</t>
  </si>
  <si>
    <t>091/2021 Se certificó en Febrero 10 de 2021. COMO NUEVO</t>
  </si>
  <si>
    <t>ANÁLISIS Y CONTROL DE LA CONTAMINACIÓN ATMOSFERICA EN EL MUNICIPIO DE BUCARAMANGA</t>
  </si>
  <si>
    <t>Calidad y control del medio ambiente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</si>
  <si>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</si>
  <si>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</si>
  <si>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2021: $ 662.815.500</t>
  </si>
  <si>
    <t>MEJORAMIENTO DE PARQUES Y ZONAS VERDES DEL MUNICIPIO DE BUCARAMANGA</t>
  </si>
  <si>
    <t>Mantener y mejorar (165) parques y zonas verdes del municipio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</si>
  <si>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</si>
  <si>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</si>
  <si>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</si>
  <si>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r>
      <rPr>
        <sz val="8"/>
        <color theme="1"/>
        <rFont val="Calibri"/>
        <family val="2"/>
      </rPr>
      <t>289/2020 Se certificó en Septiembre 07 de 2020.  COMO NUEVO</t>
    </r>
    <r>
      <rPr>
        <sz val="8"/>
        <color rgb="FFFF0000"/>
        <rFont val="Calibri"/>
        <family val="2"/>
      </rPr>
      <t xml:space="preserve">
093/2021 Se certificó en Febrero 15 de 2021. ACT POR COSTOS</t>
    </r>
  </si>
  <si>
    <t>2020: $654.800.000
2021: $621.557.793</t>
  </si>
  <si>
    <t>Mantener 1 estrategia de seguimiento a bajo peso al nacer, desnutrición aguda, IAMI y lactancia materna.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</si>
  <si>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</si>
  <si>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</si>
  <si>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</si>
  <si>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</si>
  <si>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</si>
  <si>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</si>
  <si>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</si>
  <si>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2020: NUEVO
2021: ACT POR COSTOS
2021: REFORMULACIÓN</t>
  </si>
  <si>
    <r>
      <rPr>
        <sz val="8"/>
        <rFont val="Calibri"/>
        <family val="2"/>
      </rPr>
      <t>273/2020 Se certificó en Agosto 28 de 2020.  COMO NUEVO</t>
    </r>
    <r>
      <rPr>
        <sz val="8"/>
        <color rgb="FFFF0000"/>
        <rFont val="Calibri"/>
        <family val="2"/>
      </rPr>
      <t xml:space="preserve">
034/2021 Se certificó en Enero 18 de 2021.  ACT POR COSTOS
095/2021 Se certificó en Febrero 16 de 2021. ACT REFORMULACIÓN</t>
    </r>
  </si>
  <si>
    <t>2020: $4.196.559.461,91
2021: $4.196.559.461,91
2021: $5.655.776.760,94</t>
  </si>
  <si>
    <t>18/01/2021
16/02/2021</t>
  </si>
  <si>
    <t>FORTALECIMIENTO DE LA CAPACIDAD TECNOLÓGICA DE LAS INSTITUCIONES EDUCATIVAS OFICIALES DEL MUNICIPIO DE BUCARAMANGA</t>
  </si>
  <si>
    <t>Bucaramanga, ciudad de innovación educativa</t>
  </si>
  <si>
    <t>Realizar (3) dotaciones de equipos
tecnológicos realizadas para las sedes
educativas oficiales del municipio.</t>
  </si>
  <si>
    <t>096/2021 Se certificó en Febrero 16 de 2021. COMO NUEVO</t>
  </si>
  <si>
    <t>2021: $4.202.959.930,71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</si>
  <si>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</si>
  <si>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</si>
  <si>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</si>
  <si>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</si>
  <si>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097/2021 Se certificó en Febrero 17 de 2021. COMO NUEVO</t>
  </si>
  <si>
    <t>2021: $ 228.909.903,74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</si>
  <si>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</si>
  <si>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</si>
  <si>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</si>
  <si>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r>
      <rPr>
        <sz val="8"/>
        <rFont val="Calibri"/>
        <family val="2"/>
      </rPr>
      <t>337/2020 Se certificó en Octubre 08 de 2020.  COMO NUEVO</t>
    </r>
    <r>
      <rPr>
        <sz val="8"/>
        <color rgb="FFFF0000"/>
        <rFont val="Calibri"/>
        <family val="2"/>
      </rPr>
      <t xml:space="preserve">
098/2021 Se certificó en Febrero 18 de 2021. ACT POR COSTOS</t>
    </r>
  </si>
  <si>
    <t>2020: $10.069.393.402
2021: $9.437.144.730</t>
  </si>
  <si>
    <t>FORTALECIMIENTO A LAS ESTRATEGIAS DE ORDEN PÚBLICO EN EL MARCO DEL PLAN INTEGRAL DE SEGURIDAD Y CONVIVENCIA CIUDADANA PISCC DEL MUNICIPIO DE BUCARAMANGA</t>
  </si>
  <si>
    <t>Fortalecer 2 entidades del orden público de Bucaramanga.</t>
  </si>
  <si>
    <r>
      <rPr>
        <sz val="8"/>
        <rFont val="Calibri"/>
        <family val="2"/>
      </rPr>
      <t>319/2020 Se certificó en Septiembre 28 de 2020.  COMO NUEVO</t>
    </r>
    <r>
      <rPr>
        <sz val="8"/>
        <color rgb="FFFF0000"/>
        <rFont val="Calibri"/>
        <family val="2"/>
      </rPr>
      <t xml:space="preserve">
099/2021 Se certificó en Febrero 18 de 2021. ACT POR COSTOS</t>
    </r>
  </si>
  <si>
    <t>2020: $ 2.433.771.837
2021: $2.078.637.449</t>
  </si>
  <si>
    <t>2021: NUEVO
2021: ACT POR COSTOS</t>
  </si>
  <si>
    <r>
      <rPr>
        <sz val="8"/>
        <color theme="1"/>
        <rFont val="Calibri"/>
        <family val="2"/>
      </rPr>
      <t>072/2021 Se certificó en Enero 29 de 2021. COMO NUEVO</t>
    </r>
    <r>
      <rPr>
        <sz val="8"/>
        <color rgb="FFFF0000"/>
        <rFont val="Calibri"/>
        <family val="2"/>
      </rPr>
      <t xml:space="preserve">
100/2021 Se certificó en Febrero 19 de 2021. ACT POR COSTOS</t>
    </r>
  </si>
  <si>
    <t>2021: $5.518.717.254
2021: $5.751.278.994</t>
  </si>
  <si>
    <t>29/01/2021
19/02/2021</t>
  </si>
  <si>
    <t>FORTALECIMIENTO AL CRECIMIENTO VERDE, CIUDAD BIODIVERSA DEL MUNICIPIO DE BUCARAMANGA</t>
  </si>
  <si>
    <t>Bucaramanga una Eco-Ciudad</t>
  </si>
  <si>
    <t>Crecimiento verde, ciudad biodiversa</t>
  </si>
  <si>
    <t>Implementar un (1) piloto de huertas verdes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</si>
  <si>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</si>
  <si>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</si>
  <si>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Implementar 1 piloto para la gestión de huertas urbanas sostenibles.</t>
  </si>
  <si>
    <t>101/2021 Se certificó en Febrero 22 de 2021. COMO NUEVO</t>
  </si>
  <si>
    <t>2021: $701.700.000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</si>
  <si>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</si>
  <si>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</si>
  <si>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102/2021 Se certificó en Febrero 22 de 2021. COMO NUEVO</t>
  </si>
  <si>
    <t>2021: $7.600.530.361,53</t>
  </si>
  <si>
    <t>IMPLEMENTACION DEL SISTEMA DE BICICLETAS PÚBLICO SBP CLOBI EN EL MUNICIPIO DE BUCARAMANGA</t>
  </si>
  <si>
    <t>La nueva movilidad</t>
  </si>
  <si>
    <t>Metrolínea evoluciona y estrategia multimodal</t>
  </si>
  <si>
    <t>Lograr que el 100%de la población utilice  la bicicleta diariamente como medio de transporte alternativo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</si>
  <si>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</si>
  <si>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103/2021 Se certificó en Febrero 22 de 2021. COMO NUEVO</t>
  </si>
  <si>
    <t>2021: $1.555.449.996</t>
  </si>
  <si>
    <t>FORTALECIMIENTO AL SISTEMA INTEGRADO DE TRANSPORTE MASIVO METROLINEA-SITM DEL MUNICIPIO DE BUCARAMANGA</t>
  </si>
  <si>
    <t>Formular e implementar un programa que permita reducir el déficit operacional del SITM</t>
  </si>
  <si>
    <t>2020: $24.874.999.000
2020: $26.374.999.000
2021: $29.350.832.500</t>
  </si>
  <si>
    <r>
      <rPr>
        <sz val="8"/>
        <color theme="1"/>
        <rFont val="Calibri"/>
        <family val="2"/>
      </rPr>
      <t>249/2020 Se certificó en Agosto 14 de 2020.  COMO NUEVO
366/2020 Se certificó en Noviembre 12 de 2020.  ACT COSTOS</t>
    </r>
    <r>
      <rPr>
        <sz val="8"/>
        <color rgb="FFFF0000"/>
        <rFont val="Calibri"/>
        <family val="2"/>
      </rPr>
      <t xml:space="preserve">
104/2021 Se certificó en Febrero 23 de 2021. ACT REFORMULACIÓN</t>
    </r>
  </si>
  <si>
    <t>2020: NUEVO
2020: ACT COSTOS
2021: REFORMULACIÓN</t>
  </si>
  <si>
    <t>Reducir el déficit operacional del SITM a través de un programa controlado por parte de la Administración Central.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</si>
  <si>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</si>
  <si>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</si>
  <si>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</si>
  <si>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</si>
  <si>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</si>
  <si>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r>
      <rPr>
        <sz val="8"/>
        <color theme="1"/>
        <rFont val="Calibri"/>
        <family val="2"/>
      </rPr>
      <t>368/2020 Se certificó en Noviembre 18 de 2020.  COMO NUEVO</t>
    </r>
    <r>
      <rPr>
        <sz val="8"/>
        <color rgb="FFFF0000"/>
        <rFont val="Calibri"/>
        <family val="2"/>
      </rPr>
      <t xml:space="preserve">
105/2021 Se certificó en Febrero 25 de 2021. ACT REFORMULACIÓN</t>
    </r>
  </si>
  <si>
    <t>2020: $ 1.201.670.424
2021: $1.032.359.096</t>
  </si>
  <si>
    <t>FORTALECIMIENTO DE LAS ACCIONES DE PROMOCIÓN. PREVENCIÓN Y VIGILANCIA DE SALUD SEXUAL Y REPRODUCTIVA DEL MUNICIPIO DE BUCARAMANGA</t>
  </si>
  <si>
    <t>Derechos sexuales y reproductivos, sexualidad segura</t>
  </si>
  <si>
    <r>
      <t xml:space="preserve">281/2020 Se certificó en Septiembre 02 de 2020.  COMO NUEVO
</t>
    </r>
    <r>
      <rPr>
        <sz val="8"/>
        <color rgb="FFFF0000"/>
        <rFont val="Calibri"/>
        <family val="2"/>
      </rPr>
      <t>106/2021 Se certificó en Febrero 25 de 2021. ACT POR COSTOS</t>
    </r>
  </si>
  <si>
    <t>2020: $ 1.900.144.693
2021: $ 1.823.681.693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</si>
  <si>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</si>
  <si>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</si>
  <si>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</si>
  <si>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</si>
  <si>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</si>
  <si>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Formular e implementar 1 estrategia de atención intregral en salud para la población LGBTIQ+ que garantice el trato digno.</t>
  </si>
  <si>
    <t>Productividad y competitividad de las empresas generadoras de marca ciudad</t>
  </si>
  <si>
    <t>IMPLEMENTACIÓN Y PUESTA EN MARCHA DE LAS ZONAS DE DESARROLLO TURÍSTICO PRIORITARIO (ZDTP) DE BUCARAMANGA</t>
  </si>
  <si>
    <t>Implementar 4 Acciones para impulsar la Zonas de desarrollo turístico prioritario</t>
  </si>
  <si>
    <t>Implementar 10 acciones para fortalecer la competitividad del sector turístico, impulsar la industria turística y las Zonas de Desarrollo Turístico Prioritario, enmarcadas en las líneas de Política Pública Sectorial.</t>
  </si>
  <si>
    <r>
      <rPr>
        <sz val="8"/>
        <color theme="1"/>
        <rFont val="Calibri"/>
        <family val="2"/>
      </rPr>
      <t>264/2020 Se certificó en Agosto 26 de 2020.  COMO NUEVO</t>
    </r>
    <r>
      <rPr>
        <sz val="8"/>
        <color rgb="FFFF0000"/>
        <rFont val="Calibri"/>
        <family val="2"/>
      </rPr>
      <t xml:space="preserve">
107/2021 Se certificó en Febrero 26 de 2021. ACT POR COSTOS</t>
    </r>
  </si>
  <si>
    <t>2020: $1.717.954.000
2021: $1.260.954.000</t>
  </si>
  <si>
    <t>MEJORAMIENTO DE LA SALUD MENTAL Y LA CONVIVENCIA SOCIAL EN BUCARAMANGA</t>
  </si>
  <si>
    <t>Formular e implementar el plan de acción de salud mental de acuerdo a la política nacional.</t>
  </si>
  <si>
    <t>Salud mental</t>
  </si>
  <si>
    <t>Formular e implementar el plan de acción de salud mental de acuerdo a la Política Nacional.</t>
  </si>
  <si>
    <r>
      <rPr>
        <sz val="8"/>
        <color theme="1"/>
        <rFont val="Calibri"/>
        <family val="2"/>
      </rPr>
      <t>291/2020 Se certificó en Septiembre 08 de 2020.  COMO NUEVO
339/2020  Se certificó en Octubre 13 de 2020. AJUSTE DE FUENTES</t>
    </r>
    <r>
      <rPr>
        <sz val="8"/>
        <color rgb="FFFF0000"/>
        <rFont val="Calibri"/>
        <family val="2"/>
      </rPr>
      <t xml:space="preserve">
108/2021 Se certificó en Marzo 02 de 2021. ACT POR COSTOS</t>
    </r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</si>
  <si>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</si>
  <si>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</si>
  <si>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</si>
  <si>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</si>
  <si>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r>
      <rPr>
        <sz val="8"/>
        <color theme="1"/>
        <rFont val="Calibri"/>
        <family val="2"/>
      </rPr>
      <t>327/2020 Se certificó en Octubre 02 de 2020.  COMO NUEVO</t>
    </r>
    <r>
      <rPr>
        <sz val="8"/>
        <color rgb="FFFF0000"/>
        <rFont val="Calibri"/>
        <family val="2"/>
      </rPr>
      <t xml:space="preserve">
109/2021 Se certificó en Marzo 02 de 2021. ACT POR COSTOS</t>
    </r>
  </si>
  <si>
    <t>2020: $246.399.994
2021: $233.599.996</t>
  </si>
  <si>
    <t>MEJORAMIENTO DE LAS INSTALACIONES DEL INSTITUTO TECNOLOGICO DAMASO ZAPATA FASE I DEL MUNICIPIO DE BUCARAMANGA</t>
  </si>
  <si>
    <t>Cobertura y equidad de la educación preescolar, básica y media</t>
  </si>
  <si>
    <t>Mejorar (1) establecimiento educativo - Damazo Zapata</t>
  </si>
  <si>
    <t>Realizar 25 intervenciones a colegios públicos de Bucaramanga.</t>
  </si>
  <si>
    <t>110/2021 Se certificó en Marzo 05 de 2021. COMO NUEVO</t>
  </si>
  <si>
    <t>2021: $ 11.035.245.074</t>
  </si>
  <si>
    <r>
      <rPr>
        <sz val="8"/>
        <color theme="1"/>
        <rFont val="Calibri"/>
        <family val="2"/>
      </rPr>
      <t>250/2020 Se certificó en Agosto 14 de 2020.  COMO NUEVO
359/2020 Se certificó en Noviembre 06 de 2020. ACT REFORMULACIÓN</t>
    </r>
    <r>
      <rPr>
        <sz val="8"/>
        <color rgb="FFFF0000"/>
        <rFont val="Calibri"/>
        <family val="2"/>
      </rPr>
      <t xml:space="preserve">
094/2021 Se certificó en Febrero 15 de 2021. ACT POR COSTOS
111/2021 Se certificó en Marzo 08 de 2021. ACT POR COSTOS</t>
    </r>
  </si>
  <si>
    <t>2020: $7.747.137.281
2021: $7.647.137.281
2021: $7.771.137.281</t>
  </si>
  <si>
    <t>15/02/2021
08/03/2021</t>
  </si>
  <si>
    <t>APOYO EN LA ACTUALIZACIÓN DEL PLAN MAESTRO DE MOVILIDAD DEL MUNICIPIO DE BUCARAMANGA</t>
  </si>
  <si>
    <t xml:space="preserve">Actualizar el Plan maestro de movilidad del municipio de Bucaramanga </t>
  </si>
  <si>
    <t>112/2021 Se certificó en Marzo 08 de 2021. COMO NUEVO</t>
  </si>
  <si>
    <t>2021: $2.220.176.412</t>
  </si>
  <si>
    <t>ADQUISICIÓN DE VEHÍCULOS PARA EL TRANSPORTE DE TROPA DEL BATALLÓN DE SERVICIOS N° 5 “MERCEDES ABREGO” DEL MUNICIPIO DE BUCARAMANGA</t>
  </si>
  <si>
    <t>Adquirir (2) vehículos para el batallón de servicios N. 5 de servicios del municipio</t>
  </si>
  <si>
    <t>113/2021 Se certificó en Marzo 09 de 2021. COMO NUEVO</t>
  </si>
  <si>
    <t>2021: $347.157.800</t>
  </si>
  <si>
    <r>
      <rPr>
        <sz val="8"/>
        <color theme="1"/>
        <rFont val="Calibri"/>
        <family val="2"/>
      </rPr>
      <t>221/2020 Se certificó en Julio 29 de 2020.  COMO NUEVO</t>
    </r>
    <r>
      <rPr>
        <sz val="8"/>
        <color rgb="FFFF0000"/>
        <rFont val="Calibri"/>
        <family val="2"/>
      </rPr>
      <t xml:space="preserve">
050/2021 Se certificó en Enero 25 de 2021. ACT POR COSTOS</t>
    </r>
  </si>
  <si>
    <t>2020: $3.359.280.296,58
2021: $3.152.147.296,58</t>
  </si>
  <si>
    <t>114/2021 Se certificó en Marzo 09 de 2021. COMO NUEVO</t>
  </si>
  <si>
    <t>ADECUACIÓN Y MEJORAMIENTO DE PARQUES Y ESPACIO PÚBLICO DEL MUNICIPIO DE BUCARAMANGA</t>
  </si>
  <si>
    <t>Realizar adecuación y/0 mantenimiento a 26.144,71 m2 de parques y áreas recreativas</t>
  </si>
  <si>
    <t>2021: $17.240.869.934</t>
  </si>
  <si>
    <r>
      <rPr>
        <sz val="8"/>
        <color theme="1"/>
        <rFont val="Calibri"/>
        <family val="2"/>
      </rPr>
      <t>205/2020 Se certificó en Julio 14 de 2020.  COMO NUEVO
278/2020 Se certificó en Septiembre 01 de 2020.  ACT REFORMULACIÓN</t>
    </r>
    <r>
      <rPr>
        <sz val="8"/>
        <color rgb="FFFF0000"/>
        <rFont val="Calibri"/>
        <family val="2"/>
      </rPr>
      <t xml:space="preserve">
031/2021 Se certificó en Enero 18 de 2021.  ACT POR COSTOS
115/2021 Se certificó en Marzo 10 de 2021. ERROR DE DIGITACIÓN</t>
    </r>
  </si>
  <si>
    <t>18/01/2021
10/03/2021</t>
  </si>
  <si>
    <r>
      <rPr>
        <sz val="8"/>
        <color theme="1"/>
        <rFont val="Calibri"/>
        <family val="2"/>
      </rPr>
      <t>231/2020 Se certificó en Julio 31 de 2020. COMO NUEVO</t>
    </r>
    <r>
      <rPr>
        <sz val="8"/>
        <color rgb="FFFF0000"/>
        <rFont val="Calibri"/>
        <family val="2"/>
      </rPr>
      <t xml:space="preserve">
041/2021 Se certificó en Enero 19 de 2021. ACT POR COSTOS
116/2021 Se certificó en Marzo 10 de 2021. ACT REFORMULACIÓN Y FUENTES</t>
    </r>
  </si>
  <si>
    <t>2020: $2.026.550.000
2021: $1.908.250.000
2021: $1.932.250.000</t>
  </si>
  <si>
    <t>19/01/2021
10/03/2021</t>
  </si>
  <si>
    <t>FORTALECIMIENTO DEL BUREAU DE CONVENCIONES DE BUCARAMANGA</t>
  </si>
  <si>
    <t>Vincular a 16.000 participantes en la captación de eventos de turismo MICE</t>
  </si>
  <si>
    <t xml:space="preserve">Realizar 4 acciones de fortalecimiento al Bureau de Convenciones de Bucaramanga para promoción y posicionamiento de la ciudad y la región como destinos. </t>
  </si>
  <si>
    <r>
      <rPr>
        <sz val="8"/>
        <color theme="1"/>
        <rFont val="Calibri"/>
        <family val="2"/>
      </rPr>
      <t>253/2020 Se certificó en Agosto 20 de 2020.  COMO NUEVO</t>
    </r>
    <r>
      <rPr>
        <sz val="8"/>
        <color rgb="FFFF0000"/>
        <rFont val="Calibri"/>
        <family val="2"/>
      </rPr>
      <t xml:space="preserve">
117/2021 Se certificó en Marzo 10 de 2021. ACT REFORMULACIÓN</t>
    </r>
  </si>
  <si>
    <t>2020: $401.300.000
2021: $394.200.000</t>
  </si>
  <si>
    <t>2020: NUEVO
2021: ACT VIGENCIA
2021: ACT POR COSTOS</t>
  </si>
  <si>
    <r>
      <rPr>
        <sz val="8"/>
        <color theme="1"/>
        <rFont val="Calibri"/>
        <family val="2"/>
      </rPr>
      <t>389/2020 Se certificó en Diciembre 10 de 2020.  COMO NUEVO</t>
    </r>
    <r>
      <rPr>
        <sz val="8"/>
        <color rgb="FFFF0000"/>
        <rFont val="Calibri"/>
        <family val="2"/>
      </rPr>
      <t xml:space="preserve">
001/2021 Se certificó en Enero 12 de 2021.  ACT POR VIGENCIA
118/2021 Se certificó en Marzo 10 de 2021.  ACT POR COSTOS</t>
    </r>
  </si>
  <si>
    <t>2020: $68.872.650
2021: $68.872.650
2021: $69.408.297</t>
  </si>
  <si>
    <t>12/01/2021
10/03/2021</t>
  </si>
  <si>
    <t>TIEMPO EN DÍAS OK-CERTIFICADO</t>
  </si>
  <si>
    <t>ADECUACION DE LOS SALONES COMUNALES EN DIFERENTES SECTORES DEL MUNICIPIO DE BUCARAMANGA</t>
  </si>
  <si>
    <t>Adecuar (1) espacio público para la integración comunitaria en el municipio</t>
  </si>
  <si>
    <t>119/2021 Se certificó en Marzo 10 de 2021. COMO NUEVO</t>
  </si>
  <si>
    <t>2021: $72.536.490,97</t>
  </si>
  <si>
    <t>ACTUALIZACIÓN DE ESTUDIOS Y DISEÑOS FASE I DE LA CONEXIÓN VIAL ORIENTE OCCIDENTE A TRAVÉS DEL CORREDOR COMPRENDIDO ENTRE LA CALLE 53 Y 54 DEL MUNICIPIO DE   BUCARAMANGA</t>
  </si>
  <si>
    <t>Revisar y actualizar (1) estudio y diseño</t>
  </si>
  <si>
    <t>120/2021 Se certificó en Marzo 11 de 2021. COMO NUEVO</t>
  </si>
  <si>
    <t>2021: $ 1.114.130.436</t>
  </si>
  <si>
    <t>SUMINISTRO DE ELEMENTOS DE PROTECCIÓN PERSONAL Y DE BIOSEGURIDAD PARA LA PROTECCIÓN, PREVENCIÓN Y MITIGACIÓN DEL VIRUS COVID 19 EN LAS INSTITUCIONES EDUCATIVAS OFICIALES DEL MUNICIPIO DE BUCARAMANGA</t>
  </si>
  <si>
    <t>Calidad y fortalecimiento de la educación prescolar, básica y media</t>
  </si>
  <si>
    <t>Dotar con con elementos de protección personal y bioseguridad a (47) Instituciones educativas oficiales</t>
  </si>
  <si>
    <t>121/2021 Se certificó en Marzo 12 de 2021. COMO NUEVO</t>
  </si>
  <si>
    <t>2021: $492.131.285,15</t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</si>
  <si>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</si>
  <si>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</si>
  <si>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</si>
  <si>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</si>
  <si>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r>
      <rPr>
        <sz val="8"/>
        <color theme="1"/>
        <rFont val="Calibri"/>
        <family val="2"/>
      </rPr>
      <t>386/2020 Se certificó en Diciembre 01 de 2020.  COMO NUEVO</t>
    </r>
    <r>
      <rPr>
        <sz val="8"/>
        <color rgb="FFFF0000"/>
        <rFont val="Calibri"/>
        <family val="2"/>
      </rPr>
      <t xml:space="preserve">
122/2021 Se certificó en Marzo 12 de 2021. ACT REFORMULACIÓN</t>
    </r>
  </si>
  <si>
    <t>2020: $34.132.700.000
2021: $34.132.700.000</t>
  </si>
  <si>
    <t>CONSTRUCCIÓN Y MEJORAMIENTO DE LA INFRAESTRUCTURA CULTURAL “CASA GALÁN” DEL MUNICIPIO DE BUCARAMANGA, SANTANDE</t>
  </si>
  <si>
    <t>Intervenir para su restauración un área de 271 metros cuadrados de patrimonio de bienes de interés cultural.</t>
  </si>
  <si>
    <t>Realizar (1) acción de restauración del patrimonio</t>
  </si>
  <si>
    <t>123/2021 Se certificó en Marzo 12 de 2021. COMO NUEVO</t>
  </si>
  <si>
    <t>2021: $1.234.550.713,86</t>
  </si>
  <si>
    <t>SERVICIO DE INTERVENTORÍA TÉCNICA, ADMINISTRATIVA, FINANCIERA Y AMBIENTAL PARA LA AMPLIACIÓN DEL CORREDOR VIAL PRIMARIO BUCARAMANGA - FLORIDABLANCA. SECTOR PUERTA DEL SOL - PUENTE PROVENZA DEL MUNICIPIO DE BUCARAMANGA</t>
  </si>
  <si>
    <t>Apoyar los proyectos con 100% de Interventoría</t>
  </si>
  <si>
    <t>124/2021 Se certificó en Marzo 12 de 2021. COMO NUEVO</t>
  </si>
  <si>
    <t>2021: $481.911.706</t>
  </si>
  <si>
    <t>ESTUDIOS DETALLADOS DE AMENAZA, VULNERABILIDAD Y RIESGO POR MOVIMIENTOS EN MASA E INUNDACIÓN EN EL ASENTAMIENTO HUMANO DENOMINADO LA FORTUNA, EN LA COMUNA No 1, DEL MUNICIPIO DE BUCARAMANGA</t>
  </si>
  <si>
    <t>Realizar (1) estudio detallado de amenaza, Vulnerabilidad y Riesgo por movimientos en masa e inundación en el Asentamiento humano La Fortuna</t>
  </si>
  <si>
    <t>125/2021 Se certificó en Marzo 15 de 2021. COMO NUEVO</t>
  </si>
  <si>
    <t>2021: $ 320.123.215</t>
  </si>
  <si>
    <t>FORTALECIMIENTO INSTITUCIONAL DE APOYO PROFESIONAL A LA SECRETARÍA DE INFRAESTRUCTURA PARA EL DESARROLLO DE LAS OBRAS DE REACTIVACIÓN ECONÓMICA EN EL MUNICIPIO DE BUCARAMANGA</t>
  </si>
  <si>
    <t>Planificar y estructurar el 100% de Proyectos para obras en el marco de la reactivación económica</t>
  </si>
  <si>
    <t>126/2021 Se certificó en Marzo 16 de 2021. COMO NUEVO</t>
  </si>
  <si>
    <t>2021: $1.542.857.142,86</t>
  </si>
  <si>
    <t>127/2021 Se certificó en Marzo 23 de 2021. COMO NUEVO</t>
  </si>
  <si>
    <t>FORTALECIMIENTO EN LA OPERATIVIDAD DE LAS INSTITUCIONES EDUCATIVAS OFICIALES CON RECURSOS DE CALIDAD GRATUIDAD EDUCATIVA EN EL MUNICIPIO DE BUCARAMANGA</t>
  </si>
  <si>
    <t>Cobertura y Equidad de la Educación Preescolar, Básica y Media</t>
  </si>
  <si>
    <t>Entregar dotación de material didáctico y/o mobiliario escolar a 35 establecimientos educativos oficiales.</t>
  </si>
  <si>
    <t>Realizar mantenimiento a 40 establecimientos educativos oficiales.</t>
  </si>
  <si>
    <t xml:space="preserve">Beneficiar a (39) Instituciones Educativas Oficiales con giros de recursos de calidad gratuidad educativa. </t>
  </si>
  <si>
    <t>2021: $4.844.629.745</t>
  </si>
  <si>
    <t>092/2021 Se certificó en Febrero 11 de 2021. COMO NUEVO
128/2021 Se certificó en Marzo 24 de 2021. ACT POR COSTOS</t>
  </si>
  <si>
    <t>2021: $1.434.700.926
2021: $1.750.619.788,21</t>
  </si>
  <si>
    <t>11/02/2021
24/03/2021</t>
  </si>
  <si>
    <t>PLAN DE DESARROLLO 2020-2023 "BUCARAMANGA, UNA CIUDAD DE OPORTUNIDADES" 01/01/2021 A 31/03/2021</t>
  </si>
  <si>
    <t>N. PROYECTOS NUEVO PDM A 31/MARZO/2021</t>
  </si>
  <si>
    <t>VIGENCIA 2021 (cifras completas) miles de pesos</t>
  </si>
  <si>
    <t>TOTALVIGENCIA 2021</t>
  </si>
  <si>
    <t>Cofinanciación UNAB</t>
  </si>
  <si>
    <t>Cofinanciación AMB</t>
  </si>
  <si>
    <t>Recursos FOME y Gratuidad</t>
  </si>
  <si>
    <t>%Dependencia/Total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</si>
</sst>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-&quot;$&quot;* #,##0_-;\-&quot;$&quot;* #,##0_-;_-&quot;$&quot;* &quot;-&quot;_-;_-@_-"/>
    <numFmt numFmtId="166" formatCode="0.0"/>
    <numFmt numFmtId="167" formatCode="_-&quot;$&quot;* #,##0.00_-;\-&quot;$&quot;* #,##0.00_-;_-&quot;$&quot;* &quot;-&quot;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58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6" fillId="2" borderId="0" xfId="0" applyFont="1" applyFill="1"/>
    <xf numFmtId="0" fontId="6" fillId="0" borderId="0" xfId="0" applyFont="1"/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4" borderId="17" xfId="0" applyFont="1" applyFill="1" applyBorder="1" applyAlignment="1"/>
    <xf numFmtId="0" fontId="9" fillId="4" borderId="18" xfId="0" applyFont="1" applyFill="1" applyBorder="1" applyAlignment="1"/>
    <xf numFmtId="0" fontId="9" fillId="4" borderId="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11" fillId="5" borderId="0" xfId="0" applyFont="1" applyFill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166" fontId="11" fillId="5" borderId="33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/>
    <xf numFmtId="3" fontId="2" fillId="2" borderId="13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0" fillId="2" borderId="2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42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3" fontId="0" fillId="4" borderId="37" xfId="0" applyNumberForma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6" fillId="4" borderId="37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5" fontId="6" fillId="2" borderId="41" xfId="1" applyFont="1" applyFill="1" applyBorder="1" applyAlignment="1">
      <alignment horizontal="center" vertical="center"/>
    </xf>
    <xf numFmtId="165" fontId="6" fillId="2" borderId="1" xfId="1" applyFont="1" applyFill="1" applyBorder="1" applyAlignment="1">
      <alignment horizontal="center" vertical="center"/>
    </xf>
    <xf numFmtId="165" fontId="6" fillId="2" borderId="34" xfId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/>
    </xf>
    <xf numFmtId="165" fontId="6" fillId="2" borderId="0" xfId="0" applyNumberFormat="1" applyFont="1" applyFill="1"/>
    <xf numFmtId="165" fontId="4" fillId="2" borderId="8" xfId="0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165" fontId="6" fillId="0" borderId="0" xfId="0" applyNumberFormat="1" applyFont="1"/>
    <xf numFmtId="164" fontId="0" fillId="0" borderId="0" xfId="0" applyNumberFormat="1"/>
    <xf numFmtId="165" fontId="6" fillId="4" borderId="37" xfId="1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/>
    <xf numFmtId="0" fontId="9" fillId="4" borderId="46" xfId="0" applyFont="1" applyFill="1" applyBorder="1" applyAlignment="1"/>
    <xf numFmtId="0" fontId="9" fillId="4" borderId="47" xfId="0" applyFont="1" applyFill="1" applyBorder="1" applyAlignment="1"/>
    <xf numFmtId="165" fontId="6" fillId="2" borderId="49" xfId="1" applyFont="1" applyFill="1" applyBorder="1" applyAlignment="1">
      <alignment horizontal="center" vertical="center"/>
    </xf>
    <xf numFmtId="9" fontId="6" fillId="4" borderId="4" xfId="2" applyFont="1" applyFill="1" applyBorder="1" applyAlignment="1">
      <alignment horizontal="center" vertical="center"/>
    </xf>
    <xf numFmtId="10" fontId="14" fillId="2" borderId="48" xfId="2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5" fontId="9" fillId="0" borderId="34" xfId="1" applyNumberFormat="1" applyFont="1" applyBorder="1" applyAlignment="1">
      <alignment horizontal="center" vertical="center"/>
    </xf>
    <xf numFmtId="165" fontId="9" fillId="0" borderId="38" xfId="1" applyFont="1" applyBorder="1" applyAlignment="1">
      <alignment horizontal="center" vertical="center"/>
    </xf>
    <xf numFmtId="165" fontId="9" fillId="0" borderId="41" xfId="1" applyFont="1" applyBorder="1" applyAlignment="1">
      <alignment horizontal="center" vertical="center"/>
    </xf>
    <xf numFmtId="165" fontId="7" fillId="0" borderId="34" xfId="1" applyNumberFormat="1" applyFont="1" applyBorder="1" applyAlignment="1">
      <alignment horizontal="center" vertical="center"/>
    </xf>
    <xf numFmtId="165" fontId="7" fillId="0" borderId="38" xfId="1" applyFont="1" applyBorder="1" applyAlignment="1">
      <alignment horizontal="center" vertical="center"/>
    </xf>
    <xf numFmtId="165" fontId="7" fillId="0" borderId="41" xfId="1" applyFont="1" applyBorder="1" applyAlignment="1">
      <alignment horizontal="center" vertical="center"/>
    </xf>
    <xf numFmtId="165" fontId="9" fillId="0" borderId="38" xfId="1" applyNumberFormat="1" applyFont="1" applyBorder="1" applyAlignment="1">
      <alignment horizontal="center" vertical="center"/>
    </xf>
    <xf numFmtId="165" fontId="9" fillId="0" borderId="41" xfId="1" applyNumberFormat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14" fontId="7" fillId="0" borderId="34" xfId="0" applyNumberFormat="1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14" fontId="7" fillId="0" borderId="41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14" fontId="7" fillId="2" borderId="34" xfId="0" applyNumberFormat="1" applyFont="1" applyFill="1" applyBorder="1" applyAlignment="1">
      <alignment horizontal="center" vertical="center"/>
    </xf>
    <xf numFmtId="14" fontId="7" fillId="2" borderId="38" xfId="0" applyNumberFormat="1" applyFont="1" applyFill="1" applyBorder="1" applyAlignment="1">
      <alignment horizontal="center" vertical="center"/>
    </xf>
    <xf numFmtId="14" fontId="7" fillId="2" borderId="41" xfId="0" applyNumberFormat="1" applyFont="1" applyFill="1" applyBorder="1" applyAlignment="1">
      <alignment horizontal="center" vertical="center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1" fontId="7" fillId="0" borderId="41" xfId="0" applyNumberFormat="1" applyFont="1" applyBorder="1" applyAlignment="1">
      <alignment horizontal="center" vertical="center"/>
    </xf>
    <xf numFmtId="167" fontId="9" fillId="0" borderId="34" xfId="1" applyNumberFormat="1" applyFont="1" applyBorder="1" applyAlignment="1">
      <alignment horizontal="center" vertical="center"/>
    </xf>
    <xf numFmtId="167" fontId="7" fillId="0" borderId="34" xfId="1" applyNumberFormat="1" applyFont="1" applyBorder="1" applyAlignment="1">
      <alignment horizontal="center" vertical="center"/>
    </xf>
    <xf numFmtId="165" fontId="7" fillId="0" borderId="34" xfId="1" applyFont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5" fontId="7" fillId="2" borderId="34" xfId="1" applyNumberFormat="1" applyFont="1" applyFill="1" applyBorder="1" applyAlignment="1">
      <alignment horizontal="center" vertical="center"/>
    </xf>
    <xf numFmtId="165" fontId="7" fillId="2" borderId="38" xfId="1" applyFont="1" applyFill="1" applyBorder="1" applyAlignment="1">
      <alignment horizontal="center" vertical="center"/>
    </xf>
    <xf numFmtId="165" fontId="7" fillId="2" borderId="41" xfId="1" applyFont="1" applyFill="1" applyBorder="1" applyAlignment="1">
      <alignment horizontal="center" vertical="center"/>
    </xf>
    <xf numFmtId="165" fontId="7" fillId="2" borderId="34" xfId="1" applyFont="1" applyFill="1" applyBorder="1" applyAlignment="1">
      <alignment horizontal="center" vertical="center"/>
    </xf>
    <xf numFmtId="167" fontId="7" fillId="2" borderId="34" xfId="1" applyNumberFormat="1" applyFont="1" applyFill="1" applyBorder="1" applyAlignment="1">
      <alignment horizontal="center" vertical="center"/>
    </xf>
    <xf numFmtId="165" fontId="9" fillId="2" borderId="34" xfId="1" applyNumberFormat="1" applyFont="1" applyFill="1" applyBorder="1" applyAlignment="1">
      <alignment horizontal="center" vertical="center"/>
    </xf>
    <xf numFmtId="165" fontId="9" fillId="2" borderId="38" xfId="1" applyNumberFormat="1" applyFont="1" applyFill="1" applyBorder="1" applyAlignment="1">
      <alignment horizontal="center" vertical="center"/>
    </xf>
    <xf numFmtId="165" fontId="9" fillId="2" borderId="41" xfId="1" applyNumberFormat="1" applyFont="1" applyFill="1" applyBorder="1" applyAlignment="1">
      <alignment horizontal="center" vertical="center"/>
    </xf>
    <xf numFmtId="14" fontId="7" fillId="0" borderId="41" xfId="0" applyNumberFormat="1" applyFont="1" applyBorder="1" applyAlignment="1">
      <alignment horizontal="center" vertical="center" wrapText="1"/>
    </xf>
    <xf numFmtId="165" fontId="9" fillId="0" borderId="34" xfId="1" applyFont="1" applyBorder="1" applyAlignment="1">
      <alignment horizontal="center" vertical="center"/>
    </xf>
    <xf numFmtId="167" fontId="7" fillId="0" borderId="41" xfId="1" applyNumberFormat="1" applyFont="1" applyBorder="1" applyAlignment="1">
      <alignment horizontal="center" vertical="center"/>
    </xf>
    <xf numFmtId="0" fontId="15" fillId="0" borderId="34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167" fontId="9" fillId="0" borderId="34" xfId="1" applyNumberFormat="1" applyFont="1" applyFill="1" applyBorder="1" applyAlignment="1">
      <alignment horizontal="center" vertical="center"/>
    </xf>
    <xf numFmtId="165" fontId="9" fillId="0" borderId="41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textRotation="1" wrapText="1"/>
    </xf>
    <xf numFmtId="0" fontId="2" fillId="2" borderId="11" xfId="0" applyFont="1" applyFill="1" applyBorder="1" applyAlignment="1">
      <alignment horizontal="center" vertical="center" textRotation="1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4" fontId="1" fillId="0" borderId="34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165" fontId="7" fillId="0" borderId="41" xfId="1" applyNumberFormat="1" applyFont="1" applyBorder="1" applyAlignment="1">
      <alignment horizontal="center" vertical="center"/>
    </xf>
    <xf numFmtId="0" fontId="15" fillId="0" borderId="3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 wrapText="1"/>
    </xf>
    <xf numFmtId="0" fontId="12" fillId="7" borderId="39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265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TIEMPOS DE RESPUESTA BPPIM  01/Enero - 31/Marzo -2021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20709610093915"/>
          <c:y val="0.16011394480126845"/>
          <c:w val="0.79042159187932837"/>
          <c:h val="0.400951331595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'TIEMPOS DE RESPUESTA'!$D$2</c:f>
              <c:strCache>
                <c:ptCount val="1"/>
                <c:pt idx="0">
                  <c:v>PROMEDIO DIAS HÁBILES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'TIEMPOS DE RESPUESTA'!$C$3:$C$17</c:f>
              <c:strCache>
                <c:ptCount val="14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</c:strCache>
            </c:strRef>
          </c:cat>
          <c:val>
            <c:numRef>
              <c:f>'TIEMPOS DE RESPUESTA'!$D$3:$D$17</c:f>
              <c:numCache>
                <c:formatCode>0.0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C-4289-8F09-4C4D01C24EE7}"/>
            </c:ext>
          </c:extLst>
        </c:ser>
        <c:ser>
          <c:idx val="1"/>
          <c:order val="1"/>
          <c:tx>
            <c:v>N. PROYECTOS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'TIEMPOS DE RESPUESTA'!$C$3:$C$17</c:f>
              <c:strCache>
                <c:ptCount val="14"/>
                <c:pt idx="0">
                  <c:v>SECRETARIA ADMINISTRATIVA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</c:strCache>
            </c:strRef>
          </c:cat>
          <c:val>
            <c:numRef>
              <c:f>'TIEMPOS DE RESPUESTA'!$E$3:$E$17</c:f>
              <c:numCache>
                <c:formatCode>General</c:formatCode>
                <c:ptCount val="14"/>
                <c:pt idx="0">
                  <c:v>5</c:v>
                </c:pt>
                <c:pt idx="1">
                  <c:v>9</c:v>
                </c:pt>
                <c:pt idx="2">
                  <c:v>14</c:v>
                </c:pt>
                <c:pt idx="3">
                  <c:v>4</c:v>
                </c:pt>
                <c:pt idx="4">
                  <c:v>25</c:v>
                </c:pt>
                <c:pt idx="5">
                  <c:v>6</c:v>
                </c:pt>
                <c:pt idx="6">
                  <c:v>17</c:v>
                </c:pt>
                <c:pt idx="7">
                  <c:v>14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9-4BEC-BA48-11E292ED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809824"/>
        <c:axId val="328134232"/>
      </c:barChart>
      <c:catAx>
        <c:axId val="3278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8134232"/>
        <c:crosses val="autoZero"/>
        <c:auto val="1"/>
        <c:lblAlgn val="ctr"/>
        <c:lblOffset val="100"/>
        <c:noMultiLvlLbl val="0"/>
      </c:catAx>
      <c:valAx>
        <c:axId val="32813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0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123825</xdr:rowOff>
    </xdr:from>
    <xdr:to>
      <xdr:col>12</xdr:col>
      <xdr:colOff>514350</xdr:colOff>
      <xdr:row>16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45"/>
  <sheetViews>
    <sheetView tabSelected="1" topLeftCell="X1" zoomScaleNormal="100" workbookViewId="0">
      <selection activeCell="Z1" sqref="Z1:Z1048576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8" customWidth="1"/>
    <col min="5" max="5" width="28.7109375" customWidth="1"/>
    <col min="6" max="6" width="26.85546875" customWidth="1"/>
    <col min="7" max="7" width="44.140625" customWidth="1"/>
    <col min="8" max="8" width="18.140625" customWidth="1"/>
    <col min="9" max="9" width="20.7109375" customWidth="1"/>
    <col min="10" max="10" width="16.28515625" customWidth="1"/>
    <col min="11" max="11" width="34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18" customWidth="1"/>
    <col min="18" max="18" width="23.7109375" customWidth="1"/>
    <col min="19" max="19" width="20.42578125" style="47" customWidth="1"/>
    <col min="20" max="20" width="19.42578125" customWidth="1"/>
    <col min="21" max="21" width="18.7109375" customWidth="1"/>
    <col min="22" max="22" width="16.7109375" customWidth="1"/>
    <col min="23" max="23" width="22.140625" style="317" customWidth="1"/>
    <col min="24" max="24" width="52.5703125" customWidth="1"/>
    <col min="25" max="25" width="27.140625" customWidth="1"/>
    <col min="26" max="26" width="18.5703125" style="7" customWidth="1"/>
    <col min="27" max="27" width="17.42578125" style="7" customWidth="1"/>
    <col min="28" max="28" width="15.140625" style="7" customWidth="1"/>
    <col min="29" max="29" width="29.28515625" style="28" customWidth="1"/>
    <col min="30" max="30" width="29.28515625" customWidth="1"/>
  </cols>
  <sheetData>
    <row r="1" spans="2:29" s="1" customFormat="1" ht="15.75" thickBot="1" x14ac:dyDescent="0.3">
      <c r="S1" s="45"/>
      <c r="W1" s="314"/>
      <c r="Z1" s="6"/>
      <c r="AA1" s="6"/>
      <c r="AB1" s="6"/>
      <c r="AC1" s="28"/>
    </row>
    <row r="2" spans="2:29" s="1" customFormat="1" ht="12" customHeight="1" thickBot="1" x14ac:dyDescent="0.3">
      <c r="B2" s="2"/>
      <c r="C2" s="423" t="s">
        <v>68</v>
      </c>
      <c r="D2" s="424"/>
      <c r="E2" s="424"/>
      <c r="F2" s="424"/>
      <c r="G2" s="424"/>
      <c r="H2" s="424"/>
      <c r="I2" s="424"/>
      <c r="J2" s="424"/>
      <c r="K2" s="425"/>
      <c r="L2" s="80"/>
      <c r="M2" s="426" t="s">
        <v>15</v>
      </c>
      <c r="N2" s="418"/>
      <c r="O2" s="418"/>
      <c r="P2" s="427"/>
      <c r="Q2" s="420"/>
      <c r="R2" s="426" t="s">
        <v>16</v>
      </c>
      <c r="S2" s="427"/>
      <c r="T2" s="427"/>
      <c r="U2" s="427"/>
      <c r="V2" s="427"/>
      <c r="W2" s="420"/>
      <c r="X2" s="418" t="s">
        <v>17</v>
      </c>
      <c r="Y2" s="419"/>
      <c r="Z2" s="6"/>
      <c r="AA2" s="6"/>
      <c r="AB2" s="6"/>
      <c r="AC2" s="28"/>
    </row>
    <row r="3" spans="2:29" ht="36" x14ac:dyDescent="0.25">
      <c r="B3" s="31" t="s">
        <v>0</v>
      </c>
      <c r="C3" s="421" t="s">
        <v>1</v>
      </c>
      <c r="D3" s="422"/>
      <c r="E3" s="34" t="s">
        <v>2</v>
      </c>
      <c r="F3" s="34" t="s">
        <v>3</v>
      </c>
      <c r="G3" s="34" t="s">
        <v>4</v>
      </c>
      <c r="H3" s="34" t="s">
        <v>39</v>
      </c>
      <c r="I3" s="34" t="s">
        <v>22</v>
      </c>
      <c r="J3" s="34" t="s">
        <v>80</v>
      </c>
      <c r="K3" s="32" t="s">
        <v>5</v>
      </c>
      <c r="L3" s="79" t="s">
        <v>176</v>
      </c>
      <c r="M3" s="69" t="s">
        <v>19</v>
      </c>
      <c r="N3" s="34" t="s">
        <v>21</v>
      </c>
      <c r="O3" s="34" t="s">
        <v>26</v>
      </c>
      <c r="P3" s="34" t="s">
        <v>6</v>
      </c>
      <c r="Q3" s="33" t="s">
        <v>7</v>
      </c>
      <c r="R3" s="31" t="s">
        <v>8</v>
      </c>
      <c r="S3" s="46" t="s">
        <v>14</v>
      </c>
      <c r="T3" s="35" t="s">
        <v>9</v>
      </c>
      <c r="U3" s="35" t="s">
        <v>10</v>
      </c>
      <c r="V3" s="35" t="s">
        <v>11</v>
      </c>
      <c r="W3" s="315" t="s">
        <v>69</v>
      </c>
      <c r="X3" s="36" t="s">
        <v>12</v>
      </c>
      <c r="Y3" s="36" t="s">
        <v>20</v>
      </c>
      <c r="Z3" s="34" t="s">
        <v>23</v>
      </c>
      <c r="AA3" s="34" t="s">
        <v>24</v>
      </c>
      <c r="AB3" s="34" t="s">
        <v>922</v>
      </c>
    </row>
    <row r="4" spans="2:29" s="3" customFormat="1" ht="54" customHeight="1" x14ac:dyDescent="0.2">
      <c r="B4" s="37">
        <v>1</v>
      </c>
      <c r="C4" s="70">
        <v>3</v>
      </c>
      <c r="D4" s="70" t="s">
        <v>71</v>
      </c>
      <c r="E4" s="70" t="s">
        <v>72</v>
      </c>
      <c r="F4" s="70" t="s">
        <v>73</v>
      </c>
      <c r="G4" s="70" t="s">
        <v>74</v>
      </c>
      <c r="H4" s="70" t="s">
        <v>75</v>
      </c>
      <c r="I4" s="71" t="s">
        <v>918</v>
      </c>
      <c r="J4" s="71" t="s">
        <v>89</v>
      </c>
      <c r="K4" s="72" t="s">
        <v>77</v>
      </c>
      <c r="L4" s="72" t="s">
        <v>177</v>
      </c>
      <c r="M4" s="38">
        <v>44174</v>
      </c>
      <c r="N4" s="39">
        <v>44255</v>
      </c>
      <c r="O4" s="44">
        <v>346127</v>
      </c>
      <c r="P4" s="41">
        <v>20200680010180</v>
      </c>
      <c r="Q4" s="41">
        <v>2020680010180</v>
      </c>
      <c r="R4" s="70" t="s">
        <v>78</v>
      </c>
      <c r="S4" s="78">
        <v>69408297</v>
      </c>
      <c r="T4" s="305">
        <v>69408297</v>
      </c>
      <c r="U4" s="305"/>
      <c r="V4" s="305"/>
      <c r="W4" s="78">
        <f>SUM(T4:V4)</f>
        <v>69408297</v>
      </c>
      <c r="X4" s="73" t="s">
        <v>919</v>
      </c>
      <c r="Y4" s="74" t="s">
        <v>920</v>
      </c>
      <c r="Z4" s="136" t="s">
        <v>921</v>
      </c>
      <c r="AA4" s="136" t="s">
        <v>921</v>
      </c>
      <c r="AB4" s="41">
        <v>1</v>
      </c>
      <c r="AC4" s="28"/>
    </row>
    <row r="5" spans="2:29" s="3" customFormat="1" ht="62.25" customHeight="1" x14ac:dyDescent="0.2">
      <c r="B5" s="349">
        <v>2</v>
      </c>
      <c r="C5" s="326">
        <v>1</v>
      </c>
      <c r="D5" s="326" t="s">
        <v>82</v>
      </c>
      <c r="E5" s="326" t="s">
        <v>87</v>
      </c>
      <c r="F5" s="326" t="s">
        <v>83</v>
      </c>
      <c r="G5" s="326" t="s">
        <v>84</v>
      </c>
      <c r="H5" s="326" t="s">
        <v>85</v>
      </c>
      <c r="I5" s="352" t="s">
        <v>88</v>
      </c>
      <c r="J5" s="352" t="s">
        <v>89</v>
      </c>
      <c r="K5" s="72" t="s">
        <v>181</v>
      </c>
      <c r="L5" s="72" t="s">
        <v>179</v>
      </c>
      <c r="M5" s="343">
        <v>44071</v>
      </c>
      <c r="N5" s="358">
        <v>45291</v>
      </c>
      <c r="O5" s="371">
        <v>296886</v>
      </c>
      <c r="P5" s="364">
        <v>20200680010099</v>
      </c>
      <c r="Q5" s="364">
        <v>2020680010099</v>
      </c>
      <c r="R5" s="326" t="s">
        <v>86</v>
      </c>
      <c r="S5" s="329">
        <v>14984022321.059999</v>
      </c>
      <c r="T5" s="401">
        <v>4819823430</v>
      </c>
      <c r="U5" s="332"/>
      <c r="V5" s="332"/>
      <c r="W5" s="329">
        <f>SUM(T5:V6)</f>
        <v>4819823430</v>
      </c>
      <c r="X5" s="337" t="s">
        <v>95</v>
      </c>
      <c r="Y5" s="340" t="s">
        <v>90</v>
      </c>
      <c r="Z5" s="343">
        <v>44208</v>
      </c>
      <c r="AA5" s="343">
        <v>44208</v>
      </c>
      <c r="AB5" s="364">
        <v>1</v>
      </c>
      <c r="AC5" s="28"/>
    </row>
    <row r="6" spans="2:29" s="5" customFormat="1" ht="66.75" customHeight="1" x14ac:dyDescent="0.2">
      <c r="B6" s="351"/>
      <c r="C6" s="328"/>
      <c r="D6" s="328"/>
      <c r="E6" s="328"/>
      <c r="F6" s="328"/>
      <c r="G6" s="328"/>
      <c r="H6" s="328"/>
      <c r="I6" s="353"/>
      <c r="J6" s="353"/>
      <c r="K6" s="72" t="s">
        <v>180</v>
      </c>
      <c r="L6" s="72" t="s">
        <v>178</v>
      </c>
      <c r="M6" s="345"/>
      <c r="N6" s="360"/>
      <c r="O6" s="373"/>
      <c r="P6" s="366"/>
      <c r="Q6" s="366"/>
      <c r="R6" s="328"/>
      <c r="S6" s="331"/>
      <c r="T6" s="403"/>
      <c r="U6" s="334"/>
      <c r="V6" s="334"/>
      <c r="W6" s="336"/>
      <c r="X6" s="339"/>
      <c r="Y6" s="342"/>
      <c r="Z6" s="345"/>
      <c r="AA6" s="345"/>
      <c r="AB6" s="366"/>
      <c r="AC6" s="28"/>
    </row>
    <row r="7" spans="2:29" s="5" customFormat="1" ht="48" x14ac:dyDescent="0.2">
      <c r="B7" s="4">
        <v>3</v>
      </c>
      <c r="C7" s="70">
        <v>1</v>
      </c>
      <c r="D7" s="70" t="s">
        <v>82</v>
      </c>
      <c r="E7" s="70" t="s">
        <v>87</v>
      </c>
      <c r="F7" s="70" t="s">
        <v>91</v>
      </c>
      <c r="G7" s="70" t="s">
        <v>92</v>
      </c>
      <c r="H7" s="70" t="s">
        <v>85</v>
      </c>
      <c r="I7" s="71" t="s">
        <v>88</v>
      </c>
      <c r="J7" s="71" t="s">
        <v>89</v>
      </c>
      <c r="K7" s="72" t="s">
        <v>93</v>
      </c>
      <c r="L7" s="72" t="s">
        <v>182</v>
      </c>
      <c r="M7" s="38">
        <v>44070</v>
      </c>
      <c r="N7" s="39">
        <v>45291</v>
      </c>
      <c r="O7" s="42">
        <v>298422</v>
      </c>
      <c r="P7" s="41">
        <v>20200680010090</v>
      </c>
      <c r="Q7" s="41">
        <v>2020680010090</v>
      </c>
      <c r="R7" s="70" t="s">
        <v>86</v>
      </c>
      <c r="S7" s="78">
        <v>46393003146</v>
      </c>
      <c r="T7" s="307">
        <v>1212000000</v>
      </c>
      <c r="U7" s="307">
        <v>13741061927</v>
      </c>
      <c r="V7" s="307"/>
      <c r="W7" s="78">
        <f t="shared" ref="W7:W26" si="0">SUM(T7:V7)</f>
        <v>14953061927</v>
      </c>
      <c r="X7" s="73" t="s">
        <v>96</v>
      </c>
      <c r="Y7" s="74" t="s">
        <v>94</v>
      </c>
      <c r="Z7" s="38">
        <v>44208</v>
      </c>
      <c r="AA7" s="38">
        <v>44208</v>
      </c>
      <c r="AB7" s="41">
        <v>1</v>
      </c>
      <c r="AC7" s="28"/>
    </row>
    <row r="8" spans="2:29" s="5" customFormat="1" ht="47.25" customHeight="1" x14ac:dyDescent="0.2">
      <c r="B8" s="37">
        <v>4</v>
      </c>
      <c r="C8" s="70">
        <v>1</v>
      </c>
      <c r="D8" s="70" t="s">
        <v>82</v>
      </c>
      <c r="E8" s="70" t="s">
        <v>87</v>
      </c>
      <c r="F8" s="70" t="s">
        <v>91</v>
      </c>
      <c r="G8" s="70" t="s">
        <v>97</v>
      </c>
      <c r="H8" s="70" t="s">
        <v>85</v>
      </c>
      <c r="I8" s="71" t="s">
        <v>88</v>
      </c>
      <c r="J8" s="71" t="s">
        <v>89</v>
      </c>
      <c r="K8" s="72" t="s">
        <v>98</v>
      </c>
      <c r="L8" s="72" t="s">
        <v>98</v>
      </c>
      <c r="M8" s="38">
        <v>44070</v>
      </c>
      <c r="N8" s="39">
        <v>45291</v>
      </c>
      <c r="O8" s="42">
        <v>301048</v>
      </c>
      <c r="P8" s="41">
        <v>20200680010092</v>
      </c>
      <c r="Q8" s="41">
        <v>2020680010092</v>
      </c>
      <c r="R8" s="70" t="s">
        <v>86</v>
      </c>
      <c r="S8" s="78">
        <v>13966578489</v>
      </c>
      <c r="T8" s="307">
        <v>3399586233</v>
      </c>
      <c r="U8" s="307"/>
      <c r="V8" s="307"/>
      <c r="W8" s="78">
        <f t="shared" si="0"/>
        <v>3399586233</v>
      </c>
      <c r="X8" s="73" t="s">
        <v>100</v>
      </c>
      <c r="Y8" s="74" t="s">
        <v>99</v>
      </c>
      <c r="Z8" s="38">
        <v>44208</v>
      </c>
      <c r="AA8" s="38">
        <v>44208</v>
      </c>
      <c r="AB8" s="41">
        <v>1</v>
      </c>
      <c r="AC8" s="28"/>
    </row>
    <row r="9" spans="2:29" s="5" customFormat="1" ht="51.75" customHeight="1" x14ac:dyDescent="0.2">
      <c r="B9" s="349">
        <v>5</v>
      </c>
      <c r="C9" s="326">
        <v>4</v>
      </c>
      <c r="D9" s="326" t="s">
        <v>101</v>
      </c>
      <c r="E9" s="326" t="s">
        <v>102</v>
      </c>
      <c r="F9" s="70" t="s">
        <v>183</v>
      </c>
      <c r="G9" s="326" t="s">
        <v>103</v>
      </c>
      <c r="H9" s="326" t="s">
        <v>104</v>
      </c>
      <c r="I9" s="352" t="s">
        <v>88</v>
      </c>
      <c r="J9" s="352" t="s">
        <v>89</v>
      </c>
      <c r="K9" s="326" t="s">
        <v>105</v>
      </c>
      <c r="L9" s="72" t="s">
        <v>185</v>
      </c>
      <c r="M9" s="343">
        <v>44028</v>
      </c>
      <c r="N9" s="358">
        <v>45291</v>
      </c>
      <c r="O9" s="371">
        <v>283272</v>
      </c>
      <c r="P9" s="364">
        <v>20200680010034</v>
      </c>
      <c r="Q9" s="364">
        <v>2020680010034</v>
      </c>
      <c r="R9" s="326" t="s">
        <v>106</v>
      </c>
      <c r="S9" s="416">
        <v>3692262550</v>
      </c>
      <c r="T9" s="368">
        <v>982300000</v>
      </c>
      <c r="U9" s="405"/>
      <c r="V9" s="405"/>
      <c r="W9" s="329">
        <f>SUM(T9:V10)</f>
        <v>982300000</v>
      </c>
      <c r="X9" s="412" t="s">
        <v>108</v>
      </c>
      <c r="Y9" s="340" t="s">
        <v>107</v>
      </c>
      <c r="Z9" s="343">
        <v>44208</v>
      </c>
      <c r="AA9" s="343">
        <v>44208</v>
      </c>
      <c r="AB9" s="364">
        <v>1</v>
      </c>
      <c r="AC9" s="28"/>
    </row>
    <row r="10" spans="2:29" s="5" customFormat="1" ht="61.5" customHeight="1" x14ac:dyDescent="0.2">
      <c r="B10" s="351"/>
      <c r="C10" s="328"/>
      <c r="D10" s="328"/>
      <c r="E10" s="328"/>
      <c r="F10" s="70" t="s">
        <v>184</v>
      </c>
      <c r="G10" s="328"/>
      <c r="H10" s="328"/>
      <c r="I10" s="353"/>
      <c r="J10" s="353"/>
      <c r="K10" s="328"/>
      <c r="L10" s="70" t="s">
        <v>186</v>
      </c>
      <c r="M10" s="345"/>
      <c r="N10" s="360"/>
      <c r="O10" s="373"/>
      <c r="P10" s="366"/>
      <c r="Q10" s="366"/>
      <c r="R10" s="328"/>
      <c r="S10" s="417"/>
      <c r="T10" s="334"/>
      <c r="U10" s="403"/>
      <c r="V10" s="403"/>
      <c r="W10" s="336"/>
      <c r="X10" s="413"/>
      <c r="Y10" s="342"/>
      <c r="Z10" s="345"/>
      <c r="AA10" s="345"/>
      <c r="AB10" s="366"/>
      <c r="AC10" s="29"/>
    </row>
    <row r="11" spans="2:29" s="5" customFormat="1" ht="38.25" x14ac:dyDescent="0.2">
      <c r="B11" s="4">
        <v>6</v>
      </c>
      <c r="C11" s="37">
        <v>5</v>
      </c>
      <c r="D11" s="71" t="s">
        <v>109</v>
      </c>
      <c r="E11" s="71" t="s">
        <v>110</v>
      </c>
      <c r="F11" s="71" t="s">
        <v>111</v>
      </c>
      <c r="G11" s="71" t="s">
        <v>112</v>
      </c>
      <c r="H11" s="71" t="s">
        <v>113</v>
      </c>
      <c r="I11" s="71" t="s">
        <v>88</v>
      </c>
      <c r="J11" s="71" t="s">
        <v>89</v>
      </c>
      <c r="K11" s="70" t="s">
        <v>114</v>
      </c>
      <c r="L11" s="70" t="s">
        <v>187</v>
      </c>
      <c r="M11" s="38">
        <v>44026</v>
      </c>
      <c r="N11" s="39">
        <v>45291</v>
      </c>
      <c r="O11" s="42">
        <v>282774</v>
      </c>
      <c r="P11" s="41">
        <v>20200680010031</v>
      </c>
      <c r="Q11" s="41">
        <v>2020680010031</v>
      </c>
      <c r="R11" s="71" t="s">
        <v>78</v>
      </c>
      <c r="S11" s="78">
        <v>6588938086.6000004</v>
      </c>
      <c r="T11" s="305">
        <v>1410505863</v>
      </c>
      <c r="U11" s="305"/>
      <c r="V11" s="305"/>
      <c r="W11" s="78">
        <f t="shared" si="0"/>
        <v>1410505863</v>
      </c>
      <c r="X11" s="73" t="s">
        <v>115</v>
      </c>
      <c r="Y11" s="74" t="s">
        <v>116</v>
      </c>
      <c r="Z11" s="38">
        <v>44208</v>
      </c>
      <c r="AA11" s="38">
        <v>44208</v>
      </c>
      <c r="AB11" s="41">
        <v>1</v>
      </c>
      <c r="AC11" s="28"/>
    </row>
    <row r="12" spans="2:29" s="5" customFormat="1" ht="36" x14ac:dyDescent="0.2">
      <c r="B12" s="37">
        <v>7</v>
      </c>
      <c r="C12" s="70">
        <v>5</v>
      </c>
      <c r="D12" s="70" t="s">
        <v>109</v>
      </c>
      <c r="E12" s="70" t="s">
        <v>117</v>
      </c>
      <c r="F12" s="70" t="s">
        <v>118</v>
      </c>
      <c r="G12" s="70" t="s">
        <v>119</v>
      </c>
      <c r="H12" s="70" t="s">
        <v>113</v>
      </c>
      <c r="I12" s="71" t="s">
        <v>79</v>
      </c>
      <c r="J12" s="71" t="s">
        <v>81</v>
      </c>
      <c r="K12" s="72" t="s">
        <v>120</v>
      </c>
      <c r="L12" s="72" t="s">
        <v>188</v>
      </c>
      <c r="M12" s="38">
        <v>44069</v>
      </c>
      <c r="N12" s="39">
        <v>45291</v>
      </c>
      <c r="O12" s="42">
        <v>300022</v>
      </c>
      <c r="P12" s="41">
        <v>20200680010086</v>
      </c>
      <c r="Q12" s="41">
        <v>2020680010086</v>
      </c>
      <c r="R12" s="70" t="s">
        <v>121</v>
      </c>
      <c r="S12" s="75">
        <v>1050000000</v>
      </c>
      <c r="T12" s="76">
        <v>250000000</v>
      </c>
      <c r="U12" s="76"/>
      <c r="V12" s="76"/>
      <c r="W12" s="78">
        <f t="shared" si="0"/>
        <v>250000000</v>
      </c>
      <c r="X12" s="73" t="s">
        <v>123</v>
      </c>
      <c r="Y12" s="74" t="s">
        <v>122</v>
      </c>
      <c r="Z12" s="38">
        <v>44208</v>
      </c>
      <c r="AA12" s="38">
        <v>44208</v>
      </c>
      <c r="AB12" s="41">
        <v>1</v>
      </c>
      <c r="AC12" s="29"/>
    </row>
    <row r="13" spans="2:29" s="5" customFormat="1" ht="35.25" customHeight="1" x14ac:dyDescent="0.2">
      <c r="B13" s="349">
        <v>8</v>
      </c>
      <c r="C13" s="326">
        <v>4</v>
      </c>
      <c r="D13" s="326" t="s">
        <v>189</v>
      </c>
      <c r="E13" s="326" t="s">
        <v>191</v>
      </c>
      <c r="F13" s="326" t="s">
        <v>194</v>
      </c>
      <c r="G13" s="326" t="s">
        <v>124</v>
      </c>
      <c r="H13" s="326" t="s">
        <v>125</v>
      </c>
      <c r="I13" s="352" t="s">
        <v>135</v>
      </c>
      <c r="J13" s="352" t="s">
        <v>89</v>
      </c>
      <c r="K13" s="72" t="s">
        <v>198</v>
      </c>
      <c r="L13" s="72" t="s">
        <v>198</v>
      </c>
      <c r="M13" s="343">
        <v>44042</v>
      </c>
      <c r="N13" s="358">
        <v>45291</v>
      </c>
      <c r="O13" s="371">
        <v>288276</v>
      </c>
      <c r="P13" s="364">
        <v>2020680010055</v>
      </c>
      <c r="Q13" s="364">
        <v>20200680010055</v>
      </c>
      <c r="R13" s="326" t="s">
        <v>127</v>
      </c>
      <c r="S13" s="329">
        <v>7468075250</v>
      </c>
      <c r="T13" s="332">
        <v>2008700000</v>
      </c>
      <c r="U13" s="369"/>
      <c r="V13" s="369"/>
      <c r="W13" s="329">
        <f>SUM(T13:V16)</f>
        <v>2008700000</v>
      </c>
      <c r="X13" s="337" t="s">
        <v>128</v>
      </c>
      <c r="Y13" s="340" t="s">
        <v>129</v>
      </c>
      <c r="Z13" s="343">
        <v>44210</v>
      </c>
      <c r="AA13" s="343">
        <v>44210</v>
      </c>
      <c r="AB13" s="364">
        <v>1</v>
      </c>
      <c r="AC13" s="29"/>
    </row>
    <row r="14" spans="2:29" s="5" customFormat="1" ht="30" customHeight="1" x14ac:dyDescent="0.2">
      <c r="B14" s="350"/>
      <c r="C14" s="328"/>
      <c r="D14" s="328"/>
      <c r="E14" s="328"/>
      <c r="F14" s="328"/>
      <c r="G14" s="327"/>
      <c r="H14" s="327"/>
      <c r="I14" s="354"/>
      <c r="J14" s="354"/>
      <c r="K14" s="72" t="s">
        <v>197</v>
      </c>
      <c r="L14" s="72" t="s">
        <v>197</v>
      </c>
      <c r="M14" s="344"/>
      <c r="N14" s="359"/>
      <c r="O14" s="372"/>
      <c r="P14" s="365"/>
      <c r="Q14" s="365"/>
      <c r="R14" s="327"/>
      <c r="S14" s="330"/>
      <c r="T14" s="333"/>
      <c r="U14" s="333"/>
      <c r="V14" s="333"/>
      <c r="W14" s="335"/>
      <c r="X14" s="338"/>
      <c r="Y14" s="341"/>
      <c r="Z14" s="344"/>
      <c r="AA14" s="344"/>
      <c r="AB14" s="365"/>
      <c r="AC14" s="29"/>
    </row>
    <row r="15" spans="2:29" s="5" customFormat="1" ht="36" customHeight="1" x14ac:dyDescent="0.2">
      <c r="B15" s="350"/>
      <c r="C15" s="326">
        <v>5</v>
      </c>
      <c r="D15" s="326" t="s">
        <v>190</v>
      </c>
      <c r="E15" s="70" t="s">
        <v>193</v>
      </c>
      <c r="F15" s="70" t="s">
        <v>195</v>
      </c>
      <c r="G15" s="327"/>
      <c r="H15" s="327"/>
      <c r="I15" s="354"/>
      <c r="J15" s="354"/>
      <c r="K15" s="72" t="s">
        <v>126</v>
      </c>
      <c r="L15" s="72" t="s">
        <v>126</v>
      </c>
      <c r="M15" s="344"/>
      <c r="N15" s="359"/>
      <c r="O15" s="372"/>
      <c r="P15" s="365"/>
      <c r="Q15" s="365"/>
      <c r="R15" s="327"/>
      <c r="S15" s="330"/>
      <c r="T15" s="333"/>
      <c r="U15" s="333"/>
      <c r="V15" s="333"/>
      <c r="W15" s="335"/>
      <c r="X15" s="338"/>
      <c r="Y15" s="341"/>
      <c r="Z15" s="344"/>
      <c r="AA15" s="344"/>
      <c r="AB15" s="365"/>
      <c r="AC15" s="29"/>
    </row>
    <row r="16" spans="2:29" s="5" customFormat="1" ht="24" x14ac:dyDescent="0.2">
      <c r="B16" s="351"/>
      <c r="C16" s="328"/>
      <c r="D16" s="328"/>
      <c r="E16" s="70" t="s">
        <v>192</v>
      </c>
      <c r="F16" s="70" t="s">
        <v>196</v>
      </c>
      <c r="G16" s="328"/>
      <c r="H16" s="328"/>
      <c r="I16" s="353"/>
      <c r="J16" s="353"/>
      <c r="K16" s="72" t="s">
        <v>199</v>
      </c>
      <c r="L16" s="72" t="s">
        <v>199</v>
      </c>
      <c r="M16" s="345"/>
      <c r="N16" s="360"/>
      <c r="O16" s="373"/>
      <c r="P16" s="366"/>
      <c r="Q16" s="366"/>
      <c r="R16" s="328"/>
      <c r="S16" s="331"/>
      <c r="T16" s="334"/>
      <c r="U16" s="334"/>
      <c r="V16" s="334"/>
      <c r="W16" s="336"/>
      <c r="X16" s="339"/>
      <c r="Y16" s="342"/>
      <c r="Z16" s="345"/>
      <c r="AA16" s="345"/>
      <c r="AB16" s="366"/>
      <c r="AC16" s="28"/>
    </row>
    <row r="17" spans="2:29" s="5" customFormat="1" ht="27" customHeight="1" x14ac:dyDescent="0.2">
      <c r="B17" s="349">
        <v>9</v>
      </c>
      <c r="C17" s="326">
        <v>1</v>
      </c>
      <c r="D17" s="326" t="s">
        <v>82</v>
      </c>
      <c r="E17" s="326" t="s">
        <v>130</v>
      </c>
      <c r="F17" s="326" t="s">
        <v>131</v>
      </c>
      <c r="G17" s="326" t="s">
        <v>132</v>
      </c>
      <c r="H17" s="326" t="s">
        <v>133</v>
      </c>
      <c r="I17" s="352" t="s">
        <v>136</v>
      </c>
      <c r="J17" s="352" t="s">
        <v>89</v>
      </c>
      <c r="K17" s="72" t="s">
        <v>201</v>
      </c>
      <c r="L17" s="72" t="s">
        <v>201</v>
      </c>
      <c r="M17" s="343">
        <v>44034</v>
      </c>
      <c r="N17" s="358">
        <v>45291</v>
      </c>
      <c r="O17" s="371">
        <v>277826</v>
      </c>
      <c r="P17" s="364">
        <v>20200680010042</v>
      </c>
      <c r="Q17" s="364">
        <v>2020680010042</v>
      </c>
      <c r="R17" s="326" t="s">
        <v>134</v>
      </c>
      <c r="S17" s="367">
        <v>4882184841</v>
      </c>
      <c r="T17" s="368">
        <v>1493858097</v>
      </c>
      <c r="U17" s="369"/>
      <c r="V17" s="369"/>
      <c r="W17" s="329">
        <f>SUM(T17:V18)</f>
        <v>1493858097</v>
      </c>
      <c r="X17" s="337" t="s">
        <v>137</v>
      </c>
      <c r="Y17" s="340" t="s">
        <v>138</v>
      </c>
      <c r="Z17" s="343">
        <v>44210</v>
      </c>
      <c r="AA17" s="343">
        <v>44210</v>
      </c>
      <c r="AB17" s="364">
        <v>1</v>
      </c>
      <c r="AC17" s="28"/>
    </row>
    <row r="18" spans="2:29" s="5" customFormat="1" ht="24" x14ac:dyDescent="0.2">
      <c r="B18" s="351"/>
      <c r="C18" s="328"/>
      <c r="D18" s="328"/>
      <c r="E18" s="328"/>
      <c r="F18" s="328"/>
      <c r="G18" s="328"/>
      <c r="H18" s="328"/>
      <c r="I18" s="353"/>
      <c r="J18" s="353"/>
      <c r="K18" s="70" t="s">
        <v>200</v>
      </c>
      <c r="L18" s="70" t="s">
        <v>200</v>
      </c>
      <c r="M18" s="345"/>
      <c r="N18" s="360"/>
      <c r="O18" s="373"/>
      <c r="P18" s="366"/>
      <c r="Q18" s="366"/>
      <c r="R18" s="328"/>
      <c r="S18" s="331"/>
      <c r="T18" s="334"/>
      <c r="U18" s="334"/>
      <c r="V18" s="334"/>
      <c r="W18" s="336"/>
      <c r="X18" s="339"/>
      <c r="Y18" s="342"/>
      <c r="Z18" s="345"/>
      <c r="AA18" s="345"/>
      <c r="AB18" s="366"/>
      <c r="AC18" s="28"/>
    </row>
    <row r="19" spans="2:29" s="5" customFormat="1" ht="60" x14ac:dyDescent="0.2">
      <c r="B19" s="37">
        <v>10</v>
      </c>
      <c r="C19" s="37">
        <v>5</v>
      </c>
      <c r="D19" s="71" t="s">
        <v>109</v>
      </c>
      <c r="E19" s="71" t="s">
        <v>110</v>
      </c>
      <c r="F19" s="71" t="s">
        <v>140</v>
      </c>
      <c r="G19" s="71" t="s">
        <v>139</v>
      </c>
      <c r="H19" s="37" t="s">
        <v>125</v>
      </c>
      <c r="I19" s="37" t="s">
        <v>76</v>
      </c>
      <c r="J19" s="37" t="s">
        <v>25</v>
      </c>
      <c r="K19" s="70" t="s">
        <v>142</v>
      </c>
      <c r="L19" s="70" t="s">
        <v>202</v>
      </c>
      <c r="M19" s="38">
        <v>44210</v>
      </c>
      <c r="N19" s="39">
        <v>45291</v>
      </c>
      <c r="O19" s="42">
        <v>360294</v>
      </c>
      <c r="P19" s="41">
        <v>20210680010001</v>
      </c>
      <c r="Q19" s="41">
        <v>2021680010001</v>
      </c>
      <c r="R19" s="4" t="s">
        <v>141</v>
      </c>
      <c r="S19" s="78">
        <v>4650568000</v>
      </c>
      <c r="T19" s="305">
        <v>1475200000</v>
      </c>
      <c r="U19" s="76"/>
      <c r="V19" s="76"/>
      <c r="W19" s="78">
        <f t="shared" si="0"/>
        <v>1475200000</v>
      </c>
      <c r="X19" s="66" t="s">
        <v>143</v>
      </c>
      <c r="Y19" s="67" t="s">
        <v>144</v>
      </c>
      <c r="Z19" s="38">
        <v>44210</v>
      </c>
      <c r="AA19" s="38">
        <v>44210</v>
      </c>
      <c r="AB19" s="41">
        <v>1</v>
      </c>
      <c r="AC19" s="28"/>
    </row>
    <row r="20" spans="2:29" s="5" customFormat="1" ht="24" x14ac:dyDescent="0.2">
      <c r="B20" s="349">
        <v>11</v>
      </c>
      <c r="C20" s="390">
        <v>1</v>
      </c>
      <c r="D20" s="352" t="s">
        <v>82</v>
      </c>
      <c r="E20" s="352" t="s">
        <v>145</v>
      </c>
      <c r="F20" s="352" t="s">
        <v>150</v>
      </c>
      <c r="G20" s="352" t="s">
        <v>146</v>
      </c>
      <c r="H20" s="352" t="s">
        <v>147</v>
      </c>
      <c r="I20" s="352" t="s">
        <v>88</v>
      </c>
      <c r="J20" s="352" t="s">
        <v>89</v>
      </c>
      <c r="K20" s="326" t="s">
        <v>148</v>
      </c>
      <c r="L20" s="70" t="s">
        <v>203</v>
      </c>
      <c r="M20" s="343">
        <v>44028</v>
      </c>
      <c r="N20" s="358">
        <v>45291</v>
      </c>
      <c r="O20" s="371">
        <v>281462</v>
      </c>
      <c r="P20" s="364">
        <v>20200680010037</v>
      </c>
      <c r="Q20" s="364">
        <v>2020680010037</v>
      </c>
      <c r="R20" s="326" t="s">
        <v>149</v>
      </c>
      <c r="S20" s="329">
        <v>6771023000</v>
      </c>
      <c r="T20" s="332">
        <v>655783000</v>
      </c>
      <c r="U20" s="332">
        <v>553407000</v>
      </c>
      <c r="V20" s="369"/>
      <c r="W20" s="329">
        <f>SUM(T20:V21)</f>
        <v>1209190000</v>
      </c>
      <c r="X20" s="337" t="s">
        <v>152</v>
      </c>
      <c r="Y20" s="340" t="s">
        <v>151</v>
      </c>
      <c r="Z20" s="343">
        <v>44210</v>
      </c>
      <c r="AA20" s="343">
        <v>44210</v>
      </c>
      <c r="AB20" s="364">
        <v>1</v>
      </c>
      <c r="AC20" s="28"/>
    </row>
    <row r="21" spans="2:29" s="5" customFormat="1" ht="69.75" customHeight="1" x14ac:dyDescent="0.2">
      <c r="B21" s="351"/>
      <c r="C21" s="392"/>
      <c r="D21" s="353"/>
      <c r="E21" s="353"/>
      <c r="F21" s="353"/>
      <c r="G21" s="353"/>
      <c r="H21" s="353"/>
      <c r="I21" s="353"/>
      <c r="J21" s="353"/>
      <c r="K21" s="328"/>
      <c r="L21" s="70" t="s">
        <v>204</v>
      </c>
      <c r="M21" s="345"/>
      <c r="N21" s="360"/>
      <c r="O21" s="373"/>
      <c r="P21" s="366"/>
      <c r="Q21" s="366"/>
      <c r="R21" s="328"/>
      <c r="S21" s="331"/>
      <c r="T21" s="334"/>
      <c r="U21" s="334"/>
      <c r="V21" s="334"/>
      <c r="W21" s="336"/>
      <c r="X21" s="339"/>
      <c r="Y21" s="342"/>
      <c r="Z21" s="345"/>
      <c r="AA21" s="345"/>
      <c r="AB21" s="366"/>
      <c r="AC21" s="28"/>
    </row>
    <row r="22" spans="2:29" s="5" customFormat="1" ht="51" x14ac:dyDescent="0.2">
      <c r="B22" s="4">
        <v>12</v>
      </c>
      <c r="C22" s="37">
        <v>5</v>
      </c>
      <c r="D22" s="71" t="s">
        <v>109</v>
      </c>
      <c r="E22" s="71" t="s">
        <v>110</v>
      </c>
      <c r="F22" s="71" t="s">
        <v>153</v>
      </c>
      <c r="G22" s="71" t="s">
        <v>154</v>
      </c>
      <c r="H22" s="71" t="s">
        <v>125</v>
      </c>
      <c r="I22" s="71" t="s">
        <v>88</v>
      </c>
      <c r="J22" s="71" t="s">
        <v>89</v>
      </c>
      <c r="K22" s="70" t="s">
        <v>155</v>
      </c>
      <c r="L22" s="70" t="s">
        <v>187</v>
      </c>
      <c r="M22" s="38">
        <v>44028</v>
      </c>
      <c r="N22" s="39">
        <v>45291</v>
      </c>
      <c r="O22" s="42">
        <v>284457</v>
      </c>
      <c r="P22" s="41">
        <v>20200680010025</v>
      </c>
      <c r="Q22" s="41">
        <v>2020680010025</v>
      </c>
      <c r="R22" s="70" t="s">
        <v>156</v>
      </c>
      <c r="S22" s="82">
        <v>2440000000</v>
      </c>
      <c r="T22" s="83">
        <v>740000000</v>
      </c>
      <c r="U22" s="83"/>
      <c r="V22" s="83"/>
      <c r="W22" s="78">
        <f t="shared" si="0"/>
        <v>740000000</v>
      </c>
      <c r="X22" s="73" t="s">
        <v>157</v>
      </c>
      <c r="Y22" s="74" t="s">
        <v>158</v>
      </c>
      <c r="Z22" s="38">
        <v>44210</v>
      </c>
      <c r="AA22" s="38">
        <v>44210</v>
      </c>
      <c r="AB22" s="41">
        <v>1</v>
      </c>
      <c r="AC22" s="28"/>
    </row>
    <row r="23" spans="2:29" s="5" customFormat="1" ht="61.5" customHeight="1" x14ac:dyDescent="0.2">
      <c r="B23" s="390">
        <v>13</v>
      </c>
      <c r="C23" s="390">
        <v>1</v>
      </c>
      <c r="D23" s="352" t="s">
        <v>82</v>
      </c>
      <c r="E23" s="352" t="s">
        <v>162</v>
      </c>
      <c r="F23" s="352" t="s">
        <v>159</v>
      </c>
      <c r="G23" s="352" t="s">
        <v>160</v>
      </c>
      <c r="H23" s="352" t="s">
        <v>85</v>
      </c>
      <c r="I23" s="352" t="s">
        <v>88</v>
      </c>
      <c r="J23" s="352" t="s">
        <v>89</v>
      </c>
      <c r="K23" s="352" t="s">
        <v>161</v>
      </c>
      <c r="L23" s="70" t="s">
        <v>205</v>
      </c>
      <c r="M23" s="343">
        <v>44025</v>
      </c>
      <c r="N23" s="358">
        <v>45291</v>
      </c>
      <c r="O23" s="414">
        <v>257764</v>
      </c>
      <c r="P23" s="364">
        <v>20200680010026</v>
      </c>
      <c r="Q23" s="364">
        <v>2020680010026</v>
      </c>
      <c r="R23" s="326" t="s">
        <v>86</v>
      </c>
      <c r="S23" s="329">
        <v>4307850000</v>
      </c>
      <c r="T23" s="332">
        <v>279330000.30000001</v>
      </c>
      <c r="U23" s="332">
        <v>871919999.70000005</v>
      </c>
      <c r="V23" s="332"/>
      <c r="W23" s="329">
        <f>SUM(T23:V24)</f>
        <v>1151250000</v>
      </c>
      <c r="X23" s="412" t="s">
        <v>163</v>
      </c>
      <c r="Y23" s="340" t="s">
        <v>164</v>
      </c>
      <c r="Z23" s="343">
        <v>44210</v>
      </c>
      <c r="AA23" s="343">
        <v>44210</v>
      </c>
      <c r="AB23" s="364">
        <v>1</v>
      </c>
      <c r="AC23" s="28"/>
    </row>
    <row r="24" spans="2:29" s="5" customFormat="1" ht="94.5" customHeight="1" x14ac:dyDescent="0.2">
      <c r="B24" s="392"/>
      <c r="C24" s="392"/>
      <c r="D24" s="353"/>
      <c r="E24" s="353"/>
      <c r="F24" s="353"/>
      <c r="G24" s="353"/>
      <c r="H24" s="353"/>
      <c r="I24" s="353"/>
      <c r="J24" s="353"/>
      <c r="K24" s="353"/>
      <c r="L24" s="71" t="s">
        <v>206</v>
      </c>
      <c r="M24" s="345"/>
      <c r="N24" s="360"/>
      <c r="O24" s="415"/>
      <c r="P24" s="366"/>
      <c r="Q24" s="366"/>
      <c r="R24" s="328"/>
      <c r="S24" s="331"/>
      <c r="T24" s="411"/>
      <c r="U24" s="411"/>
      <c r="V24" s="334"/>
      <c r="W24" s="336"/>
      <c r="X24" s="413"/>
      <c r="Y24" s="342"/>
      <c r="Z24" s="345"/>
      <c r="AA24" s="345"/>
      <c r="AB24" s="366"/>
      <c r="AC24" s="28"/>
    </row>
    <row r="25" spans="2:29" s="5" customFormat="1" ht="63.75" x14ac:dyDescent="0.2">
      <c r="B25" s="4">
        <v>14</v>
      </c>
      <c r="C25" s="37">
        <v>1</v>
      </c>
      <c r="D25" s="71" t="s">
        <v>82</v>
      </c>
      <c r="E25" s="71" t="s">
        <v>162</v>
      </c>
      <c r="F25" s="71" t="s">
        <v>165</v>
      </c>
      <c r="G25" s="71" t="s">
        <v>166</v>
      </c>
      <c r="H25" s="71" t="s">
        <v>85</v>
      </c>
      <c r="I25" s="71" t="s">
        <v>88</v>
      </c>
      <c r="J25" s="71" t="s">
        <v>89</v>
      </c>
      <c r="K25" s="70" t="s">
        <v>167</v>
      </c>
      <c r="L25" s="71" t="s">
        <v>207</v>
      </c>
      <c r="M25" s="38">
        <v>44025</v>
      </c>
      <c r="N25" s="39">
        <v>45291</v>
      </c>
      <c r="O25" s="40">
        <v>274423</v>
      </c>
      <c r="P25" s="41">
        <v>20200680010027</v>
      </c>
      <c r="Q25" s="41">
        <v>2020680010027</v>
      </c>
      <c r="R25" s="70" t="s">
        <v>86</v>
      </c>
      <c r="S25" s="78">
        <v>883088303325</v>
      </c>
      <c r="T25" s="305">
        <v>1139356981</v>
      </c>
      <c r="U25" s="305">
        <v>228087309916</v>
      </c>
      <c r="V25" s="305"/>
      <c r="W25" s="78">
        <f t="shared" si="0"/>
        <v>229226666897</v>
      </c>
      <c r="X25" s="73" t="s">
        <v>168</v>
      </c>
      <c r="Y25" s="74" t="s">
        <v>169</v>
      </c>
      <c r="Z25" s="38">
        <v>44210</v>
      </c>
      <c r="AA25" s="38">
        <v>44210</v>
      </c>
      <c r="AB25" s="41">
        <v>1</v>
      </c>
      <c r="AC25" s="28"/>
    </row>
    <row r="26" spans="2:29" s="5" customFormat="1" ht="38.25" x14ac:dyDescent="0.2">
      <c r="B26" s="4">
        <v>15</v>
      </c>
      <c r="C26" s="37">
        <v>4</v>
      </c>
      <c r="D26" s="71" t="s">
        <v>101</v>
      </c>
      <c r="E26" s="71" t="s">
        <v>170</v>
      </c>
      <c r="F26" s="71" t="s">
        <v>171</v>
      </c>
      <c r="G26" s="71" t="s">
        <v>172</v>
      </c>
      <c r="H26" s="71" t="s">
        <v>125</v>
      </c>
      <c r="I26" s="71" t="s">
        <v>88</v>
      </c>
      <c r="J26" s="71" t="s">
        <v>89</v>
      </c>
      <c r="K26" s="71" t="s">
        <v>173</v>
      </c>
      <c r="L26" s="71" t="s">
        <v>208</v>
      </c>
      <c r="M26" s="38">
        <v>44025</v>
      </c>
      <c r="N26" s="39">
        <v>45291</v>
      </c>
      <c r="O26" s="40">
        <v>275639</v>
      </c>
      <c r="P26" s="41">
        <v>20200680010029</v>
      </c>
      <c r="Q26" s="41">
        <v>2020680010029</v>
      </c>
      <c r="R26" s="71" t="s">
        <v>78</v>
      </c>
      <c r="S26" s="78">
        <v>66602014212.199997</v>
      </c>
      <c r="T26" s="305">
        <v>16790600590.200001</v>
      </c>
      <c r="U26" s="305"/>
      <c r="V26" s="305"/>
      <c r="W26" s="78">
        <f t="shared" si="0"/>
        <v>16790600590.200001</v>
      </c>
      <c r="X26" s="73" t="s">
        <v>174</v>
      </c>
      <c r="Y26" s="74" t="s">
        <v>175</v>
      </c>
      <c r="Z26" s="38">
        <v>44210</v>
      </c>
      <c r="AA26" s="38">
        <v>44210</v>
      </c>
      <c r="AB26" s="41">
        <v>1</v>
      </c>
      <c r="AC26" s="28"/>
    </row>
    <row r="27" spans="2:29" s="5" customFormat="1" ht="64.5" customHeight="1" x14ac:dyDescent="0.2">
      <c r="B27" s="390">
        <v>16</v>
      </c>
      <c r="C27" s="326">
        <v>5</v>
      </c>
      <c r="D27" s="326" t="s">
        <v>109</v>
      </c>
      <c r="E27" s="326" t="s">
        <v>209</v>
      </c>
      <c r="F27" s="326" t="s">
        <v>210</v>
      </c>
      <c r="G27" s="326" t="s">
        <v>211</v>
      </c>
      <c r="H27" s="326" t="s">
        <v>125</v>
      </c>
      <c r="I27" s="352" t="s">
        <v>213</v>
      </c>
      <c r="J27" s="390" t="s">
        <v>214</v>
      </c>
      <c r="K27" s="326" t="s">
        <v>212</v>
      </c>
      <c r="L27" s="71" t="s">
        <v>215</v>
      </c>
      <c r="M27" s="343">
        <v>44034</v>
      </c>
      <c r="N27" s="358">
        <v>45291</v>
      </c>
      <c r="O27" s="371">
        <v>287062</v>
      </c>
      <c r="P27" s="364">
        <v>20200680010041</v>
      </c>
      <c r="Q27" s="364">
        <v>2020680010041</v>
      </c>
      <c r="R27" s="326" t="s">
        <v>121</v>
      </c>
      <c r="S27" s="410">
        <v>3649546849</v>
      </c>
      <c r="T27" s="369">
        <v>1399546849</v>
      </c>
      <c r="U27" s="369"/>
      <c r="V27" s="369"/>
      <c r="W27" s="329">
        <f>SUM(T27:V29)</f>
        <v>1399546849</v>
      </c>
      <c r="X27" s="337" t="s">
        <v>218</v>
      </c>
      <c r="Y27" s="340" t="s">
        <v>219</v>
      </c>
      <c r="Z27" s="343">
        <v>44210</v>
      </c>
      <c r="AA27" s="343">
        <v>44210</v>
      </c>
      <c r="AB27" s="364">
        <v>1</v>
      </c>
      <c r="AC27" s="28"/>
    </row>
    <row r="28" spans="2:29" s="5" customFormat="1" ht="61.5" customHeight="1" x14ac:dyDescent="0.2">
      <c r="B28" s="391"/>
      <c r="C28" s="327"/>
      <c r="D28" s="327"/>
      <c r="E28" s="327"/>
      <c r="F28" s="327"/>
      <c r="G28" s="327"/>
      <c r="H28" s="327"/>
      <c r="I28" s="354"/>
      <c r="J28" s="391"/>
      <c r="K28" s="327"/>
      <c r="L28" s="71" t="s">
        <v>216</v>
      </c>
      <c r="M28" s="344"/>
      <c r="N28" s="359"/>
      <c r="O28" s="372"/>
      <c r="P28" s="365"/>
      <c r="Q28" s="365"/>
      <c r="R28" s="327"/>
      <c r="S28" s="330"/>
      <c r="T28" s="333"/>
      <c r="U28" s="333"/>
      <c r="V28" s="333"/>
      <c r="W28" s="335"/>
      <c r="X28" s="338"/>
      <c r="Y28" s="341"/>
      <c r="Z28" s="344"/>
      <c r="AA28" s="344"/>
      <c r="AB28" s="365"/>
      <c r="AC28" s="28"/>
    </row>
    <row r="29" spans="2:29" s="5" customFormat="1" ht="36" customHeight="1" x14ac:dyDescent="0.2">
      <c r="B29" s="392"/>
      <c r="C29" s="328"/>
      <c r="D29" s="328"/>
      <c r="E29" s="328"/>
      <c r="F29" s="328"/>
      <c r="G29" s="328"/>
      <c r="H29" s="328"/>
      <c r="I29" s="353"/>
      <c r="J29" s="392"/>
      <c r="K29" s="328"/>
      <c r="L29" s="70" t="s">
        <v>217</v>
      </c>
      <c r="M29" s="345"/>
      <c r="N29" s="360"/>
      <c r="O29" s="373"/>
      <c r="P29" s="366"/>
      <c r="Q29" s="366"/>
      <c r="R29" s="328"/>
      <c r="S29" s="331"/>
      <c r="T29" s="334"/>
      <c r="U29" s="334"/>
      <c r="V29" s="334"/>
      <c r="W29" s="336"/>
      <c r="X29" s="339"/>
      <c r="Y29" s="342"/>
      <c r="Z29" s="345"/>
      <c r="AA29" s="345"/>
      <c r="AB29" s="366"/>
      <c r="AC29" s="28"/>
    </row>
    <row r="30" spans="2:29" s="5" customFormat="1" ht="48" x14ac:dyDescent="0.2">
      <c r="B30" s="4">
        <v>17</v>
      </c>
      <c r="C30" s="70">
        <v>5</v>
      </c>
      <c r="D30" s="70" t="s">
        <v>109</v>
      </c>
      <c r="E30" s="70" t="s">
        <v>223</v>
      </c>
      <c r="F30" s="70" t="s">
        <v>220</v>
      </c>
      <c r="G30" s="70" t="s">
        <v>221</v>
      </c>
      <c r="H30" s="72" t="s">
        <v>125</v>
      </c>
      <c r="I30" s="71" t="s">
        <v>88</v>
      </c>
      <c r="J30" s="71" t="s">
        <v>89</v>
      </c>
      <c r="K30" s="70" t="s">
        <v>222</v>
      </c>
      <c r="L30" s="70" t="s">
        <v>187</v>
      </c>
      <c r="M30" s="38">
        <v>44034</v>
      </c>
      <c r="N30" s="39">
        <v>45291</v>
      </c>
      <c r="O30" s="44">
        <v>287085</v>
      </c>
      <c r="P30" s="81" t="s">
        <v>224</v>
      </c>
      <c r="Q30" s="81" t="s">
        <v>225</v>
      </c>
      <c r="R30" s="70" t="s">
        <v>106</v>
      </c>
      <c r="S30" s="82">
        <v>3135987233</v>
      </c>
      <c r="T30" s="83">
        <v>828400000</v>
      </c>
      <c r="U30" s="83"/>
      <c r="V30" s="83"/>
      <c r="W30" s="78">
        <f>SUM(T30:V30)</f>
        <v>828400000</v>
      </c>
      <c r="X30" s="73" t="s">
        <v>227</v>
      </c>
      <c r="Y30" s="74" t="s">
        <v>226</v>
      </c>
      <c r="Z30" s="38">
        <v>44210</v>
      </c>
      <c r="AA30" s="38">
        <v>44210</v>
      </c>
      <c r="AB30" s="41">
        <v>1</v>
      </c>
      <c r="AC30" s="28"/>
    </row>
    <row r="31" spans="2:29" s="5" customFormat="1" ht="38.25" x14ac:dyDescent="0.2">
      <c r="B31" s="4">
        <v>18</v>
      </c>
      <c r="C31" s="37">
        <v>1</v>
      </c>
      <c r="D31" s="71" t="s">
        <v>82</v>
      </c>
      <c r="E31" s="71" t="s">
        <v>228</v>
      </c>
      <c r="F31" s="71" t="s">
        <v>165</v>
      </c>
      <c r="G31" s="71" t="s">
        <v>229</v>
      </c>
      <c r="H31" s="71" t="s">
        <v>85</v>
      </c>
      <c r="I31" s="71" t="s">
        <v>88</v>
      </c>
      <c r="J31" s="71" t="s">
        <v>89</v>
      </c>
      <c r="K31" s="70" t="s">
        <v>230</v>
      </c>
      <c r="L31" s="70" t="s">
        <v>231</v>
      </c>
      <c r="M31" s="38">
        <v>44025</v>
      </c>
      <c r="N31" s="39">
        <v>45291</v>
      </c>
      <c r="O31" s="42">
        <v>275573</v>
      </c>
      <c r="P31" s="41">
        <v>20200680010028</v>
      </c>
      <c r="Q31" s="41">
        <v>2020680010028</v>
      </c>
      <c r="R31" s="70" t="s">
        <v>86</v>
      </c>
      <c r="S31" s="78">
        <v>3827617852</v>
      </c>
      <c r="T31" s="305">
        <v>1000000000</v>
      </c>
      <c r="U31" s="305"/>
      <c r="V31" s="305"/>
      <c r="W31" s="78">
        <f t="shared" ref="W31" si="1">SUM(T31:V31)</f>
        <v>1000000000</v>
      </c>
      <c r="X31" s="73" t="s">
        <v>232</v>
      </c>
      <c r="Y31" s="74" t="s">
        <v>233</v>
      </c>
      <c r="Z31" s="38">
        <v>44210</v>
      </c>
      <c r="AA31" s="38">
        <v>44210</v>
      </c>
      <c r="AB31" s="41">
        <v>1</v>
      </c>
      <c r="AC31" s="28"/>
    </row>
    <row r="32" spans="2:29" s="5" customFormat="1" ht="36" customHeight="1" x14ac:dyDescent="0.2">
      <c r="B32" s="390">
        <v>19</v>
      </c>
      <c r="C32" s="326">
        <v>1</v>
      </c>
      <c r="D32" s="326" t="s">
        <v>82</v>
      </c>
      <c r="E32" s="326" t="s">
        <v>234</v>
      </c>
      <c r="F32" s="326" t="s">
        <v>235</v>
      </c>
      <c r="G32" s="326" t="s">
        <v>236</v>
      </c>
      <c r="H32" s="326" t="s">
        <v>237</v>
      </c>
      <c r="I32" s="352" t="s">
        <v>88</v>
      </c>
      <c r="J32" s="352" t="s">
        <v>89</v>
      </c>
      <c r="K32" s="326" t="s">
        <v>238</v>
      </c>
      <c r="L32" s="70" t="s">
        <v>240</v>
      </c>
      <c r="M32" s="343">
        <v>44033</v>
      </c>
      <c r="N32" s="358">
        <v>45291</v>
      </c>
      <c r="O32" s="371">
        <v>279184</v>
      </c>
      <c r="P32" s="364">
        <v>20200680010040</v>
      </c>
      <c r="Q32" s="364">
        <v>2020680010040</v>
      </c>
      <c r="R32" s="326" t="s">
        <v>156</v>
      </c>
      <c r="S32" s="367">
        <v>32186118555</v>
      </c>
      <c r="T32" s="368">
        <v>7689429349</v>
      </c>
      <c r="U32" s="368"/>
      <c r="V32" s="368"/>
      <c r="W32" s="329">
        <f>SUM(T32:V38)</f>
        <v>7689429349</v>
      </c>
      <c r="X32" s="337" t="s">
        <v>239</v>
      </c>
      <c r="Y32" s="340" t="s">
        <v>247</v>
      </c>
      <c r="Z32" s="343">
        <v>44210</v>
      </c>
      <c r="AA32" s="343">
        <v>44210</v>
      </c>
      <c r="AB32" s="364">
        <v>1</v>
      </c>
      <c r="AC32" s="28"/>
    </row>
    <row r="33" spans="2:29" s="5" customFormat="1" ht="48" x14ac:dyDescent="0.2">
      <c r="B33" s="391"/>
      <c r="C33" s="327"/>
      <c r="D33" s="327"/>
      <c r="E33" s="327"/>
      <c r="F33" s="327"/>
      <c r="G33" s="327"/>
      <c r="H33" s="327"/>
      <c r="I33" s="354"/>
      <c r="J33" s="354"/>
      <c r="K33" s="327"/>
      <c r="L33" s="70" t="s">
        <v>241</v>
      </c>
      <c r="M33" s="344"/>
      <c r="N33" s="359"/>
      <c r="O33" s="372"/>
      <c r="P33" s="365"/>
      <c r="Q33" s="365"/>
      <c r="R33" s="327"/>
      <c r="S33" s="330"/>
      <c r="T33" s="333"/>
      <c r="U33" s="333"/>
      <c r="V33" s="333"/>
      <c r="W33" s="335"/>
      <c r="X33" s="338"/>
      <c r="Y33" s="341"/>
      <c r="Z33" s="344"/>
      <c r="AA33" s="344"/>
      <c r="AB33" s="365"/>
      <c r="AC33" s="28"/>
    </row>
    <row r="34" spans="2:29" s="5" customFormat="1" ht="36" x14ac:dyDescent="0.2">
      <c r="B34" s="391"/>
      <c r="C34" s="327"/>
      <c r="D34" s="327"/>
      <c r="E34" s="327"/>
      <c r="F34" s="327"/>
      <c r="G34" s="327"/>
      <c r="H34" s="327"/>
      <c r="I34" s="354"/>
      <c r="J34" s="354"/>
      <c r="K34" s="327"/>
      <c r="L34" s="70" t="s">
        <v>242</v>
      </c>
      <c r="M34" s="344"/>
      <c r="N34" s="359"/>
      <c r="O34" s="372"/>
      <c r="P34" s="365"/>
      <c r="Q34" s="365"/>
      <c r="R34" s="327"/>
      <c r="S34" s="330"/>
      <c r="T34" s="333"/>
      <c r="U34" s="333"/>
      <c r="V34" s="333"/>
      <c r="W34" s="335"/>
      <c r="X34" s="338"/>
      <c r="Y34" s="341"/>
      <c r="Z34" s="344"/>
      <c r="AA34" s="344"/>
      <c r="AB34" s="365"/>
      <c r="AC34" s="28"/>
    </row>
    <row r="35" spans="2:29" s="5" customFormat="1" ht="48" x14ac:dyDescent="0.2">
      <c r="B35" s="391"/>
      <c r="C35" s="327"/>
      <c r="D35" s="327"/>
      <c r="E35" s="327"/>
      <c r="F35" s="327"/>
      <c r="G35" s="327"/>
      <c r="H35" s="327"/>
      <c r="I35" s="354"/>
      <c r="J35" s="354"/>
      <c r="K35" s="327"/>
      <c r="L35" s="70" t="s">
        <v>243</v>
      </c>
      <c r="M35" s="344"/>
      <c r="N35" s="359"/>
      <c r="O35" s="372"/>
      <c r="P35" s="365"/>
      <c r="Q35" s="365"/>
      <c r="R35" s="327"/>
      <c r="S35" s="330"/>
      <c r="T35" s="333"/>
      <c r="U35" s="333"/>
      <c r="V35" s="333"/>
      <c r="W35" s="335"/>
      <c r="X35" s="338"/>
      <c r="Y35" s="341"/>
      <c r="Z35" s="344"/>
      <c r="AA35" s="344"/>
      <c r="AB35" s="365"/>
      <c r="AC35" s="28"/>
    </row>
    <row r="36" spans="2:29" s="5" customFormat="1" ht="36" x14ac:dyDescent="0.2">
      <c r="B36" s="391"/>
      <c r="C36" s="327"/>
      <c r="D36" s="327"/>
      <c r="E36" s="327"/>
      <c r="F36" s="327"/>
      <c r="G36" s="327"/>
      <c r="H36" s="327"/>
      <c r="I36" s="354"/>
      <c r="J36" s="354"/>
      <c r="K36" s="327"/>
      <c r="L36" s="72" t="s">
        <v>244</v>
      </c>
      <c r="M36" s="344"/>
      <c r="N36" s="359"/>
      <c r="O36" s="372"/>
      <c r="P36" s="365"/>
      <c r="Q36" s="365"/>
      <c r="R36" s="327"/>
      <c r="S36" s="330"/>
      <c r="T36" s="333"/>
      <c r="U36" s="333"/>
      <c r="V36" s="333"/>
      <c r="W36" s="335"/>
      <c r="X36" s="338"/>
      <c r="Y36" s="341"/>
      <c r="Z36" s="344"/>
      <c r="AA36" s="344"/>
      <c r="AB36" s="365"/>
      <c r="AC36" s="28"/>
    </row>
    <row r="37" spans="2:29" s="5" customFormat="1" ht="48" x14ac:dyDescent="0.2">
      <c r="B37" s="391"/>
      <c r="C37" s="327"/>
      <c r="D37" s="327"/>
      <c r="E37" s="327"/>
      <c r="F37" s="327"/>
      <c r="G37" s="327"/>
      <c r="H37" s="327"/>
      <c r="I37" s="354"/>
      <c r="J37" s="354"/>
      <c r="K37" s="327"/>
      <c r="L37" s="70" t="s">
        <v>245</v>
      </c>
      <c r="M37" s="344"/>
      <c r="N37" s="359"/>
      <c r="O37" s="372"/>
      <c r="P37" s="365"/>
      <c r="Q37" s="365"/>
      <c r="R37" s="327"/>
      <c r="S37" s="330"/>
      <c r="T37" s="333"/>
      <c r="U37" s="333"/>
      <c r="V37" s="333"/>
      <c r="W37" s="335"/>
      <c r="X37" s="338"/>
      <c r="Y37" s="341"/>
      <c r="Z37" s="344"/>
      <c r="AA37" s="344"/>
      <c r="AB37" s="365"/>
      <c r="AC37" s="28"/>
    </row>
    <row r="38" spans="2:29" s="5" customFormat="1" ht="48" x14ac:dyDescent="0.2">
      <c r="B38" s="392"/>
      <c r="C38" s="328"/>
      <c r="D38" s="328"/>
      <c r="E38" s="328"/>
      <c r="F38" s="328"/>
      <c r="G38" s="328"/>
      <c r="H38" s="328"/>
      <c r="I38" s="353"/>
      <c r="J38" s="353"/>
      <c r="K38" s="328"/>
      <c r="L38" s="72" t="s">
        <v>246</v>
      </c>
      <c r="M38" s="345"/>
      <c r="N38" s="360"/>
      <c r="O38" s="373"/>
      <c r="P38" s="366"/>
      <c r="Q38" s="366"/>
      <c r="R38" s="328"/>
      <c r="S38" s="331"/>
      <c r="T38" s="334"/>
      <c r="U38" s="334"/>
      <c r="V38" s="334"/>
      <c r="W38" s="336"/>
      <c r="X38" s="339"/>
      <c r="Y38" s="342"/>
      <c r="Z38" s="345"/>
      <c r="AA38" s="345"/>
      <c r="AB38" s="366"/>
      <c r="AC38" s="28"/>
    </row>
    <row r="39" spans="2:29" ht="36" customHeight="1" x14ac:dyDescent="0.25">
      <c r="B39" s="349">
        <v>20</v>
      </c>
      <c r="C39" s="326">
        <v>5</v>
      </c>
      <c r="D39" s="326" t="s">
        <v>109</v>
      </c>
      <c r="E39" s="326" t="s">
        <v>209</v>
      </c>
      <c r="F39" s="326" t="s">
        <v>210</v>
      </c>
      <c r="G39" s="326" t="s">
        <v>248</v>
      </c>
      <c r="H39" s="326" t="s">
        <v>249</v>
      </c>
      <c r="I39" s="352" t="s">
        <v>88</v>
      </c>
      <c r="J39" s="352" t="s">
        <v>89</v>
      </c>
      <c r="K39" s="355" t="s">
        <v>250</v>
      </c>
      <c r="L39" s="72" t="s">
        <v>251</v>
      </c>
      <c r="M39" s="343">
        <v>44047</v>
      </c>
      <c r="N39" s="358">
        <v>45291</v>
      </c>
      <c r="O39" s="371">
        <v>288865</v>
      </c>
      <c r="P39" s="364">
        <v>20200680010063</v>
      </c>
      <c r="Q39" s="364">
        <v>2020680010063</v>
      </c>
      <c r="R39" s="326" t="s">
        <v>156</v>
      </c>
      <c r="S39" s="367">
        <v>2587186749</v>
      </c>
      <c r="T39" s="368">
        <v>740501549</v>
      </c>
      <c r="U39" s="368"/>
      <c r="V39" s="368"/>
      <c r="W39" s="329">
        <f>SUM(T39:V41)</f>
        <v>740501549</v>
      </c>
      <c r="X39" s="337" t="s">
        <v>254</v>
      </c>
      <c r="Y39" s="340" t="s">
        <v>255</v>
      </c>
      <c r="Z39" s="343">
        <v>44210</v>
      </c>
      <c r="AA39" s="343">
        <v>44210</v>
      </c>
      <c r="AB39" s="346">
        <v>1</v>
      </c>
    </row>
    <row r="40" spans="2:29" ht="24" x14ac:dyDescent="0.25">
      <c r="B40" s="350"/>
      <c r="C40" s="327"/>
      <c r="D40" s="327"/>
      <c r="E40" s="327"/>
      <c r="F40" s="327"/>
      <c r="G40" s="327"/>
      <c r="H40" s="327"/>
      <c r="I40" s="354"/>
      <c r="J40" s="354"/>
      <c r="K40" s="356"/>
      <c r="L40" s="72" t="s">
        <v>252</v>
      </c>
      <c r="M40" s="344"/>
      <c r="N40" s="359"/>
      <c r="O40" s="372"/>
      <c r="P40" s="365"/>
      <c r="Q40" s="365"/>
      <c r="R40" s="327"/>
      <c r="S40" s="330"/>
      <c r="T40" s="333"/>
      <c r="U40" s="333"/>
      <c r="V40" s="333"/>
      <c r="W40" s="335"/>
      <c r="X40" s="338"/>
      <c r="Y40" s="341"/>
      <c r="Z40" s="344"/>
      <c r="AA40" s="344"/>
      <c r="AB40" s="347"/>
    </row>
    <row r="41" spans="2:29" ht="24" x14ac:dyDescent="0.25">
      <c r="B41" s="351"/>
      <c r="C41" s="328"/>
      <c r="D41" s="328"/>
      <c r="E41" s="328"/>
      <c r="F41" s="328"/>
      <c r="G41" s="328"/>
      <c r="H41" s="328"/>
      <c r="I41" s="353"/>
      <c r="J41" s="353"/>
      <c r="K41" s="357"/>
      <c r="L41" s="72" t="s">
        <v>253</v>
      </c>
      <c r="M41" s="345"/>
      <c r="N41" s="360"/>
      <c r="O41" s="373"/>
      <c r="P41" s="366"/>
      <c r="Q41" s="366"/>
      <c r="R41" s="328"/>
      <c r="S41" s="331"/>
      <c r="T41" s="334"/>
      <c r="U41" s="334"/>
      <c r="V41" s="334"/>
      <c r="W41" s="336"/>
      <c r="X41" s="339"/>
      <c r="Y41" s="342"/>
      <c r="Z41" s="345"/>
      <c r="AA41" s="345"/>
      <c r="AB41" s="348"/>
    </row>
    <row r="42" spans="2:29" ht="36" x14ac:dyDescent="0.25">
      <c r="B42" s="4">
        <v>21</v>
      </c>
      <c r="C42" s="70">
        <v>1</v>
      </c>
      <c r="D42" s="70" t="s">
        <v>82</v>
      </c>
      <c r="E42" s="70" t="s">
        <v>256</v>
      </c>
      <c r="F42" s="70" t="s">
        <v>159</v>
      </c>
      <c r="G42" s="70" t="s">
        <v>257</v>
      </c>
      <c r="H42" s="70" t="s">
        <v>85</v>
      </c>
      <c r="I42" s="71" t="s">
        <v>88</v>
      </c>
      <c r="J42" s="71" t="s">
        <v>89</v>
      </c>
      <c r="K42" s="72" t="s">
        <v>258</v>
      </c>
      <c r="L42" s="72" t="s">
        <v>259</v>
      </c>
      <c r="M42" s="38">
        <v>44047</v>
      </c>
      <c r="N42" s="39">
        <v>45291</v>
      </c>
      <c r="O42" s="42">
        <v>285930</v>
      </c>
      <c r="P42" s="41">
        <v>20200680010064</v>
      </c>
      <c r="Q42" s="41">
        <v>2020680010064</v>
      </c>
      <c r="R42" s="70" t="s">
        <v>86</v>
      </c>
      <c r="S42" s="78">
        <v>75070444706</v>
      </c>
      <c r="T42" s="305">
        <v>9711527967.7600002</v>
      </c>
      <c r="U42" s="305">
        <v>11027542295.24</v>
      </c>
      <c r="V42" s="305"/>
      <c r="W42" s="78">
        <f>SUM(T42:V42)</f>
        <v>20739070263</v>
      </c>
      <c r="X42" s="73" t="s">
        <v>260</v>
      </c>
      <c r="Y42" s="74" t="s">
        <v>261</v>
      </c>
      <c r="Z42" s="38">
        <v>44210</v>
      </c>
      <c r="AA42" s="38">
        <v>44210</v>
      </c>
      <c r="AB42" s="41">
        <v>1</v>
      </c>
    </row>
    <row r="43" spans="2:29" ht="48" x14ac:dyDescent="0.25">
      <c r="B43" s="4">
        <v>22</v>
      </c>
      <c r="C43" s="70">
        <v>1</v>
      </c>
      <c r="D43" s="70" t="s">
        <v>82</v>
      </c>
      <c r="E43" s="70" t="s">
        <v>130</v>
      </c>
      <c r="F43" s="70" t="s">
        <v>262</v>
      </c>
      <c r="G43" s="70" t="s">
        <v>263</v>
      </c>
      <c r="H43" s="70" t="s">
        <v>237</v>
      </c>
      <c r="I43" s="71" t="s">
        <v>264</v>
      </c>
      <c r="J43" s="37" t="s">
        <v>265</v>
      </c>
      <c r="K43" s="70" t="s">
        <v>266</v>
      </c>
      <c r="L43" s="72" t="s">
        <v>267</v>
      </c>
      <c r="M43" s="38">
        <v>44036</v>
      </c>
      <c r="N43" s="39">
        <v>45291</v>
      </c>
      <c r="O43" s="42">
        <v>286905</v>
      </c>
      <c r="P43" s="41">
        <v>20200680010046</v>
      </c>
      <c r="Q43" s="41">
        <v>2020680010046</v>
      </c>
      <c r="R43" s="70" t="s">
        <v>134</v>
      </c>
      <c r="S43" s="82">
        <v>650843600</v>
      </c>
      <c r="T43" s="83">
        <v>165408000</v>
      </c>
      <c r="U43" s="76"/>
      <c r="V43" s="76"/>
      <c r="W43" s="78">
        <f t="shared" ref="W43:W48" si="2">SUM(T43:V43)</f>
        <v>165408000</v>
      </c>
      <c r="X43" s="73" t="s">
        <v>276</v>
      </c>
      <c r="Y43" s="74" t="s">
        <v>268</v>
      </c>
      <c r="Z43" s="38">
        <v>44210</v>
      </c>
      <c r="AA43" s="38">
        <v>44210</v>
      </c>
      <c r="AB43" s="41">
        <v>1</v>
      </c>
    </row>
    <row r="44" spans="2:29" ht="48" x14ac:dyDescent="0.25">
      <c r="B44" s="349">
        <v>23</v>
      </c>
      <c r="C44" s="326">
        <v>1</v>
      </c>
      <c r="D44" s="326" t="s">
        <v>82</v>
      </c>
      <c r="E44" s="326" t="s">
        <v>234</v>
      </c>
      <c r="F44" s="326" t="s">
        <v>269</v>
      </c>
      <c r="G44" s="326" t="s">
        <v>270</v>
      </c>
      <c r="H44" s="326" t="s">
        <v>237</v>
      </c>
      <c r="I44" s="352" t="s">
        <v>88</v>
      </c>
      <c r="J44" s="352" t="s">
        <v>89</v>
      </c>
      <c r="K44" s="355" t="s">
        <v>271</v>
      </c>
      <c r="L44" s="72" t="s">
        <v>272</v>
      </c>
      <c r="M44" s="343">
        <v>44057</v>
      </c>
      <c r="N44" s="358">
        <v>45291</v>
      </c>
      <c r="O44" s="371">
        <v>291930</v>
      </c>
      <c r="P44" s="364">
        <v>20200680010072</v>
      </c>
      <c r="Q44" s="364">
        <v>2020680010072</v>
      </c>
      <c r="R44" s="326" t="s">
        <v>156</v>
      </c>
      <c r="S44" s="367">
        <v>809536948</v>
      </c>
      <c r="T44" s="368">
        <v>200000000</v>
      </c>
      <c r="U44" s="367"/>
      <c r="V44" s="367"/>
      <c r="W44" s="329">
        <f t="shared" si="2"/>
        <v>200000000</v>
      </c>
      <c r="X44" s="337" t="s">
        <v>275</v>
      </c>
      <c r="Y44" s="340" t="s">
        <v>277</v>
      </c>
      <c r="Z44" s="343">
        <v>44210</v>
      </c>
      <c r="AA44" s="343">
        <v>44210</v>
      </c>
      <c r="AB44" s="364">
        <v>1</v>
      </c>
    </row>
    <row r="45" spans="2:29" ht="36" x14ac:dyDescent="0.25">
      <c r="B45" s="350"/>
      <c r="C45" s="327"/>
      <c r="D45" s="327"/>
      <c r="E45" s="327"/>
      <c r="F45" s="327"/>
      <c r="G45" s="327"/>
      <c r="H45" s="327"/>
      <c r="I45" s="354"/>
      <c r="J45" s="354"/>
      <c r="K45" s="356"/>
      <c r="L45" s="72" t="s">
        <v>273</v>
      </c>
      <c r="M45" s="344"/>
      <c r="N45" s="359"/>
      <c r="O45" s="372"/>
      <c r="P45" s="365"/>
      <c r="Q45" s="365"/>
      <c r="R45" s="327"/>
      <c r="S45" s="330"/>
      <c r="T45" s="330"/>
      <c r="U45" s="330"/>
      <c r="V45" s="330"/>
      <c r="W45" s="335">
        <f t="shared" si="2"/>
        <v>0</v>
      </c>
      <c r="X45" s="394"/>
      <c r="Y45" s="397"/>
      <c r="Z45" s="344"/>
      <c r="AA45" s="344"/>
      <c r="AB45" s="365"/>
    </row>
    <row r="46" spans="2:29" ht="24" x14ac:dyDescent="0.25">
      <c r="B46" s="351"/>
      <c r="C46" s="328"/>
      <c r="D46" s="328"/>
      <c r="E46" s="328"/>
      <c r="F46" s="328"/>
      <c r="G46" s="328"/>
      <c r="H46" s="328"/>
      <c r="I46" s="353"/>
      <c r="J46" s="353"/>
      <c r="K46" s="357"/>
      <c r="L46" s="72" t="s">
        <v>274</v>
      </c>
      <c r="M46" s="345"/>
      <c r="N46" s="360"/>
      <c r="O46" s="373"/>
      <c r="P46" s="366"/>
      <c r="Q46" s="366"/>
      <c r="R46" s="328"/>
      <c r="S46" s="331"/>
      <c r="T46" s="331"/>
      <c r="U46" s="331"/>
      <c r="V46" s="331"/>
      <c r="W46" s="336">
        <f t="shared" si="2"/>
        <v>0</v>
      </c>
      <c r="X46" s="395"/>
      <c r="Y46" s="398"/>
      <c r="Z46" s="345"/>
      <c r="AA46" s="345"/>
      <c r="AB46" s="366"/>
    </row>
    <row r="47" spans="2:29" ht="48" x14ac:dyDescent="0.25">
      <c r="B47" s="37">
        <v>24</v>
      </c>
      <c r="C47" s="70">
        <v>1</v>
      </c>
      <c r="D47" s="70" t="s">
        <v>82</v>
      </c>
      <c r="E47" s="70" t="s">
        <v>256</v>
      </c>
      <c r="F47" s="70" t="s">
        <v>278</v>
      </c>
      <c r="G47" s="70" t="s">
        <v>279</v>
      </c>
      <c r="H47" s="70" t="s">
        <v>85</v>
      </c>
      <c r="I47" s="71" t="s">
        <v>88</v>
      </c>
      <c r="J47" s="71" t="s">
        <v>89</v>
      </c>
      <c r="K47" s="72" t="s">
        <v>280</v>
      </c>
      <c r="L47" s="72" t="s">
        <v>207</v>
      </c>
      <c r="M47" s="38">
        <v>44063</v>
      </c>
      <c r="N47" s="39">
        <v>45291</v>
      </c>
      <c r="O47" s="42">
        <v>295154</v>
      </c>
      <c r="P47" s="41">
        <v>20200680010076</v>
      </c>
      <c r="Q47" s="41">
        <v>2020680010076</v>
      </c>
      <c r="R47" s="70" t="s">
        <v>86</v>
      </c>
      <c r="S47" s="78">
        <v>59989475185.919998</v>
      </c>
      <c r="T47" s="305">
        <v>9125125259</v>
      </c>
      <c r="U47" s="305">
        <v>5384195277</v>
      </c>
      <c r="V47" s="305"/>
      <c r="W47" s="78">
        <f t="shared" si="2"/>
        <v>14509320536</v>
      </c>
      <c r="X47" s="73" t="s">
        <v>281</v>
      </c>
      <c r="Y47" s="74" t="s">
        <v>282</v>
      </c>
      <c r="Z47" s="38">
        <v>44210</v>
      </c>
      <c r="AA47" s="38">
        <v>44210</v>
      </c>
      <c r="AB47" s="41">
        <v>1</v>
      </c>
    </row>
    <row r="48" spans="2:29" ht="48" x14ac:dyDescent="0.25">
      <c r="B48" s="4">
        <v>25</v>
      </c>
      <c r="C48" s="70">
        <v>4</v>
      </c>
      <c r="D48" s="70" t="s">
        <v>101</v>
      </c>
      <c r="E48" s="70" t="s">
        <v>102</v>
      </c>
      <c r="F48" s="70" t="s">
        <v>283</v>
      </c>
      <c r="G48" s="70" t="s">
        <v>284</v>
      </c>
      <c r="H48" s="70" t="s">
        <v>75</v>
      </c>
      <c r="I48" s="71" t="s">
        <v>88</v>
      </c>
      <c r="J48" s="71" t="s">
        <v>89</v>
      </c>
      <c r="K48" s="72" t="s">
        <v>285</v>
      </c>
      <c r="L48" s="72" t="s">
        <v>287</v>
      </c>
      <c r="M48" s="38">
        <v>44085</v>
      </c>
      <c r="N48" s="39">
        <v>45291</v>
      </c>
      <c r="O48" s="42">
        <v>304324</v>
      </c>
      <c r="P48" s="41">
        <v>20200680010117</v>
      </c>
      <c r="Q48" s="41">
        <v>2020680010117</v>
      </c>
      <c r="R48" s="70" t="s">
        <v>286</v>
      </c>
      <c r="S48" s="78">
        <v>1443383364</v>
      </c>
      <c r="T48" s="307">
        <v>436980234</v>
      </c>
      <c r="U48" s="77"/>
      <c r="V48" s="77"/>
      <c r="W48" s="78">
        <f t="shared" si="2"/>
        <v>436980234</v>
      </c>
      <c r="X48" s="73" t="s">
        <v>288</v>
      </c>
      <c r="Y48" s="74" t="s">
        <v>289</v>
      </c>
      <c r="Z48" s="38">
        <v>44210</v>
      </c>
      <c r="AA48" s="38">
        <v>44210</v>
      </c>
      <c r="AB48" s="41">
        <v>1</v>
      </c>
    </row>
    <row r="49" spans="2:28" ht="48" x14ac:dyDescent="0.25">
      <c r="B49" s="349">
        <v>26</v>
      </c>
      <c r="C49" s="326">
        <v>1</v>
      </c>
      <c r="D49" s="326" t="s">
        <v>82</v>
      </c>
      <c r="E49" s="326" t="s">
        <v>234</v>
      </c>
      <c r="F49" s="326" t="s">
        <v>290</v>
      </c>
      <c r="G49" s="326" t="s">
        <v>291</v>
      </c>
      <c r="H49" s="326" t="s">
        <v>237</v>
      </c>
      <c r="I49" s="352" t="s">
        <v>88</v>
      </c>
      <c r="J49" s="352" t="s">
        <v>89</v>
      </c>
      <c r="K49" s="355" t="s">
        <v>292</v>
      </c>
      <c r="L49" s="72" t="s">
        <v>295</v>
      </c>
      <c r="M49" s="343">
        <v>44091</v>
      </c>
      <c r="N49" s="358">
        <v>45291</v>
      </c>
      <c r="O49" s="371">
        <v>309030</v>
      </c>
      <c r="P49" s="364">
        <v>20200680010121</v>
      </c>
      <c r="Q49" s="364">
        <v>2020680010121</v>
      </c>
      <c r="R49" s="326" t="s">
        <v>156</v>
      </c>
      <c r="S49" s="367">
        <v>4884476134</v>
      </c>
      <c r="T49" s="368">
        <v>709976134</v>
      </c>
      <c r="U49" s="368">
        <v>770000000</v>
      </c>
      <c r="V49" s="368"/>
      <c r="W49" s="329">
        <f>SUM(T49:V53)</f>
        <v>1479976134</v>
      </c>
      <c r="X49" s="337" t="s">
        <v>293</v>
      </c>
      <c r="Y49" s="340" t="s">
        <v>294</v>
      </c>
      <c r="Z49" s="343">
        <v>44210</v>
      </c>
      <c r="AA49" s="343">
        <v>44210</v>
      </c>
      <c r="AB49" s="364">
        <v>1</v>
      </c>
    </row>
    <row r="50" spans="2:28" ht="48" x14ac:dyDescent="0.25">
      <c r="B50" s="350"/>
      <c r="C50" s="327"/>
      <c r="D50" s="327"/>
      <c r="E50" s="327"/>
      <c r="F50" s="327"/>
      <c r="G50" s="327"/>
      <c r="H50" s="327"/>
      <c r="I50" s="354"/>
      <c r="J50" s="354"/>
      <c r="K50" s="356"/>
      <c r="L50" s="72" t="s">
        <v>296</v>
      </c>
      <c r="M50" s="344"/>
      <c r="N50" s="359"/>
      <c r="O50" s="372"/>
      <c r="P50" s="365"/>
      <c r="Q50" s="365"/>
      <c r="R50" s="327"/>
      <c r="S50" s="330"/>
      <c r="T50" s="333"/>
      <c r="U50" s="333"/>
      <c r="V50" s="333"/>
      <c r="W50" s="335"/>
      <c r="X50" s="338"/>
      <c r="Y50" s="341"/>
      <c r="Z50" s="344"/>
      <c r="AA50" s="344"/>
      <c r="AB50" s="365"/>
    </row>
    <row r="51" spans="2:28" ht="60" x14ac:dyDescent="0.25">
      <c r="B51" s="350"/>
      <c r="C51" s="327"/>
      <c r="D51" s="327"/>
      <c r="E51" s="327"/>
      <c r="F51" s="327"/>
      <c r="G51" s="327"/>
      <c r="H51" s="327"/>
      <c r="I51" s="354"/>
      <c r="J51" s="354"/>
      <c r="K51" s="356"/>
      <c r="L51" s="72" t="s">
        <v>297</v>
      </c>
      <c r="M51" s="344"/>
      <c r="N51" s="359"/>
      <c r="O51" s="372"/>
      <c r="P51" s="365"/>
      <c r="Q51" s="365"/>
      <c r="R51" s="327"/>
      <c r="S51" s="330"/>
      <c r="T51" s="333"/>
      <c r="U51" s="333"/>
      <c r="V51" s="333"/>
      <c r="W51" s="335"/>
      <c r="X51" s="338"/>
      <c r="Y51" s="341"/>
      <c r="Z51" s="344"/>
      <c r="AA51" s="344"/>
      <c r="AB51" s="365"/>
    </row>
    <row r="52" spans="2:28" ht="48" x14ac:dyDescent="0.25">
      <c r="B52" s="350"/>
      <c r="C52" s="327"/>
      <c r="D52" s="327"/>
      <c r="E52" s="327"/>
      <c r="F52" s="327"/>
      <c r="G52" s="327"/>
      <c r="H52" s="327"/>
      <c r="I52" s="354"/>
      <c r="J52" s="354"/>
      <c r="K52" s="356"/>
      <c r="L52" s="72" t="s">
        <v>298</v>
      </c>
      <c r="M52" s="344"/>
      <c r="N52" s="359"/>
      <c r="O52" s="372"/>
      <c r="P52" s="365"/>
      <c r="Q52" s="365"/>
      <c r="R52" s="327"/>
      <c r="S52" s="330"/>
      <c r="T52" s="333"/>
      <c r="U52" s="333"/>
      <c r="V52" s="333"/>
      <c r="W52" s="335"/>
      <c r="X52" s="338"/>
      <c r="Y52" s="341"/>
      <c r="Z52" s="344"/>
      <c r="AA52" s="344"/>
      <c r="AB52" s="365"/>
    </row>
    <row r="53" spans="2:28" ht="48" x14ac:dyDescent="0.25">
      <c r="B53" s="351"/>
      <c r="C53" s="328"/>
      <c r="D53" s="328"/>
      <c r="E53" s="328"/>
      <c r="F53" s="328"/>
      <c r="G53" s="328"/>
      <c r="H53" s="328"/>
      <c r="I53" s="353"/>
      <c r="J53" s="353"/>
      <c r="K53" s="357"/>
      <c r="L53" s="72" t="s">
        <v>299</v>
      </c>
      <c r="M53" s="345"/>
      <c r="N53" s="360"/>
      <c r="O53" s="373"/>
      <c r="P53" s="366"/>
      <c r="Q53" s="366"/>
      <c r="R53" s="328"/>
      <c r="S53" s="331"/>
      <c r="T53" s="334"/>
      <c r="U53" s="334"/>
      <c r="V53" s="334"/>
      <c r="W53" s="336"/>
      <c r="X53" s="339"/>
      <c r="Y53" s="342"/>
      <c r="Z53" s="345"/>
      <c r="AA53" s="345"/>
      <c r="AB53" s="366"/>
    </row>
    <row r="54" spans="2:28" ht="36" x14ac:dyDescent="0.25">
      <c r="B54" s="4">
        <v>27</v>
      </c>
      <c r="C54" s="70">
        <v>4</v>
      </c>
      <c r="D54" s="70" t="s">
        <v>101</v>
      </c>
      <c r="E54" s="70" t="s">
        <v>300</v>
      </c>
      <c r="F54" s="70" t="s">
        <v>194</v>
      </c>
      <c r="G54" s="70" t="s">
        <v>301</v>
      </c>
      <c r="H54" s="70" t="s">
        <v>133</v>
      </c>
      <c r="I54" s="71" t="s">
        <v>88</v>
      </c>
      <c r="J54" s="71" t="s">
        <v>89</v>
      </c>
      <c r="K54" s="72" t="s">
        <v>302</v>
      </c>
      <c r="L54" s="68" t="s">
        <v>303</v>
      </c>
      <c r="M54" s="38">
        <v>44096</v>
      </c>
      <c r="N54" s="39">
        <v>45291</v>
      </c>
      <c r="O54" s="44">
        <v>314735</v>
      </c>
      <c r="P54" s="41">
        <v>20200680010129</v>
      </c>
      <c r="Q54" s="41">
        <v>2020680010129</v>
      </c>
      <c r="R54" s="70" t="s">
        <v>127</v>
      </c>
      <c r="S54" s="78">
        <v>2279959250</v>
      </c>
      <c r="T54" s="305">
        <v>567584000</v>
      </c>
      <c r="U54" s="76"/>
      <c r="V54" s="76"/>
      <c r="W54" s="78">
        <f>SUM(T54:V54)</f>
        <v>567584000</v>
      </c>
      <c r="X54" s="73" t="s">
        <v>304</v>
      </c>
      <c r="Y54" s="74" t="s">
        <v>305</v>
      </c>
      <c r="Z54" s="38">
        <v>44210</v>
      </c>
      <c r="AA54" s="38">
        <v>44210</v>
      </c>
      <c r="AB54" s="41">
        <v>1</v>
      </c>
    </row>
    <row r="55" spans="2:28" ht="60" x14ac:dyDescent="0.25">
      <c r="B55" s="4">
        <v>28</v>
      </c>
      <c r="C55" s="70">
        <v>1</v>
      </c>
      <c r="D55" s="70" t="s">
        <v>82</v>
      </c>
      <c r="E55" s="70" t="s">
        <v>306</v>
      </c>
      <c r="F55" s="70" t="s">
        <v>307</v>
      </c>
      <c r="G55" s="70" t="s">
        <v>308</v>
      </c>
      <c r="H55" s="70" t="s">
        <v>309</v>
      </c>
      <c r="I55" s="71" t="s">
        <v>88</v>
      </c>
      <c r="J55" s="71" t="s">
        <v>89</v>
      </c>
      <c r="K55" s="72" t="s">
        <v>310</v>
      </c>
      <c r="L55" s="72" t="s">
        <v>311</v>
      </c>
      <c r="M55" s="38">
        <v>44042</v>
      </c>
      <c r="N55" s="39">
        <v>45291</v>
      </c>
      <c r="O55" s="42">
        <v>282075</v>
      </c>
      <c r="P55" s="41">
        <v>20200680010057</v>
      </c>
      <c r="Q55" s="41">
        <v>2020680010057</v>
      </c>
      <c r="R55" s="70" t="s">
        <v>312</v>
      </c>
      <c r="S55" s="78">
        <v>8404154055</v>
      </c>
      <c r="T55" s="305">
        <v>484203970</v>
      </c>
      <c r="U55" s="305">
        <v>919000000</v>
      </c>
      <c r="V55" s="76"/>
      <c r="W55" s="78">
        <f t="shared" ref="W55:W56" si="3">SUM(T55:V55)</f>
        <v>1403203970</v>
      </c>
      <c r="X55" s="73" t="s">
        <v>313</v>
      </c>
      <c r="Y55" s="74" t="s">
        <v>314</v>
      </c>
      <c r="Z55" s="38">
        <v>44210</v>
      </c>
      <c r="AA55" s="38">
        <v>44210</v>
      </c>
      <c r="AB55" s="41">
        <v>1</v>
      </c>
    </row>
    <row r="56" spans="2:28" ht="48" x14ac:dyDescent="0.25">
      <c r="B56" s="37">
        <v>29</v>
      </c>
      <c r="C56" s="70">
        <v>2</v>
      </c>
      <c r="D56" s="70" t="s">
        <v>315</v>
      </c>
      <c r="E56" s="70" t="s">
        <v>316</v>
      </c>
      <c r="F56" s="70" t="s">
        <v>317</v>
      </c>
      <c r="G56" s="70" t="s">
        <v>318</v>
      </c>
      <c r="H56" s="70" t="s">
        <v>125</v>
      </c>
      <c r="I56" s="71" t="s">
        <v>88</v>
      </c>
      <c r="J56" s="71" t="s">
        <v>89</v>
      </c>
      <c r="K56" s="70" t="s">
        <v>319</v>
      </c>
      <c r="L56" s="72" t="s">
        <v>321</v>
      </c>
      <c r="M56" s="38">
        <v>44039</v>
      </c>
      <c r="N56" s="39">
        <v>45291</v>
      </c>
      <c r="O56" s="42">
        <v>282728</v>
      </c>
      <c r="P56" s="41">
        <v>20200680010038</v>
      </c>
      <c r="Q56" s="41">
        <v>2020680010038</v>
      </c>
      <c r="R56" s="70" t="s">
        <v>106</v>
      </c>
      <c r="S56" s="82">
        <v>733080119</v>
      </c>
      <c r="T56" s="83">
        <v>299740256</v>
      </c>
      <c r="U56" s="83"/>
      <c r="V56" s="83"/>
      <c r="W56" s="78">
        <f t="shared" si="3"/>
        <v>299740256</v>
      </c>
      <c r="X56" s="73" t="s">
        <v>320</v>
      </c>
      <c r="Y56" s="74" t="s">
        <v>322</v>
      </c>
      <c r="Z56" s="38">
        <v>44211</v>
      </c>
      <c r="AA56" s="38">
        <v>44211</v>
      </c>
      <c r="AB56" s="41">
        <v>1</v>
      </c>
    </row>
    <row r="57" spans="2:28" ht="27.75" customHeight="1" x14ac:dyDescent="0.25">
      <c r="B57" s="349">
        <v>30</v>
      </c>
      <c r="C57" s="326">
        <v>4</v>
      </c>
      <c r="D57" s="326" t="s">
        <v>101</v>
      </c>
      <c r="E57" s="326" t="s">
        <v>102</v>
      </c>
      <c r="F57" s="326" t="s">
        <v>327</v>
      </c>
      <c r="G57" s="326" t="s">
        <v>323</v>
      </c>
      <c r="H57" s="326" t="s">
        <v>125</v>
      </c>
      <c r="I57" s="352" t="s">
        <v>88</v>
      </c>
      <c r="J57" s="352" t="s">
        <v>89</v>
      </c>
      <c r="K57" s="355" t="s">
        <v>324</v>
      </c>
      <c r="L57" s="72" t="s">
        <v>329</v>
      </c>
      <c r="M57" s="343">
        <v>44134</v>
      </c>
      <c r="N57" s="358">
        <v>45291</v>
      </c>
      <c r="O57" s="361">
        <v>329341</v>
      </c>
      <c r="P57" s="364">
        <v>20200680010156</v>
      </c>
      <c r="Q57" s="364">
        <v>2020680010156</v>
      </c>
      <c r="R57" s="326" t="s">
        <v>106</v>
      </c>
      <c r="S57" s="367">
        <v>2165030250</v>
      </c>
      <c r="T57" s="368">
        <v>528200000</v>
      </c>
      <c r="U57" s="368"/>
      <c r="V57" s="368"/>
      <c r="W57" s="329">
        <f>SUM(T57:V60)</f>
        <v>528200000</v>
      </c>
      <c r="X57" s="337" t="s">
        <v>325</v>
      </c>
      <c r="Y57" s="340" t="s">
        <v>326</v>
      </c>
      <c r="Z57" s="343">
        <v>44211</v>
      </c>
      <c r="AA57" s="343">
        <v>44211</v>
      </c>
      <c r="AB57" s="364">
        <v>1</v>
      </c>
    </row>
    <row r="58" spans="2:28" ht="24" customHeight="1" x14ac:dyDescent="0.25">
      <c r="B58" s="350"/>
      <c r="C58" s="327"/>
      <c r="D58" s="327"/>
      <c r="E58" s="327"/>
      <c r="F58" s="328"/>
      <c r="G58" s="327"/>
      <c r="H58" s="327"/>
      <c r="I58" s="354"/>
      <c r="J58" s="354"/>
      <c r="K58" s="356"/>
      <c r="L58" s="72" t="s">
        <v>330</v>
      </c>
      <c r="M58" s="344"/>
      <c r="N58" s="359"/>
      <c r="O58" s="362"/>
      <c r="P58" s="365"/>
      <c r="Q58" s="365"/>
      <c r="R58" s="327"/>
      <c r="S58" s="330"/>
      <c r="T58" s="333"/>
      <c r="U58" s="333"/>
      <c r="V58" s="333"/>
      <c r="W58" s="335"/>
      <c r="X58" s="338"/>
      <c r="Y58" s="341"/>
      <c r="Z58" s="344"/>
      <c r="AA58" s="344"/>
      <c r="AB58" s="365"/>
    </row>
    <row r="59" spans="2:28" ht="36" customHeight="1" x14ac:dyDescent="0.25">
      <c r="B59" s="350"/>
      <c r="C59" s="327"/>
      <c r="D59" s="327"/>
      <c r="E59" s="327"/>
      <c r="F59" s="70" t="s">
        <v>328</v>
      </c>
      <c r="G59" s="327"/>
      <c r="H59" s="327"/>
      <c r="I59" s="354"/>
      <c r="J59" s="354"/>
      <c r="K59" s="356"/>
      <c r="L59" s="72" t="s">
        <v>332</v>
      </c>
      <c r="M59" s="344"/>
      <c r="N59" s="359"/>
      <c r="O59" s="362"/>
      <c r="P59" s="365"/>
      <c r="Q59" s="365"/>
      <c r="R59" s="327"/>
      <c r="S59" s="330"/>
      <c r="T59" s="333"/>
      <c r="U59" s="333"/>
      <c r="V59" s="333"/>
      <c r="W59" s="335"/>
      <c r="X59" s="338"/>
      <c r="Y59" s="341"/>
      <c r="Z59" s="344"/>
      <c r="AA59" s="344"/>
      <c r="AB59" s="365"/>
    </row>
    <row r="60" spans="2:28" ht="36" x14ac:dyDescent="0.25">
      <c r="B60" s="351"/>
      <c r="C60" s="328"/>
      <c r="D60" s="328"/>
      <c r="E60" s="328"/>
      <c r="F60" s="70" t="s">
        <v>183</v>
      </c>
      <c r="G60" s="328"/>
      <c r="H60" s="328"/>
      <c r="I60" s="353"/>
      <c r="J60" s="353"/>
      <c r="K60" s="357"/>
      <c r="L60" s="72" t="s">
        <v>331</v>
      </c>
      <c r="M60" s="345"/>
      <c r="N60" s="360"/>
      <c r="O60" s="363"/>
      <c r="P60" s="366"/>
      <c r="Q60" s="366"/>
      <c r="R60" s="328"/>
      <c r="S60" s="331"/>
      <c r="T60" s="334"/>
      <c r="U60" s="334"/>
      <c r="V60" s="334"/>
      <c r="W60" s="336"/>
      <c r="X60" s="339"/>
      <c r="Y60" s="342"/>
      <c r="Z60" s="345"/>
      <c r="AA60" s="345"/>
      <c r="AB60" s="366"/>
    </row>
    <row r="61" spans="2:28" ht="63" customHeight="1" x14ac:dyDescent="0.25">
      <c r="B61" s="349">
        <v>31</v>
      </c>
      <c r="C61" s="390">
        <v>1</v>
      </c>
      <c r="D61" s="352" t="s">
        <v>82</v>
      </c>
      <c r="E61" s="352" t="s">
        <v>333</v>
      </c>
      <c r="F61" s="352" t="s">
        <v>334</v>
      </c>
      <c r="G61" s="352" t="s">
        <v>335</v>
      </c>
      <c r="H61" s="352" t="s">
        <v>336</v>
      </c>
      <c r="I61" s="352" t="s">
        <v>136</v>
      </c>
      <c r="J61" s="352" t="s">
        <v>89</v>
      </c>
      <c r="K61" s="326" t="s">
        <v>337</v>
      </c>
      <c r="L61" s="72" t="s">
        <v>340</v>
      </c>
      <c r="M61" s="343">
        <v>44026</v>
      </c>
      <c r="N61" s="358">
        <v>45291</v>
      </c>
      <c r="O61" s="371">
        <v>283136</v>
      </c>
      <c r="P61" s="364">
        <v>20200680010032</v>
      </c>
      <c r="Q61" s="364">
        <v>2020680010032</v>
      </c>
      <c r="R61" s="326" t="s">
        <v>338</v>
      </c>
      <c r="S61" s="367">
        <v>10266874000</v>
      </c>
      <c r="T61" s="368">
        <v>922500000</v>
      </c>
      <c r="U61" s="368">
        <v>532300000</v>
      </c>
      <c r="V61" s="368"/>
      <c r="W61" s="329">
        <f>SUM(T61:V65)</f>
        <v>1454800000</v>
      </c>
      <c r="X61" s="337" t="s">
        <v>908</v>
      </c>
      <c r="Y61" s="340" t="s">
        <v>339</v>
      </c>
      <c r="Z61" s="370" t="s">
        <v>909</v>
      </c>
      <c r="AA61" s="370" t="s">
        <v>909</v>
      </c>
      <c r="AB61" s="364">
        <v>1</v>
      </c>
    </row>
    <row r="62" spans="2:28" ht="48" x14ac:dyDescent="0.25">
      <c r="B62" s="350"/>
      <c r="C62" s="391"/>
      <c r="D62" s="354"/>
      <c r="E62" s="354"/>
      <c r="F62" s="354"/>
      <c r="G62" s="354"/>
      <c r="H62" s="354"/>
      <c r="I62" s="354"/>
      <c r="J62" s="354"/>
      <c r="K62" s="327"/>
      <c r="L62" s="72" t="s">
        <v>341</v>
      </c>
      <c r="M62" s="344"/>
      <c r="N62" s="359"/>
      <c r="O62" s="372"/>
      <c r="P62" s="365"/>
      <c r="Q62" s="365"/>
      <c r="R62" s="327"/>
      <c r="S62" s="330"/>
      <c r="T62" s="333"/>
      <c r="U62" s="333"/>
      <c r="V62" s="333"/>
      <c r="W62" s="335"/>
      <c r="X62" s="338"/>
      <c r="Y62" s="341"/>
      <c r="Z62" s="344"/>
      <c r="AA62" s="344"/>
      <c r="AB62" s="365"/>
    </row>
    <row r="63" spans="2:28" ht="36" x14ac:dyDescent="0.25">
      <c r="B63" s="350"/>
      <c r="C63" s="391"/>
      <c r="D63" s="354"/>
      <c r="E63" s="354"/>
      <c r="F63" s="354"/>
      <c r="G63" s="354"/>
      <c r="H63" s="354"/>
      <c r="I63" s="354"/>
      <c r="J63" s="354"/>
      <c r="K63" s="327"/>
      <c r="L63" s="72" t="s">
        <v>342</v>
      </c>
      <c r="M63" s="344"/>
      <c r="N63" s="359"/>
      <c r="O63" s="372"/>
      <c r="P63" s="365"/>
      <c r="Q63" s="365"/>
      <c r="R63" s="327"/>
      <c r="S63" s="330"/>
      <c r="T63" s="333"/>
      <c r="U63" s="333"/>
      <c r="V63" s="333"/>
      <c r="W63" s="335"/>
      <c r="X63" s="338"/>
      <c r="Y63" s="341"/>
      <c r="Z63" s="344"/>
      <c r="AA63" s="344"/>
      <c r="AB63" s="365"/>
    </row>
    <row r="64" spans="2:28" ht="24" x14ac:dyDescent="0.25">
      <c r="B64" s="350"/>
      <c r="C64" s="391"/>
      <c r="D64" s="354"/>
      <c r="E64" s="354"/>
      <c r="F64" s="354"/>
      <c r="G64" s="354"/>
      <c r="H64" s="354"/>
      <c r="I64" s="354"/>
      <c r="J64" s="354"/>
      <c r="K64" s="327"/>
      <c r="L64" s="72" t="s">
        <v>343</v>
      </c>
      <c r="M64" s="344"/>
      <c r="N64" s="359"/>
      <c r="O64" s="372"/>
      <c r="P64" s="365"/>
      <c r="Q64" s="365"/>
      <c r="R64" s="327"/>
      <c r="S64" s="330"/>
      <c r="T64" s="333"/>
      <c r="U64" s="333"/>
      <c r="V64" s="333"/>
      <c r="W64" s="335"/>
      <c r="X64" s="338"/>
      <c r="Y64" s="341"/>
      <c r="Z64" s="344"/>
      <c r="AA64" s="344"/>
      <c r="AB64" s="365"/>
    </row>
    <row r="65" spans="2:28" ht="24" x14ac:dyDescent="0.25">
      <c r="B65" s="351"/>
      <c r="C65" s="392"/>
      <c r="D65" s="353"/>
      <c r="E65" s="353"/>
      <c r="F65" s="353"/>
      <c r="G65" s="353"/>
      <c r="H65" s="353"/>
      <c r="I65" s="353"/>
      <c r="J65" s="353"/>
      <c r="K65" s="328"/>
      <c r="L65" s="72" t="s">
        <v>344</v>
      </c>
      <c r="M65" s="345"/>
      <c r="N65" s="360"/>
      <c r="O65" s="373"/>
      <c r="P65" s="366"/>
      <c r="Q65" s="366"/>
      <c r="R65" s="328"/>
      <c r="S65" s="331"/>
      <c r="T65" s="334"/>
      <c r="U65" s="334"/>
      <c r="V65" s="334"/>
      <c r="W65" s="336"/>
      <c r="X65" s="339"/>
      <c r="Y65" s="342"/>
      <c r="Z65" s="345"/>
      <c r="AA65" s="345"/>
      <c r="AB65" s="366"/>
    </row>
    <row r="66" spans="2:28" ht="54" customHeight="1" x14ac:dyDescent="0.25">
      <c r="B66" s="349">
        <v>32</v>
      </c>
      <c r="C66" s="326">
        <v>1</v>
      </c>
      <c r="D66" s="326" t="s">
        <v>82</v>
      </c>
      <c r="E66" s="326" t="s">
        <v>345</v>
      </c>
      <c r="F66" s="326" t="s">
        <v>346</v>
      </c>
      <c r="G66" s="326" t="s">
        <v>347</v>
      </c>
      <c r="H66" s="326" t="s">
        <v>336</v>
      </c>
      <c r="I66" s="352" t="s">
        <v>136</v>
      </c>
      <c r="J66" s="390" t="s">
        <v>89</v>
      </c>
      <c r="K66" s="326" t="s">
        <v>348</v>
      </c>
      <c r="L66" s="72" t="s">
        <v>349</v>
      </c>
      <c r="M66" s="370">
        <v>44036</v>
      </c>
      <c r="N66" s="358">
        <v>45291</v>
      </c>
      <c r="O66" s="371">
        <v>286354</v>
      </c>
      <c r="P66" s="364">
        <v>20200680010047</v>
      </c>
      <c r="Q66" s="364">
        <v>2020680010047</v>
      </c>
      <c r="R66" s="326" t="s">
        <v>338</v>
      </c>
      <c r="S66" s="367">
        <v>3674641877.73</v>
      </c>
      <c r="T66" s="368"/>
      <c r="U66" s="368">
        <v>490854994</v>
      </c>
      <c r="V66" s="368"/>
      <c r="W66" s="329">
        <f>SUM(T66:V67)</f>
        <v>490854994</v>
      </c>
      <c r="X66" s="337" t="s">
        <v>351</v>
      </c>
      <c r="Y66" s="340" t="s">
        <v>352</v>
      </c>
      <c r="Z66" s="343">
        <v>44214</v>
      </c>
      <c r="AA66" s="343">
        <v>44214</v>
      </c>
      <c r="AB66" s="346">
        <v>1</v>
      </c>
    </row>
    <row r="67" spans="2:28" ht="24" x14ac:dyDescent="0.25">
      <c r="B67" s="351"/>
      <c r="C67" s="328"/>
      <c r="D67" s="328"/>
      <c r="E67" s="328"/>
      <c r="F67" s="328"/>
      <c r="G67" s="328"/>
      <c r="H67" s="328"/>
      <c r="I67" s="353"/>
      <c r="J67" s="392"/>
      <c r="K67" s="328"/>
      <c r="L67" s="72" t="s">
        <v>350</v>
      </c>
      <c r="M67" s="409"/>
      <c r="N67" s="360"/>
      <c r="O67" s="373"/>
      <c r="P67" s="366"/>
      <c r="Q67" s="366"/>
      <c r="R67" s="328"/>
      <c r="S67" s="331"/>
      <c r="T67" s="334"/>
      <c r="U67" s="334"/>
      <c r="V67" s="334"/>
      <c r="W67" s="336"/>
      <c r="X67" s="339"/>
      <c r="Y67" s="342"/>
      <c r="Z67" s="345"/>
      <c r="AA67" s="345"/>
      <c r="AB67" s="348"/>
    </row>
    <row r="68" spans="2:28" ht="36" customHeight="1" x14ac:dyDescent="0.25">
      <c r="B68" s="390">
        <v>33</v>
      </c>
      <c r="C68" s="326">
        <v>1</v>
      </c>
      <c r="D68" s="326" t="s">
        <v>82</v>
      </c>
      <c r="E68" s="326" t="s">
        <v>145</v>
      </c>
      <c r="F68" s="326" t="s">
        <v>150</v>
      </c>
      <c r="G68" s="326" t="s">
        <v>353</v>
      </c>
      <c r="H68" s="326" t="s">
        <v>147</v>
      </c>
      <c r="I68" s="352" t="s">
        <v>88</v>
      </c>
      <c r="J68" s="352" t="s">
        <v>89</v>
      </c>
      <c r="K68" s="355" t="s">
        <v>354</v>
      </c>
      <c r="L68" s="72" t="s">
        <v>357</v>
      </c>
      <c r="M68" s="343">
        <v>44042</v>
      </c>
      <c r="N68" s="358">
        <v>45291</v>
      </c>
      <c r="O68" s="371">
        <v>289314</v>
      </c>
      <c r="P68" s="364">
        <v>20200680010054</v>
      </c>
      <c r="Q68" s="364">
        <v>2020680010054</v>
      </c>
      <c r="R68" s="326" t="s">
        <v>149</v>
      </c>
      <c r="S68" s="329">
        <v>7595041000</v>
      </c>
      <c r="T68" s="332">
        <v>1829518000</v>
      </c>
      <c r="U68" s="332">
        <v>229683000</v>
      </c>
      <c r="V68" s="369"/>
      <c r="W68" s="329">
        <f>SUM(T68:V70)</f>
        <v>2059201000</v>
      </c>
      <c r="X68" s="337" t="s">
        <v>356</v>
      </c>
      <c r="Y68" s="340" t="s">
        <v>355</v>
      </c>
      <c r="Z68" s="343">
        <v>44214</v>
      </c>
      <c r="AA68" s="343">
        <v>44214</v>
      </c>
      <c r="AB68" s="346">
        <v>1</v>
      </c>
    </row>
    <row r="69" spans="2:28" ht="48" x14ac:dyDescent="0.25">
      <c r="B69" s="391"/>
      <c r="C69" s="327"/>
      <c r="D69" s="327"/>
      <c r="E69" s="327"/>
      <c r="F69" s="327"/>
      <c r="G69" s="327"/>
      <c r="H69" s="327"/>
      <c r="I69" s="354"/>
      <c r="J69" s="354"/>
      <c r="K69" s="356"/>
      <c r="L69" s="72" t="s">
        <v>358</v>
      </c>
      <c r="M69" s="344"/>
      <c r="N69" s="359"/>
      <c r="O69" s="372"/>
      <c r="P69" s="365"/>
      <c r="Q69" s="365"/>
      <c r="R69" s="327"/>
      <c r="S69" s="330"/>
      <c r="T69" s="333"/>
      <c r="U69" s="333"/>
      <c r="V69" s="333"/>
      <c r="W69" s="335"/>
      <c r="X69" s="338"/>
      <c r="Y69" s="341"/>
      <c r="Z69" s="344"/>
      <c r="AA69" s="344"/>
      <c r="AB69" s="347"/>
    </row>
    <row r="70" spans="2:28" ht="24" x14ac:dyDescent="0.25">
      <c r="B70" s="392"/>
      <c r="C70" s="328"/>
      <c r="D70" s="328"/>
      <c r="E70" s="328"/>
      <c r="F70" s="328"/>
      <c r="G70" s="328"/>
      <c r="H70" s="328"/>
      <c r="I70" s="353"/>
      <c r="J70" s="353"/>
      <c r="K70" s="357"/>
      <c r="L70" s="72" t="s">
        <v>359</v>
      </c>
      <c r="M70" s="345"/>
      <c r="N70" s="360"/>
      <c r="O70" s="373"/>
      <c r="P70" s="366"/>
      <c r="Q70" s="366"/>
      <c r="R70" s="328"/>
      <c r="S70" s="331"/>
      <c r="T70" s="334"/>
      <c r="U70" s="334"/>
      <c r="V70" s="334"/>
      <c r="W70" s="336"/>
      <c r="X70" s="339"/>
      <c r="Y70" s="342"/>
      <c r="Z70" s="345"/>
      <c r="AA70" s="345"/>
      <c r="AB70" s="348"/>
    </row>
    <row r="71" spans="2:28" ht="38.25" x14ac:dyDescent="0.25">
      <c r="B71" s="37">
        <v>34</v>
      </c>
      <c r="C71" s="70">
        <v>5</v>
      </c>
      <c r="D71" s="70" t="s">
        <v>109</v>
      </c>
      <c r="E71" s="70" t="s">
        <v>360</v>
      </c>
      <c r="F71" s="70" t="s">
        <v>195</v>
      </c>
      <c r="G71" s="70" t="s">
        <v>361</v>
      </c>
      <c r="H71" s="70" t="s">
        <v>113</v>
      </c>
      <c r="I71" s="71" t="s">
        <v>797</v>
      </c>
      <c r="J71" s="71" t="s">
        <v>214</v>
      </c>
      <c r="K71" s="72" t="s">
        <v>362</v>
      </c>
      <c r="L71" s="70" t="s">
        <v>187</v>
      </c>
      <c r="M71" s="38">
        <v>44071</v>
      </c>
      <c r="N71" s="39">
        <v>45291</v>
      </c>
      <c r="O71" s="42">
        <v>289107</v>
      </c>
      <c r="P71" s="41">
        <v>20200680010098</v>
      </c>
      <c r="Q71" s="41">
        <v>2020680010098</v>
      </c>
      <c r="R71" s="70" t="s">
        <v>78</v>
      </c>
      <c r="S71" s="78">
        <v>5655776760.9399996</v>
      </c>
      <c r="T71" s="305">
        <v>2163305863</v>
      </c>
      <c r="U71" s="305"/>
      <c r="V71" s="305"/>
      <c r="W71" s="78">
        <f t="shared" ref="W71:W73" si="4">SUM(T71:V71)</f>
        <v>2163305863</v>
      </c>
      <c r="X71" s="73" t="s">
        <v>798</v>
      </c>
      <c r="Y71" s="74" t="s">
        <v>799</v>
      </c>
      <c r="Z71" s="136" t="s">
        <v>800</v>
      </c>
      <c r="AA71" s="136" t="s">
        <v>800</v>
      </c>
      <c r="AB71" s="43">
        <v>1</v>
      </c>
    </row>
    <row r="72" spans="2:28" ht="48" x14ac:dyDescent="0.25">
      <c r="B72" s="4">
        <v>35</v>
      </c>
      <c r="C72" s="70">
        <v>5</v>
      </c>
      <c r="D72" s="70" t="s">
        <v>109</v>
      </c>
      <c r="E72" s="70" t="s">
        <v>117</v>
      </c>
      <c r="F72" s="70" t="s">
        <v>363</v>
      </c>
      <c r="G72" s="70" t="s">
        <v>364</v>
      </c>
      <c r="H72" s="70" t="s">
        <v>365</v>
      </c>
      <c r="I72" s="71" t="s">
        <v>88</v>
      </c>
      <c r="J72" s="71" t="s">
        <v>89</v>
      </c>
      <c r="K72" s="72" t="s">
        <v>366</v>
      </c>
      <c r="L72" s="70" t="s">
        <v>202</v>
      </c>
      <c r="M72" s="38">
        <v>44102</v>
      </c>
      <c r="N72" s="39">
        <v>45291</v>
      </c>
      <c r="O72" s="44">
        <v>308737</v>
      </c>
      <c r="P72" s="41">
        <v>20200680010134</v>
      </c>
      <c r="Q72" s="41">
        <v>2020680010134</v>
      </c>
      <c r="R72" s="70" t="s">
        <v>141</v>
      </c>
      <c r="S72" s="78">
        <v>1274234119</v>
      </c>
      <c r="T72" s="305">
        <v>353652618</v>
      </c>
      <c r="U72" s="76"/>
      <c r="V72" s="76"/>
      <c r="W72" s="78">
        <f t="shared" si="4"/>
        <v>353652618</v>
      </c>
      <c r="X72" s="73" t="s">
        <v>367</v>
      </c>
      <c r="Y72" s="74" t="s">
        <v>368</v>
      </c>
      <c r="Z72" s="38">
        <v>44214</v>
      </c>
      <c r="AA72" s="38">
        <v>44214</v>
      </c>
      <c r="AB72" s="43">
        <v>1</v>
      </c>
    </row>
    <row r="73" spans="2:28" ht="36" x14ac:dyDescent="0.25">
      <c r="B73" s="4">
        <v>36</v>
      </c>
      <c r="C73" s="70">
        <v>2</v>
      </c>
      <c r="D73" s="70" t="s">
        <v>315</v>
      </c>
      <c r="E73" s="4" t="s">
        <v>370</v>
      </c>
      <c r="F73" s="70" t="s">
        <v>371</v>
      </c>
      <c r="G73" s="70" t="s">
        <v>369</v>
      </c>
      <c r="H73" s="70" t="s">
        <v>133</v>
      </c>
      <c r="I73" s="71" t="s">
        <v>372</v>
      </c>
      <c r="J73" s="71" t="s">
        <v>25</v>
      </c>
      <c r="K73" s="72" t="s">
        <v>373</v>
      </c>
      <c r="L73" s="70" t="s">
        <v>374</v>
      </c>
      <c r="M73" s="38">
        <v>44214</v>
      </c>
      <c r="N73" s="39">
        <v>45291</v>
      </c>
      <c r="O73" s="42">
        <v>358774</v>
      </c>
      <c r="P73" s="41">
        <v>20210680010002</v>
      </c>
      <c r="Q73" s="41">
        <v>2021680010002</v>
      </c>
      <c r="R73" s="70" t="s">
        <v>338</v>
      </c>
      <c r="S73" s="82">
        <v>2378065837</v>
      </c>
      <c r="T73" s="83">
        <v>731400000</v>
      </c>
      <c r="U73" s="83"/>
      <c r="V73" s="83"/>
      <c r="W73" s="78">
        <f t="shared" si="4"/>
        <v>731400000</v>
      </c>
      <c r="X73" s="66" t="s">
        <v>375</v>
      </c>
      <c r="Y73" s="74" t="s">
        <v>376</v>
      </c>
      <c r="Z73" s="38">
        <v>44214</v>
      </c>
      <c r="AA73" s="38">
        <v>44214</v>
      </c>
      <c r="AB73" s="43">
        <v>1</v>
      </c>
    </row>
    <row r="74" spans="2:28" ht="36" customHeight="1" x14ac:dyDescent="0.25">
      <c r="B74" s="390">
        <v>37</v>
      </c>
      <c r="C74" s="326">
        <v>5</v>
      </c>
      <c r="D74" s="326" t="s">
        <v>109</v>
      </c>
      <c r="E74" s="326" t="s">
        <v>377</v>
      </c>
      <c r="F74" s="326" t="s">
        <v>378</v>
      </c>
      <c r="G74" s="326" t="s">
        <v>379</v>
      </c>
      <c r="H74" s="326" t="s">
        <v>104</v>
      </c>
      <c r="I74" s="352" t="s">
        <v>88</v>
      </c>
      <c r="J74" s="352" t="s">
        <v>89</v>
      </c>
      <c r="K74" s="355" t="s">
        <v>380</v>
      </c>
      <c r="L74" s="72" t="s">
        <v>382</v>
      </c>
      <c r="M74" s="343">
        <v>44056</v>
      </c>
      <c r="N74" s="358">
        <v>45291</v>
      </c>
      <c r="O74" s="371">
        <v>289131</v>
      </c>
      <c r="P74" s="364">
        <v>20200680010071</v>
      </c>
      <c r="Q74" s="364">
        <v>2020680010071</v>
      </c>
      <c r="R74" s="326" t="s">
        <v>381</v>
      </c>
      <c r="S74" s="329">
        <v>413529190</v>
      </c>
      <c r="T74" s="332">
        <v>123000000</v>
      </c>
      <c r="U74" s="369"/>
      <c r="V74" s="369"/>
      <c r="W74" s="329">
        <f>SUM(T74:V75)</f>
        <v>123000000</v>
      </c>
      <c r="X74" s="337" t="s">
        <v>384</v>
      </c>
      <c r="Y74" s="340" t="s">
        <v>385</v>
      </c>
      <c r="Z74" s="343">
        <v>44215</v>
      </c>
      <c r="AA74" s="343">
        <v>44215</v>
      </c>
      <c r="AB74" s="346">
        <v>1</v>
      </c>
    </row>
    <row r="75" spans="2:28" x14ac:dyDescent="0.25">
      <c r="B75" s="392"/>
      <c r="C75" s="328"/>
      <c r="D75" s="328"/>
      <c r="E75" s="328"/>
      <c r="F75" s="328"/>
      <c r="G75" s="328"/>
      <c r="H75" s="328"/>
      <c r="I75" s="353"/>
      <c r="J75" s="353"/>
      <c r="K75" s="357"/>
      <c r="L75" s="72" t="s">
        <v>383</v>
      </c>
      <c r="M75" s="345"/>
      <c r="N75" s="360"/>
      <c r="O75" s="373"/>
      <c r="P75" s="366"/>
      <c r="Q75" s="366"/>
      <c r="R75" s="328"/>
      <c r="S75" s="331"/>
      <c r="T75" s="334"/>
      <c r="U75" s="334"/>
      <c r="V75" s="334"/>
      <c r="W75" s="336"/>
      <c r="X75" s="339"/>
      <c r="Y75" s="342"/>
      <c r="Z75" s="345"/>
      <c r="AA75" s="345"/>
      <c r="AB75" s="348"/>
    </row>
    <row r="76" spans="2:28" ht="30.75" customHeight="1" x14ac:dyDescent="0.25">
      <c r="B76" s="349">
        <v>38</v>
      </c>
      <c r="C76" s="326">
        <v>5</v>
      </c>
      <c r="D76" s="326" t="s">
        <v>109</v>
      </c>
      <c r="E76" s="326" t="s">
        <v>209</v>
      </c>
      <c r="F76" s="326" t="s">
        <v>386</v>
      </c>
      <c r="G76" s="326" t="s">
        <v>387</v>
      </c>
      <c r="H76" s="326" t="s">
        <v>125</v>
      </c>
      <c r="I76" s="352" t="s">
        <v>388</v>
      </c>
      <c r="J76" s="352" t="s">
        <v>89</v>
      </c>
      <c r="K76" s="355" t="s">
        <v>389</v>
      </c>
      <c r="L76" s="72" t="s">
        <v>390</v>
      </c>
      <c r="M76" s="343">
        <v>44069</v>
      </c>
      <c r="N76" s="358">
        <v>45291</v>
      </c>
      <c r="O76" s="371">
        <v>299202</v>
      </c>
      <c r="P76" s="364">
        <v>20200680010087</v>
      </c>
      <c r="Q76" s="364">
        <v>2020680010087</v>
      </c>
      <c r="R76" s="326" t="s">
        <v>381</v>
      </c>
      <c r="S76" s="329">
        <v>274260000</v>
      </c>
      <c r="T76" s="332">
        <v>77000000</v>
      </c>
      <c r="U76" s="369"/>
      <c r="V76" s="369"/>
      <c r="W76" s="329">
        <f>SUM(T76:V78)</f>
        <v>77000000</v>
      </c>
      <c r="X76" s="337" t="s">
        <v>393</v>
      </c>
      <c r="Y76" s="340" t="s">
        <v>394</v>
      </c>
      <c r="Z76" s="343">
        <v>44215</v>
      </c>
      <c r="AA76" s="343">
        <v>44215</v>
      </c>
      <c r="AB76" s="346">
        <v>1</v>
      </c>
    </row>
    <row r="77" spans="2:28" ht="24" x14ac:dyDescent="0.25">
      <c r="B77" s="350"/>
      <c r="C77" s="327"/>
      <c r="D77" s="327"/>
      <c r="E77" s="327"/>
      <c r="F77" s="327"/>
      <c r="G77" s="327"/>
      <c r="H77" s="327"/>
      <c r="I77" s="354"/>
      <c r="J77" s="354"/>
      <c r="K77" s="356"/>
      <c r="L77" s="72" t="s">
        <v>391</v>
      </c>
      <c r="M77" s="344"/>
      <c r="N77" s="359"/>
      <c r="O77" s="372"/>
      <c r="P77" s="365"/>
      <c r="Q77" s="365"/>
      <c r="R77" s="327"/>
      <c r="S77" s="330"/>
      <c r="T77" s="333"/>
      <c r="U77" s="333"/>
      <c r="V77" s="333"/>
      <c r="W77" s="335"/>
      <c r="X77" s="338"/>
      <c r="Y77" s="341"/>
      <c r="Z77" s="344"/>
      <c r="AA77" s="344"/>
      <c r="AB77" s="347"/>
    </row>
    <row r="78" spans="2:28" ht="36" x14ac:dyDescent="0.25">
      <c r="B78" s="351"/>
      <c r="C78" s="328"/>
      <c r="D78" s="328"/>
      <c r="E78" s="328"/>
      <c r="F78" s="328"/>
      <c r="G78" s="328"/>
      <c r="H78" s="328"/>
      <c r="I78" s="353"/>
      <c r="J78" s="353"/>
      <c r="K78" s="357"/>
      <c r="L78" s="72" t="s">
        <v>392</v>
      </c>
      <c r="M78" s="345"/>
      <c r="N78" s="360"/>
      <c r="O78" s="373"/>
      <c r="P78" s="366"/>
      <c r="Q78" s="366"/>
      <c r="R78" s="328"/>
      <c r="S78" s="331"/>
      <c r="T78" s="334"/>
      <c r="U78" s="334"/>
      <c r="V78" s="334"/>
      <c r="W78" s="336"/>
      <c r="X78" s="339"/>
      <c r="Y78" s="342"/>
      <c r="Z78" s="345"/>
      <c r="AA78" s="345"/>
      <c r="AB78" s="348"/>
    </row>
    <row r="79" spans="2:28" ht="36" customHeight="1" x14ac:dyDescent="0.25">
      <c r="B79" s="349">
        <v>39</v>
      </c>
      <c r="C79" s="326">
        <v>4</v>
      </c>
      <c r="D79" s="326" t="s">
        <v>101</v>
      </c>
      <c r="E79" s="326" t="s">
        <v>395</v>
      </c>
      <c r="F79" s="326" t="s">
        <v>396</v>
      </c>
      <c r="G79" s="326" t="s">
        <v>397</v>
      </c>
      <c r="H79" s="326" t="s">
        <v>237</v>
      </c>
      <c r="I79" s="352" t="s">
        <v>88</v>
      </c>
      <c r="J79" s="352" t="s">
        <v>89</v>
      </c>
      <c r="K79" s="355" t="s">
        <v>398</v>
      </c>
      <c r="L79" s="72" t="s">
        <v>401</v>
      </c>
      <c r="M79" s="343">
        <v>44043</v>
      </c>
      <c r="N79" s="358">
        <v>45291</v>
      </c>
      <c r="O79" s="371">
        <v>288222</v>
      </c>
      <c r="P79" s="364">
        <v>20200680010052</v>
      </c>
      <c r="Q79" s="364">
        <v>2020680010052</v>
      </c>
      <c r="R79" s="326" t="s">
        <v>106</v>
      </c>
      <c r="S79" s="367">
        <v>2933829924</v>
      </c>
      <c r="T79" s="405">
        <v>794100000</v>
      </c>
      <c r="U79" s="405"/>
      <c r="V79" s="405"/>
      <c r="W79" s="406">
        <f>SUM(T79:V86)</f>
        <v>794100000</v>
      </c>
      <c r="X79" s="337" t="s">
        <v>399</v>
      </c>
      <c r="Y79" s="340" t="s">
        <v>400</v>
      </c>
      <c r="Z79" s="343">
        <v>44215</v>
      </c>
      <c r="AA79" s="343">
        <v>44215</v>
      </c>
      <c r="AB79" s="346">
        <v>1</v>
      </c>
    </row>
    <row r="80" spans="2:28" ht="36" x14ac:dyDescent="0.25">
      <c r="B80" s="350"/>
      <c r="C80" s="327"/>
      <c r="D80" s="327"/>
      <c r="E80" s="327"/>
      <c r="F80" s="327"/>
      <c r="G80" s="327"/>
      <c r="H80" s="327"/>
      <c r="I80" s="354"/>
      <c r="J80" s="354"/>
      <c r="K80" s="356"/>
      <c r="L80" s="72" t="s">
        <v>402</v>
      </c>
      <c r="M80" s="344"/>
      <c r="N80" s="359"/>
      <c r="O80" s="372"/>
      <c r="P80" s="365"/>
      <c r="Q80" s="365"/>
      <c r="R80" s="327"/>
      <c r="S80" s="330"/>
      <c r="T80" s="402"/>
      <c r="U80" s="402"/>
      <c r="V80" s="402"/>
      <c r="W80" s="407"/>
      <c r="X80" s="338"/>
      <c r="Y80" s="341"/>
      <c r="Z80" s="344"/>
      <c r="AA80" s="344"/>
      <c r="AB80" s="347"/>
    </row>
    <row r="81" spans="2:28" ht="48" x14ac:dyDescent="0.25">
      <c r="B81" s="350"/>
      <c r="C81" s="327"/>
      <c r="D81" s="327"/>
      <c r="E81" s="327"/>
      <c r="F81" s="327"/>
      <c r="G81" s="327"/>
      <c r="H81" s="327"/>
      <c r="I81" s="354"/>
      <c r="J81" s="354"/>
      <c r="K81" s="356"/>
      <c r="L81" s="72" t="s">
        <v>403</v>
      </c>
      <c r="M81" s="344"/>
      <c r="N81" s="359"/>
      <c r="O81" s="372"/>
      <c r="P81" s="365"/>
      <c r="Q81" s="365"/>
      <c r="R81" s="327"/>
      <c r="S81" s="330"/>
      <c r="T81" s="402"/>
      <c r="U81" s="402"/>
      <c r="V81" s="402"/>
      <c r="W81" s="407"/>
      <c r="X81" s="338"/>
      <c r="Y81" s="341"/>
      <c r="Z81" s="344"/>
      <c r="AA81" s="344"/>
      <c r="AB81" s="347"/>
    </row>
    <row r="82" spans="2:28" ht="36" x14ac:dyDescent="0.25">
      <c r="B82" s="350"/>
      <c r="C82" s="327"/>
      <c r="D82" s="327"/>
      <c r="E82" s="327"/>
      <c r="F82" s="327"/>
      <c r="G82" s="327"/>
      <c r="H82" s="327"/>
      <c r="I82" s="354"/>
      <c r="J82" s="354"/>
      <c r="K82" s="356"/>
      <c r="L82" s="72" t="s">
        <v>404</v>
      </c>
      <c r="M82" s="344"/>
      <c r="N82" s="359"/>
      <c r="O82" s="372"/>
      <c r="P82" s="365"/>
      <c r="Q82" s="365"/>
      <c r="R82" s="327"/>
      <c r="S82" s="330"/>
      <c r="T82" s="402"/>
      <c r="U82" s="402"/>
      <c r="V82" s="402"/>
      <c r="W82" s="407"/>
      <c r="X82" s="338"/>
      <c r="Y82" s="341"/>
      <c r="Z82" s="344"/>
      <c r="AA82" s="344"/>
      <c r="AB82" s="347"/>
    </row>
    <row r="83" spans="2:28" ht="48" x14ac:dyDescent="0.25">
      <c r="B83" s="350"/>
      <c r="C83" s="327"/>
      <c r="D83" s="327"/>
      <c r="E83" s="327"/>
      <c r="F83" s="327"/>
      <c r="G83" s="327"/>
      <c r="H83" s="327"/>
      <c r="I83" s="354"/>
      <c r="J83" s="354"/>
      <c r="K83" s="356"/>
      <c r="L83" s="72" t="s">
        <v>405</v>
      </c>
      <c r="M83" s="344"/>
      <c r="N83" s="359"/>
      <c r="O83" s="372"/>
      <c r="P83" s="365"/>
      <c r="Q83" s="365"/>
      <c r="R83" s="327"/>
      <c r="S83" s="330"/>
      <c r="T83" s="402"/>
      <c r="U83" s="402"/>
      <c r="V83" s="402"/>
      <c r="W83" s="407"/>
      <c r="X83" s="338"/>
      <c r="Y83" s="341"/>
      <c r="Z83" s="344"/>
      <c r="AA83" s="344"/>
      <c r="AB83" s="347"/>
    </row>
    <row r="84" spans="2:28" ht="24" x14ac:dyDescent="0.25">
      <c r="B84" s="350"/>
      <c r="C84" s="327"/>
      <c r="D84" s="327"/>
      <c r="E84" s="327"/>
      <c r="F84" s="327"/>
      <c r="G84" s="327"/>
      <c r="H84" s="327"/>
      <c r="I84" s="354"/>
      <c r="J84" s="354"/>
      <c r="K84" s="356"/>
      <c r="L84" s="72" t="s">
        <v>406</v>
      </c>
      <c r="M84" s="344"/>
      <c r="N84" s="359"/>
      <c r="O84" s="372"/>
      <c r="P84" s="365"/>
      <c r="Q84" s="365"/>
      <c r="R84" s="327"/>
      <c r="S84" s="330"/>
      <c r="T84" s="402"/>
      <c r="U84" s="402"/>
      <c r="V84" s="402"/>
      <c r="W84" s="407"/>
      <c r="X84" s="338"/>
      <c r="Y84" s="341"/>
      <c r="Z84" s="344"/>
      <c r="AA84" s="344"/>
      <c r="AB84" s="347"/>
    </row>
    <row r="85" spans="2:28" ht="36" x14ac:dyDescent="0.25">
      <c r="B85" s="350"/>
      <c r="C85" s="327"/>
      <c r="D85" s="327"/>
      <c r="E85" s="327"/>
      <c r="F85" s="327"/>
      <c r="G85" s="327"/>
      <c r="H85" s="327"/>
      <c r="I85" s="354"/>
      <c r="J85" s="354"/>
      <c r="K85" s="356"/>
      <c r="L85" s="72" t="s">
        <v>407</v>
      </c>
      <c r="M85" s="344"/>
      <c r="N85" s="359"/>
      <c r="O85" s="372"/>
      <c r="P85" s="365"/>
      <c r="Q85" s="365"/>
      <c r="R85" s="327"/>
      <c r="S85" s="330"/>
      <c r="T85" s="402"/>
      <c r="U85" s="402"/>
      <c r="V85" s="402"/>
      <c r="W85" s="407"/>
      <c r="X85" s="338"/>
      <c r="Y85" s="341"/>
      <c r="Z85" s="344"/>
      <c r="AA85" s="344"/>
      <c r="AB85" s="347"/>
    </row>
    <row r="86" spans="2:28" ht="48" x14ac:dyDescent="0.25">
      <c r="B86" s="351"/>
      <c r="C86" s="328"/>
      <c r="D86" s="328"/>
      <c r="E86" s="328"/>
      <c r="F86" s="328"/>
      <c r="G86" s="328"/>
      <c r="H86" s="328"/>
      <c r="I86" s="353"/>
      <c r="J86" s="353"/>
      <c r="K86" s="357"/>
      <c r="L86" s="72" t="s">
        <v>408</v>
      </c>
      <c r="M86" s="345"/>
      <c r="N86" s="360"/>
      <c r="O86" s="373"/>
      <c r="P86" s="366"/>
      <c r="Q86" s="366"/>
      <c r="R86" s="328"/>
      <c r="S86" s="331"/>
      <c r="T86" s="403"/>
      <c r="U86" s="403"/>
      <c r="V86" s="403"/>
      <c r="W86" s="408"/>
      <c r="X86" s="339"/>
      <c r="Y86" s="342"/>
      <c r="Z86" s="345"/>
      <c r="AA86" s="345"/>
      <c r="AB86" s="348"/>
    </row>
    <row r="87" spans="2:28" ht="48" x14ac:dyDescent="0.25">
      <c r="B87" s="4">
        <v>40</v>
      </c>
      <c r="C87" s="70">
        <v>4</v>
      </c>
      <c r="D87" s="70" t="s">
        <v>101</v>
      </c>
      <c r="E87" s="70" t="s">
        <v>409</v>
      </c>
      <c r="F87" s="70" t="s">
        <v>327</v>
      </c>
      <c r="G87" s="70" t="s">
        <v>411</v>
      </c>
      <c r="H87" s="70" t="s">
        <v>133</v>
      </c>
      <c r="I87" s="71" t="s">
        <v>88</v>
      </c>
      <c r="J87" s="71" t="s">
        <v>89</v>
      </c>
      <c r="K87" s="72" t="s">
        <v>410</v>
      </c>
      <c r="L87" s="72" t="s">
        <v>329</v>
      </c>
      <c r="M87" s="38">
        <v>44047</v>
      </c>
      <c r="N87" s="39">
        <v>45291</v>
      </c>
      <c r="O87" s="42">
        <v>290163</v>
      </c>
      <c r="P87" s="41">
        <v>20200680010062</v>
      </c>
      <c r="Q87" s="41">
        <v>2020680010062</v>
      </c>
      <c r="R87" s="70" t="s">
        <v>106</v>
      </c>
      <c r="S87" s="82">
        <v>2208450250</v>
      </c>
      <c r="T87" s="306">
        <v>577500000</v>
      </c>
      <c r="U87" s="306"/>
      <c r="V87" s="306"/>
      <c r="W87" s="316">
        <f>SUM(T87:V87)</f>
        <v>577500000</v>
      </c>
      <c r="X87" s="73" t="s">
        <v>413</v>
      </c>
      <c r="Y87" s="74" t="s">
        <v>412</v>
      </c>
      <c r="Z87" s="38">
        <v>44217</v>
      </c>
      <c r="AA87" s="38">
        <v>44217</v>
      </c>
      <c r="AB87" s="43">
        <v>1</v>
      </c>
    </row>
    <row r="88" spans="2:28" ht="38.25" x14ac:dyDescent="0.25">
      <c r="B88" s="4">
        <v>41</v>
      </c>
      <c r="C88" s="70">
        <v>1</v>
      </c>
      <c r="D88" s="70" t="s">
        <v>82</v>
      </c>
      <c r="E88" s="70" t="s">
        <v>145</v>
      </c>
      <c r="F88" s="70" t="s">
        <v>150</v>
      </c>
      <c r="G88" s="70" t="s">
        <v>414</v>
      </c>
      <c r="H88" s="70" t="s">
        <v>415</v>
      </c>
      <c r="I88" s="71" t="s">
        <v>797</v>
      </c>
      <c r="J88" s="71" t="s">
        <v>214</v>
      </c>
      <c r="K88" s="72" t="s">
        <v>416</v>
      </c>
      <c r="L88" s="72" t="s">
        <v>417</v>
      </c>
      <c r="M88" s="38">
        <v>44043</v>
      </c>
      <c r="N88" s="39">
        <v>45291</v>
      </c>
      <c r="O88" s="42">
        <v>291235</v>
      </c>
      <c r="P88" s="41">
        <v>20200680010058</v>
      </c>
      <c r="Q88" s="41">
        <v>2020680010058</v>
      </c>
      <c r="R88" s="70" t="s">
        <v>149</v>
      </c>
      <c r="S88" s="78">
        <v>1932250000</v>
      </c>
      <c r="T88" s="305">
        <v>624000000</v>
      </c>
      <c r="U88" s="305"/>
      <c r="V88" s="76"/>
      <c r="W88" s="316">
        <f>SUM(T88:V88)</f>
        <v>624000000</v>
      </c>
      <c r="X88" s="73" t="s">
        <v>910</v>
      </c>
      <c r="Y88" s="74" t="s">
        <v>911</v>
      </c>
      <c r="Z88" s="136" t="s">
        <v>912</v>
      </c>
      <c r="AA88" s="136" t="s">
        <v>912</v>
      </c>
      <c r="AB88" s="43">
        <v>1</v>
      </c>
    </row>
    <row r="89" spans="2:28" ht="48" customHeight="1" x14ac:dyDescent="0.25">
      <c r="B89" s="390">
        <v>42</v>
      </c>
      <c r="C89" s="326">
        <v>2</v>
      </c>
      <c r="D89" s="326" t="s">
        <v>315</v>
      </c>
      <c r="E89" s="326" t="s">
        <v>418</v>
      </c>
      <c r="F89" s="326" t="s">
        <v>419</v>
      </c>
      <c r="G89" s="326" t="s">
        <v>420</v>
      </c>
      <c r="H89" s="326" t="s">
        <v>421</v>
      </c>
      <c r="I89" s="352" t="s">
        <v>88</v>
      </c>
      <c r="J89" s="352" t="s">
        <v>89</v>
      </c>
      <c r="K89" s="355" t="s">
        <v>422</v>
      </c>
      <c r="L89" s="72" t="s">
        <v>425</v>
      </c>
      <c r="M89" s="343">
        <v>44082</v>
      </c>
      <c r="N89" s="358">
        <v>45291</v>
      </c>
      <c r="O89" s="361">
        <v>300301</v>
      </c>
      <c r="P89" s="364">
        <v>20200680010112</v>
      </c>
      <c r="Q89" s="364">
        <v>2020680010112</v>
      </c>
      <c r="R89" s="326" t="s">
        <v>338</v>
      </c>
      <c r="S89" s="367">
        <v>1405594386.6600001</v>
      </c>
      <c r="T89" s="368">
        <v>608987720</v>
      </c>
      <c r="U89" s="368"/>
      <c r="V89" s="368"/>
      <c r="W89" s="406">
        <f>SUM(T89:V92)</f>
        <v>608987720</v>
      </c>
      <c r="X89" s="337" t="s">
        <v>424</v>
      </c>
      <c r="Y89" s="340" t="s">
        <v>423</v>
      </c>
      <c r="Z89" s="343">
        <v>44215</v>
      </c>
      <c r="AA89" s="343">
        <v>44215</v>
      </c>
      <c r="AB89" s="346">
        <v>1</v>
      </c>
    </row>
    <row r="90" spans="2:28" ht="36" x14ac:dyDescent="0.25">
      <c r="B90" s="391"/>
      <c r="C90" s="327"/>
      <c r="D90" s="327"/>
      <c r="E90" s="327"/>
      <c r="F90" s="327"/>
      <c r="G90" s="327"/>
      <c r="H90" s="327"/>
      <c r="I90" s="354"/>
      <c r="J90" s="354"/>
      <c r="K90" s="356"/>
      <c r="L90" s="72" t="s">
        <v>426</v>
      </c>
      <c r="M90" s="344"/>
      <c r="N90" s="359"/>
      <c r="O90" s="362"/>
      <c r="P90" s="365"/>
      <c r="Q90" s="365"/>
      <c r="R90" s="327"/>
      <c r="S90" s="330"/>
      <c r="T90" s="333"/>
      <c r="U90" s="333"/>
      <c r="V90" s="333"/>
      <c r="W90" s="407"/>
      <c r="X90" s="338"/>
      <c r="Y90" s="341"/>
      <c r="Z90" s="344"/>
      <c r="AA90" s="344"/>
      <c r="AB90" s="347"/>
    </row>
    <row r="91" spans="2:28" ht="60" x14ac:dyDescent="0.25">
      <c r="B91" s="391"/>
      <c r="C91" s="327"/>
      <c r="D91" s="327"/>
      <c r="E91" s="327"/>
      <c r="F91" s="327"/>
      <c r="G91" s="327"/>
      <c r="H91" s="327"/>
      <c r="I91" s="354"/>
      <c r="J91" s="354"/>
      <c r="K91" s="356"/>
      <c r="L91" s="72" t="s">
        <v>427</v>
      </c>
      <c r="M91" s="344"/>
      <c r="N91" s="359"/>
      <c r="O91" s="362"/>
      <c r="P91" s="365"/>
      <c r="Q91" s="365"/>
      <c r="R91" s="327"/>
      <c r="S91" s="330"/>
      <c r="T91" s="333"/>
      <c r="U91" s="333"/>
      <c r="V91" s="333"/>
      <c r="W91" s="407"/>
      <c r="X91" s="338"/>
      <c r="Y91" s="341"/>
      <c r="Z91" s="344"/>
      <c r="AA91" s="344"/>
      <c r="AB91" s="347"/>
    </row>
    <row r="92" spans="2:28" ht="24" x14ac:dyDescent="0.25">
      <c r="B92" s="392"/>
      <c r="C92" s="328"/>
      <c r="D92" s="328"/>
      <c r="E92" s="328"/>
      <c r="F92" s="328"/>
      <c r="G92" s="328"/>
      <c r="H92" s="328"/>
      <c r="I92" s="353"/>
      <c r="J92" s="353"/>
      <c r="K92" s="357"/>
      <c r="L92" s="72" t="s">
        <v>428</v>
      </c>
      <c r="M92" s="345"/>
      <c r="N92" s="360"/>
      <c r="O92" s="363"/>
      <c r="P92" s="366"/>
      <c r="Q92" s="366"/>
      <c r="R92" s="328"/>
      <c r="S92" s="331"/>
      <c r="T92" s="334"/>
      <c r="U92" s="334"/>
      <c r="V92" s="334"/>
      <c r="W92" s="408"/>
      <c r="X92" s="339"/>
      <c r="Y92" s="342"/>
      <c r="Z92" s="345"/>
      <c r="AA92" s="345"/>
      <c r="AB92" s="348"/>
    </row>
    <row r="93" spans="2:28" ht="48" x14ac:dyDescent="0.25">
      <c r="B93" s="4">
        <v>43</v>
      </c>
      <c r="C93" s="70">
        <v>1</v>
      </c>
      <c r="D93" s="70" t="s">
        <v>82</v>
      </c>
      <c r="E93" s="70" t="s">
        <v>256</v>
      </c>
      <c r="F93" s="70" t="s">
        <v>165</v>
      </c>
      <c r="G93" s="70" t="s">
        <v>430</v>
      </c>
      <c r="H93" s="70" t="s">
        <v>85</v>
      </c>
      <c r="I93" s="71" t="s">
        <v>88</v>
      </c>
      <c r="J93" s="71" t="s">
        <v>89</v>
      </c>
      <c r="K93" s="72" t="s">
        <v>431</v>
      </c>
      <c r="L93" s="72" t="s">
        <v>429</v>
      </c>
      <c r="M93" s="38">
        <v>44084</v>
      </c>
      <c r="N93" s="39">
        <v>45291</v>
      </c>
      <c r="O93" s="42">
        <v>303787</v>
      </c>
      <c r="P93" s="41">
        <v>20200680010115</v>
      </c>
      <c r="Q93" s="41">
        <v>2020680010115</v>
      </c>
      <c r="R93" s="70" t="s">
        <v>86</v>
      </c>
      <c r="S93" s="78">
        <v>815033422.94000006</v>
      </c>
      <c r="T93" s="305">
        <v>206000002.94</v>
      </c>
      <c r="U93" s="305"/>
      <c r="V93" s="305"/>
      <c r="W93" s="78">
        <f>SUM(T93:V93)</f>
        <v>206000002.94</v>
      </c>
      <c r="X93" s="73" t="s">
        <v>432</v>
      </c>
      <c r="Y93" s="74" t="s">
        <v>433</v>
      </c>
      <c r="Z93" s="38">
        <v>44217</v>
      </c>
      <c r="AA93" s="38">
        <v>44217</v>
      </c>
      <c r="AB93" s="43">
        <v>1</v>
      </c>
    </row>
    <row r="94" spans="2:28" ht="60" x14ac:dyDescent="0.25">
      <c r="B94" s="349">
        <v>44</v>
      </c>
      <c r="C94" s="326">
        <v>1</v>
      </c>
      <c r="D94" s="326" t="s">
        <v>82</v>
      </c>
      <c r="E94" s="326" t="s">
        <v>234</v>
      </c>
      <c r="F94" s="326" t="s">
        <v>435</v>
      </c>
      <c r="G94" s="326" t="s">
        <v>434</v>
      </c>
      <c r="H94" s="326" t="s">
        <v>237</v>
      </c>
      <c r="I94" s="352" t="s">
        <v>372</v>
      </c>
      <c r="J94" s="352" t="s">
        <v>25</v>
      </c>
      <c r="K94" s="355" t="s">
        <v>456</v>
      </c>
      <c r="L94" s="72" t="s">
        <v>436</v>
      </c>
      <c r="M94" s="343">
        <v>44217</v>
      </c>
      <c r="N94" s="358">
        <v>45291</v>
      </c>
      <c r="O94" s="371">
        <v>359815</v>
      </c>
      <c r="P94" s="364">
        <v>20210680010003</v>
      </c>
      <c r="Q94" s="364">
        <v>2021680010003</v>
      </c>
      <c r="R94" s="326" t="s">
        <v>156</v>
      </c>
      <c r="S94" s="367">
        <v>5239098783</v>
      </c>
      <c r="T94" s="368">
        <v>938098783</v>
      </c>
      <c r="U94" s="368">
        <v>120000000</v>
      </c>
      <c r="V94" s="368"/>
      <c r="W94" s="329">
        <f>SUM(T94:V110)</f>
        <v>1058098783</v>
      </c>
      <c r="X94" s="337" t="s">
        <v>457</v>
      </c>
      <c r="Y94" s="340" t="s">
        <v>458</v>
      </c>
      <c r="Z94" s="428">
        <v>44217</v>
      </c>
      <c r="AA94" s="343">
        <v>44217</v>
      </c>
      <c r="AB94" s="346">
        <v>1</v>
      </c>
    </row>
    <row r="95" spans="2:28" ht="72" x14ac:dyDescent="0.25">
      <c r="B95" s="350"/>
      <c r="C95" s="327"/>
      <c r="D95" s="327"/>
      <c r="E95" s="327"/>
      <c r="F95" s="328"/>
      <c r="G95" s="327"/>
      <c r="H95" s="327"/>
      <c r="I95" s="354"/>
      <c r="J95" s="354"/>
      <c r="K95" s="356"/>
      <c r="L95" s="72" t="s">
        <v>437</v>
      </c>
      <c r="M95" s="344"/>
      <c r="N95" s="359"/>
      <c r="O95" s="372"/>
      <c r="P95" s="365"/>
      <c r="Q95" s="365"/>
      <c r="R95" s="327"/>
      <c r="S95" s="330"/>
      <c r="T95" s="333"/>
      <c r="U95" s="333"/>
      <c r="V95" s="333"/>
      <c r="W95" s="335"/>
      <c r="X95" s="338"/>
      <c r="Y95" s="341"/>
      <c r="Z95" s="350"/>
      <c r="AA95" s="344"/>
      <c r="AB95" s="347"/>
    </row>
    <row r="96" spans="2:28" ht="48" x14ac:dyDescent="0.25">
      <c r="B96" s="350"/>
      <c r="C96" s="327"/>
      <c r="D96" s="327"/>
      <c r="E96" s="327"/>
      <c r="F96" s="326" t="s">
        <v>438</v>
      </c>
      <c r="G96" s="327"/>
      <c r="H96" s="327"/>
      <c r="I96" s="354"/>
      <c r="J96" s="354"/>
      <c r="K96" s="356"/>
      <c r="L96" s="72" t="s">
        <v>439</v>
      </c>
      <c r="M96" s="344"/>
      <c r="N96" s="359"/>
      <c r="O96" s="372"/>
      <c r="P96" s="365"/>
      <c r="Q96" s="365"/>
      <c r="R96" s="327"/>
      <c r="S96" s="330"/>
      <c r="T96" s="333"/>
      <c r="U96" s="333"/>
      <c r="V96" s="333"/>
      <c r="W96" s="335"/>
      <c r="X96" s="338"/>
      <c r="Y96" s="341"/>
      <c r="Z96" s="350"/>
      <c r="AA96" s="344"/>
      <c r="AB96" s="347"/>
    </row>
    <row r="97" spans="2:28" ht="72" x14ac:dyDescent="0.25">
      <c r="B97" s="350"/>
      <c r="C97" s="327"/>
      <c r="D97" s="327"/>
      <c r="E97" s="327"/>
      <c r="F97" s="327"/>
      <c r="G97" s="327"/>
      <c r="H97" s="327"/>
      <c r="I97" s="354"/>
      <c r="J97" s="354"/>
      <c r="K97" s="356"/>
      <c r="L97" s="72" t="s">
        <v>440</v>
      </c>
      <c r="M97" s="344"/>
      <c r="N97" s="359"/>
      <c r="O97" s="372"/>
      <c r="P97" s="365"/>
      <c r="Q97" s="365"/>
      <c r="R97" s="327"/>
      <c r="S97" s="330"/>
      <c r="T97" s="333"/>
      <c r="U97" s="333"/>
      <c r="V97" s="333"/>
      <c r="W97" s="335"/>
      <c r="X97" s="338"/>
      <c r="Y97" s="341"/>
      <c r="Z97" s="350"/>
      <c r="AA97" s="344"/>
      <c r="AB97" s="347"/>
    </row>
    <row r="98" spans="2:28" ht="48" x14ac:dyDescent="0.25">
      <c r="B98" s="350"/>
      <c r="C98" s="327"/>
      <c r="D98" s="327"/>
      <c r="E98" s="327"/>
      <c r="F98" s="327"/>
      <c r="G98" s="327"/>
      <c r="H98" s="327"/>
      <c r="I98" s="354"/>
      <c r="J98" s="354"/>
      <c r="K98" s="356"/>
      <c r="L98" s="72" t="s">
        <v>441</v>
      </c>
      <c r="M98" s="344"/>
      <c r="N98" s="359"/>
      <c r="O98" s="372"/>
      <c r="P98" s="365"/>
      <c r="Q98" s="365"/>
      <c r="R98" s="327"/>
      <c r="S98" s="330"/>
      <c r="T98" s="333"/>
      <c r="U98" s="333"/>
      <c r="V98" s="333"/>
      <c r="W98" s="335"/>
      <c r="X98" s="338"/>
      <c r="Y98" s="341"/>
      <c r="Z98" s="350"/>
      <c r="AA98" s="344"/>
      <c r="AB98" s="347"/>
    </row>
    <row r="99" spans="2:28" ht="60" x14ac:dyDescent="0.25">
      <c r="B99" s="350"/>
      <c r="C99" s="327"/>
      <c r="D99" s="327"/>
      <c r="E99" s="327"/>
      <c r="F99" s="327"/>
      <c r="G99" s="327"/>
      <c r="H99" s="327"/>
      <c r="I99" s="354"/>
      <c r="J99" s="354"/>
      <c r="K99" s="356"/>
      <c r="L99" s="72" t="s">
        <v>442</v>
      </c>
      <c r="M99" s="344"/>
      <c r="N99" s="359"/>
      <c r="O99" s="372"/>
      <c r="P99" s="365"/>
      <c r="Q99" s="365"/>
      <c r="R99" s="327"/>
      <c r="S99" s="330"/>
      <c r="T99" s="333"/>
      <c r="U99" s="333"/>
      <c r="V99" s="333"/>
      <c r="W99" s="335"/>
      <c r="X99" s="338"/>
      <c r="Y99" s="341"/>
      <c r="Z99" s="350"/>
      <c r="AA99" s="344"/>
      <c r="AB99" s="347"/>
    </row>
    <row r="100" spans="2:28" ht="60" x14ac:dyDescent="0.25">
      <c r="B100" s="350"/>
      <c r="C100" s="327"/>
      <c r="D100" s="327"/>
      <c r="E100" s="327"/>
      <c r="F100" s="327"/>
      <c r="G100" s="327"/>
      <c r="H100" s="327"/>
      <c r="I100" s="354"/>
      <c r="J100" s="354"/>
      <c r="K100" s="356"/>
      <c r="L100" s="72" t="s">
        <v>443</v>
      </c>
      <c r="M100" s="344"/>
      <c r="N100" s="359"/>
      <c r="O100" s="372"/>
      <c r="P100" s="365"/>
      <c r="Q100" s="365"/>
      <c r="R100" s="327"/>
      <c r="S100" s="330"/>
      <c r="T100" s="333"/>
      <c r="U100" s="333"/>
      <c r="V100" s="333"/>
      <c r="W100" s="335"/>
      <c r="X100" s="338"/>
      <c r="Y100" s="341"/>
      <c r="Z100" s="350"/>
      <c r="AA100" s="344"/>
      <c r="AB100" s="347"/>
    </row>
    <row r="101" spans="2:28" ht="48" x14ac:dyDescent="0.25">
      <c r="B101" s="350"/>
      <c r="C101" s="327"/>
      <c r="D101" s="327"/>
      <c r="E101" s="327"/>
      <c r="F101" s="327"/>
      <c r="G101" s="327"/>
      <c r="H101" s="327"/>
      <c r="I101" s="354"/>
      <c r="J101" s="354"/>
      <c r="K101" s="356"/>
      <c r="L101" s="72" t="s">
        <v>444</v>
      </c>
      <c r="M101" s="344"/>
      <c r="N101" s="359"/>
      <c r="O101" s="372"/>
      <c r="P101" s="365"/>
      <c r="Q101" s="365"/>
      <c r="R101" s="327"/>
      <c r="S101" s="330"/>
      <c r="T101" s="333"/>
      <c r="U101" s="333"/>
      <c r="V101" s="333"/>
      <c r="W101" s="335"/>
      <c r="X101" s="338"/>
      <c r="Y101" s="341"/>
      <c r="Z101" s="350"/>
      <c r="AA101" s="344"/>
      <c r="AB101" s="347"/>
    </row>
    <row r="102" spans="2:28" ht="24" x14ac:dyDescent="0.25">
      <c r="B102" s="350"/>
      <c r="C102" s="327"/>
      <c r="D102" s="327"/>
      <c r="E102" s="327"/>
      <c r="F102" s="327"/>
      <c r="G102" s="327"/>
      <c r="H102" s="327"/>
      <c r="I102" s="354"/>
      <c r="J102" s="354"/>
      <c r="K102" s="356"/>
      <c r="L102" s="72" t="s">
        <v>445</v>
      </c>
      <c r="M102" s="344"/>
      <c r="N102" s="359"/>
      <c r="O102" s="372"/>
      <c r="P102" s="365"/>
      <c r="Q102" s="365"/>
      <c r="R102" s="327"/>
      <c r="S102" s="330"/>
      <c r="T102" s="333"/>
      <c r="U102" s="333"/>
      <c r="V102" s="333"/>
      <c r="W102" s="335"/>
      <c r="X102" s="338"/>
      <c r="Y102" s="341"/>
      <c r="Z102" s="350"/>
      <c r="AA102" s="344"/>
      <c r="AB102" s="347"/>
    </row>
    <row r="103" spans="2:28" ht="36" x14ac:dyDescent="0.25">
      <c r="B103" s="350"/>
      <c r="C103" s="327"/>
      <c r="D103" s="327"/>
      <c r="E103" s="327"/>
      <c r="F103" s="328"/>
      <c r="G103" s="327"/>
      <c r="H103" s="327"/>
      <c r="I103" s="354"/>
      <c r="J103" s="354"/>
      <c r="K103" s="356"/>
      <c r="L103" s="72" t="s">
        <v>446</v>
      </c>
      <c r="M103" s="344"/>
      <c r="N103" s="359"/>
      <c r="O103" s="372"/>
      <c r="P103" s="365"/>
      <c r="Q103" s="365"/>
      <c r="R103" s="327"/>
      <c r="S103" s="330"/>
      <c r="T103" s="333"/>
      <c r="U103" s="333"/>
      <c r="V103" s="333"/>
      <c r="W103" s="335"/>
      <c r="X103" s="338"/>
      <c r="Y103" s="341"/>
      <c r="Z103" s="350"/>
      <c r="AA103" s="344"/>
      <c r="AB103" s="347"/>
    </row>
    <row r="104" spans="2:28" ht="48" x14ac:dyDescent="0.25">
      <c r="B104" s="350"/>
      <c r="C104" s="327"/>
      <c r="D104" s="327"/>
      <c r="E104" s="327"/>
      <c r="F104" s="326" t="s">
        <v>447</v>
      </c>
      <c r="G104" s="327"/>
      <c r="H104" s="327"/>
      <c r="I104" s="354"/>
      <c r="J104" s="354"/>
      <c r="K104" s="356"/>
      <c r="L104" s="72" t="s">
        <v>448</v>
      </c>
      <c r="M104" s="344"/>
      <c r="N104" s="359"/>
      <c r="O104" s="372"/>
      <c r="P104" s="365"/>
      <c r="Q104" s="365"/>
      <c r="R104" s="327"/>
      <c r="S104" s="330"/>
      <c r="T104" s="333"/>
      <c r="U104" s="333"/>
      <c r="V104" s="333"/>
      <c r="W104" s="335"/>
      <c r="X104" s="338"/>
      <c r="Y104" s="341"/>
      <c r="Z104" s="350"/>
      <c r="AA104" s="344"/>
      <c r="AB104" s="347"/>
    </row>
    <row r="105" spans="2:28" ht="36" x14ac:dyDescent="0.25">
      <c r="B105" s="350"/>
      <c r="C105" s="327"/>
      <c r="D105" s="327"/>
      <c r="E105" s="327"/>
      <c r="F105" s="327"/>
      <c r="G105" s="327"/>
      <c r="H105" s="327"/>
      <c r="I105" s="354"/>
      <c r="J105" s="354"/>
      <c r="K105" s="356"/>
      <c r="L105" s="72" t="s">
        <v>449</v>
      </c>
      <c r="M105" s="344"/>
      <c r="N105" s="359"/>
      <c r="O105" s="372"/>
      <c r="P105" s="365"/>
      <c r="Q105" s="365"/>
      <c r="R105" s="327"/>
      <c r="S105" s="330"/>
      <c r="T105" s="333"/>
      <c r="U105" s="333"/>
      <c r="V105" s="333"/>
      <c r="W105" s="335"/>
      <c r="X105" s="338"/>
      <c r="Y105" s="341"/>
      <c r="Z105" s="350"/>
      <c r="AA105" s="344"/>
      <c r="AB105" s="347"/>
    </row>
    <row r="106" spans="2:28" ht="48" x14ac:dyDescent="0.25">
      <c r="B106" s="350"/>
      <c r="C106" s="327"/>
      <c r="D106" s="327"/>
      <c r="E106" s="327"/>
      <c r="F106" s="327"/>
      <c r="G106" s="327"/>
      <c r="H106" s="327"/>
      <c r="I106" s="354"/>
      <c r="J106" s="354"/>
      <c r="K106" s="356"/>
      <c r="L106" s="72" t="s">
        <v>450</v>
      </c>
      <c r="M106" s="344"/>
      <c r="N106" s="359"/>
      <c r="O106" s="372"/>
      <c r="P106" s="365"/>
      <c r="Q106" s="365"/>
      <c r="R106" s="327"/>
      <c r="S106" s="330"/>
      <c r="T106" s="333"/>
      <c r="U106" s="333"/>
      <c r="V106" s="333"/>
      <c r="W106" s="335"/>
      <c r="X106" s="338"/>
      <c r="Y106" s="341"/>
      <c r="Z106" s="350"/>
      <c r="AA106" s="344"/>
      <c r="AB106" s="347"/>
    </row>
    <row r="107" spans="2:28" ht="36" x14ac:dyDescent="0.25">
      <c r="B107" s="350"/>
      <c r="C107" s="327"/>
      <c r="D107" s="327"/>
      <c r="E107" s="327"/>
      <c r="F107" s="327"/>
      <c r="G107" s="327"/>
      <c r="H107" s="327"/>
      <c r="I107" s="354"/>
      <c r="J107" s="354"/>
      <c r="K107" s="356"/>
      <c r="L107" s="72" t="s">
        <v>451</v>
      </c>
      <c r="M107" s="344"/>
      <c r="N107" s="359"/>
      <c r="O107" s="372"/>
      <c r="P107" s="365"/>
      <c r="Q107" s="365"/>
      <c r="R107" s="327"/>
      <c r="S107" s="330"/>
      <c r="T107" s="333"/>
      <c r="U107" s="333"/>
      <c r="V107" s="333"/>
      <c r="W107" s="335"/>
      <c r="X107" s="338"/>
      <c r="Y107" s="341"/>
      <c r="Z107" s="350"/>
      <c r="AA107" s="344"/>
      <c r="AB107" s="347"/>
    </row>
    <row r="108" spans="2:28" ht="36" x14ac:dyDescent="0.25">
      <c r="B108" s="350"/>
      <c r="C108" s="327"/>
      <c r="D108" s="327"/>
      <c r="E108" s="327"/>
      <c r="F108" s="327"/>
      <c r="G108" s="327"/>
      <c r="H108" s="327"/>
      <c r="I108" s="354"/>
      <c r="J108" s="354"/>
      <c r="K108" s="356"/>
      <c r="L108" s="72" t="s">
        <v>452</v>
      </c>
      <c r="M108" s="344"/>
      <c r="N108" s="359"/>
      <c r="O108" s="372"/>
      <c r="P108" s="365"/>
      <c r="Q108" s="365"/>
      <c r="R108" s="327"/>
      <c r="S108" s="330"/>
      <c r="T108" s="333"/>
      <c r="U108" s="333"/>
      <c r="V108" s="333"/>
      <c r="W108" s="335"/>
      <c r="X108" s="338"/>
      <c r="Y108" s="341"/>
      <c r="Z108" s="350"/>
      <c r="AA108" s="344"/>
      <c r="AB108" s="347"/>
    </row>
    <row r="109" spans="2:28" ht="48" x14ac:dyDescent="0.25">
      <c r="B109" s="350"/>
      <c r="C109" s="328"/>
      <c r="D109" s="328"/>
      <c r="E109" s="328"/>
      <c r="F109" s="328"/>
      <c r="G109" s="327"/>
      <c r="H109" s="327"/>
      <c r="I109" s="354"/>
      <c r="J109" s="354"/>
      <c r="K109" s="356"/>
      <c r="L109" s="72" t="s">
        <v>453</v>
      </c>
      <c r="M109" s="344"/>
      <c r="N109" s="359"/>
      <c r="O109" s="372"/>
      <c r="P109" s="365"/>
      <c r="Q109" s="365"/>
      <c r="R109" s="327"/>
      <c r="S109" s="330"/>
      <c r="T109" s="333"/>
      <c r="U109" s="333"/>
      <c r="V109" s="333"/>
      <c r="W109" s="335"/>
      <c r="X109" s="338"/>
      <c r="Y109" s="341"/>
      <c r="Z109" s="350"/>
      <c r="AA109" s="344"/>
      <c r="AB109" s="347"/>
    </row>
    <row r="110" spans="2:28" ht="24" x14ac:dyDescent="0.25">
      <c r="B110" s="351"/>
      <c r="C110" s="4">
        <v>4</v>
      </c>
      <c r="D110" s="70" t="s">
        <v>101</v>
      </c>
      <c r="E110" s="4" t="s">
        <v>102</v>
      </c>
      <c r="F110" s="4" t="s">
        <v>455</v>
      </c>
      <c r="G110" s="328"/>
      <c r="H110" s="328"/>
      <c r="I110" s="353"/>
      <c r="J110" s="353"/>
      <c r="K110" s="357"/>
      <c r="L110" s="72" t="s">
        <v>454</v>
      </c>
      <c r="M110" s="345"/>
      <c r="N110" s="360"/>
      <c r="O110" s="373"/>
      <c r="P110" s="366"/>
      <c r="Q110" s="366"/>
      <c r="R110" s="328"/>
      <c r="S110" s="331"/>
      <c r="T110" s="334"/>
      <c r="U110" s="334"/>
      <c r="V110" s="334"/>
      <c r="W110" s="336"/>
      <c r="X110" s="339"/>
      <c r="Y110" s="342"/>
      <c r="Z110" s="351"/>
      <c r="AA110" s="345"/>
      <c r="AB110" s="348"/>
    </row>
    <row r="111" spans="2:28" ht="36" x14ac:dyDescent="0.25">
      <c r="B111" s="4">
        <v>45</v>
      </c>
      <c r="C111" s="70">
        <v>5</v>
      </c>
      <c r="D111" s="70" t="s">
        <v>109</v>
      </c>
      <c r="E111" s="70" t="s">
        <v>117</v>
      </c>
      <c r="F111" s="70" t="s">
        <v>118</v>
      </c>
      <c r="G111" s="70" t="s">
        <v>459</v>
      </c>
      <c r="H111" s="70" t="s">
        <v>460</v>
      </c>
      <c r="I111" s="71" t="s">
        <v>88</v>
      </c>
      <c r="J111" s="71" t="s">
        <v>89</v>
      </c>
      <c r="K111" s="72" t="s">
        <v>461</v>
      </c>
      <c r="L111" s="68" t="s">
        <v>462</v>
      </c>
      <c r="M111" s="38">
        <v>44068</v>
      </c>
      <c r="N111" s="39">
        <v>45291</v>
      </c>
      <c r="O111" s="42">
        <v>297387</v>
      </c>
      <c r="P111" s="41">
        <v>20200680010085</v>
      </c>
      <c r="Q111" s="41">
        <v>2020680010085</v>
      </c>
      <c r="R111" s="70" t="s">
        <v>127</v>
      </c>
      <c r="S111" s="78">
        <v>1482600000</v>
      </c>
      <c r="T111" s="307">
        <v>367600000</v>
      </c>
      <c r="U111" s="77"/>
      <c r="V111" s="77"/>
      <c r="W111" s="316">
        <f>SUM(T111:V111)</f>
        <v>367600000</v>
      </c>
      <c r="X111" s="73" t="s">
        <v>463</v>
      </c>
      <c r="Y111" s="74" t="s">
        <v>464</v>
      </c>
      <c r="Z111" s="38">
        <v>44217</v>
      </c>
      <c r="AA111" s="38">
        <v>44217</v>
      </c>
      <c r="AB111" s="43">
        <v>1</v>
      </c>
    </row>
    <row r="112" spans="2:28" ht="48" customHeight="1" x14ac:dyDescent="0.25">
      <c r="B112" s="349">
        <v>46</v>
      </c>
      <c r="C112" s="326">
        <v>1</v>
      </c>
      <c r="D112" s="326" t="s">
        <v>82</v>
      </c>
      <c r="E112" s="326" t="s">
        <v>306</v>
      </c>
      <c r="F112" s="326" t="s">
        <v>465</v>
      </c>
      <c r="G112" s="326" t="s">
        <v>466</v>
      </c>
      <c r="H112" s="326" t="s">
        <v>309</v>
      </c>
      <c r="I112" s="352" t="s">
        <v>88</v>
      </c>
      <c r="J112" s="352" t="s">
        <v>89</v>
      </c>
      <c r="K112" s="355" t="s">
        <v>471</v>
      </c>
      <c r="L112" s="72" t="s">
        <v>467</v>
      </c>
      <c r="M112" s="343">
        <v>44068</v>
      </c>
      <c r="N112" s="358">
        <v>45291</v>
      </c>
      <c r="O112" s="371">
        <v>289308</v>
      </c>
      <c r="P112" s="364">
        <v>20200680010082</v>
      </c>
      <c r="Q112" s="364">
        <v>2020680010082</v>
      </c>
      <c r="R112" s="326" t="s">
        <v>312</v>
      </c>
      <c r="S112" s="329">
        <v>5788358544</v>
      </c>
      <c r="T112" s="332">
        <v>570000000</v>
      </c>
      <c r="U112" s="332">
        <v>660000000</v>
      </c>
      <c r="V112" s="369"/>
      <c r="W112" s="329">
        <f>SUM(T112:V113)</f>
        <v>1230000000</v>
      </c>
      <c r="X112" s="337" t="s">
        <v>469</v>
      </c>
      <c r="Y112" s="340" t="s">
        <v>470</v>
      </c>
      <c r="Z112" s="343">
        <v>44218</v>
      </c>
      <c r="AA112" s="343">
        <v>44218</v>
      </c>
      <c r="AB112" s="346">
        <v>1</v>
      </c>
    </row>
    <row r="113" spans="2:28" ht="48" x14ac:dyDescent="0.25">
      <c r="B113" s="351"/>
      <c r="C113" s="328"/>
      <c r="D113" s="328"/>
      <c r="E113" s="328"/>
      <c r="F113" s="328"/>
      <c r="G113" s="328"/>
      <c r="H113" s="328"/>
      <c r="I113" s="353"/>
      <c r="J113" s="353"/>
      <c r="K113" s="357"/>
      <c r="L113" s="72" t="s">
        <v>468</v>
      </c>
      <c r="M113" s="345"/>
      <c r="N113" s="360"/>
      <c r="O113" s="373"/>
      <c r="P113" s="366"/>
      <c r="Q113" s="366"/>
      <c r="R113" s="328"/>
      <c r="S113" s="331"/>
      <c r="T113" s="334"/>
      <c r="U113" s="334"/>
      <c r="V113" s="334"/>
      <c r="W113" s="336"/>
      <c r="X113" s="339"/>
      <c r="Y113" s="342"/>
      <c r="Z113" s="345"/>
      <c r="AA113" s="345"/>
      <c r="AB113" s="348"/>
    </row>
    <row r="114" spans="2:28" ht="60" x14ac:dyDescent="0.25">
      <c r="B114" s="349">
        <v>47</v>
      </c>
      <c r="C114" s="326">
        <v>5</v>
      </c>
      <c r="D114" s="326" t="s">
        <v>109</v>
      </c>
      <c r="E114" s="70" t="s">
        <v>117</v>
      </c>
      <c r="F114" s="70" t="s">
        <v>476</v>
      </c>
      <c r="G114" s="326" t="s">
        <v>472</v>
      </c>
      <c r="H114" s="326" t="s">
        <v>473</v>
      </c>
      <c r="I114" s="352" t="s">
        <v>136</v>
      </c>
      <c r="J114" s="352" t="s">
        <v>89</v>
      </c>
      <c r="K114" s="72" t="s">
        <v>477</v>
      </c>
      <c r="L114" s="72" t="s">
        <v>479</v>
      </c>
      <c r="M114" s="343">
        <v>44090</v>
      </c>
      <c r="N114" s="358">
        <v>44561</v>
      </c>
      <c r="O114" s="429">
        <v>300695</v>
      </c>
      <c r="P114" s="364">
        <v>20200680010120</v>
      </c>
      <c r="Q114" s="364">
        <v>2020680010120</v>
      </c>
      <c r="R114" s="326" t="s">
        <v>121</v>
      </c>
      <c r="S114" s="410">
        <v>1504393301</v>
      </c>
      <c r="T114" s="369">
        <v>846971961</v>
      </c>
      <c r="U114" s="369"/>
      <c r="V114" s="369"/>
      <c r="W114" s="332">
        <f>SUM(T114:V115)</f>
        <v>846971961</v>
      </c>
      <c r="X114" s="337" t="s">
        <v>481</v>
      </c>
      <c r="Y114" s="340" t="s">
        <v>482</v>
      </c>
      <c r="Z114" s="343">
        <v>44218</v>
      </c>
      <c r="AA114" s="343">
        <v>44218</v>
      </c>
      <c r="AB114" s="346">
        <v>1</v>
      </c>
    </row>
    <row r="115" spans="2:28" ht="48" x14ac:dyDescent="0.25">
      <c r="B115" s="351"/>
      <c r="C115" s="328"/>
      <c r="D115" s="328"/>
      <c r="E115" s="4" t="s">
        <v>474</v>
      </c>
      <c r="F115" s="70" t="s">
        <v>475</v>
      </c>
      <c r="G115" s="328"/>
      <c r="H115" s="328"/>
      <c r="I115" s="353"/>
      <c r="J115" s="353"/>
      <c r="K115" s="72" t="s">
        <v>478</v>
      </c>
      <c r="L115" s="72" t="s">
        <v>480</v>
      </c>
      <c r="M115" s="345"/>
      <c r="N115" s="360"/>
      <c r="O115" s="430"/>
      <c r="P115" s="366"/>
      <c r="Q115" s="366"/>
      <c r="R115" s="328"/>
      <c r="S115" s="331"/>
      <c r="T115" s="334"/>
      <c r="U115" s="334"/>
      <c r="V115" s="334"/>
      <c r="W115" s="431"/>
      <c r="X115" s="339"/>
      <c r="Y115" s="342"/>
      <c r="Z115" s="345"/>
      <c r="AA115" s="345"/>
      <c r="AB115" s="348"/>
    </row>
    <row r="116" spans="2:28" ht="36" x14ac:dyDescent="0.25">
      <c r="B116" s="4">
        <v>48</v>
      </c>
      <c r="C116" s="70">
        <v>1</v>
      </c>
      <c r="D116" s="70" t="s">
        <v>82</v>
      </c>
      <c r="E116" s="70" t="s">
        <v>256</v>
      </c>
      <c r="F116" s="70" t="s">
        <v>165</v>
      </c>
      <c r="G116" s="70" t="s">
        <v>483</v>
      </c>
      <c r="H116" s="70" t="s">
        <v>85</v>
      </c>
      <c r="I116" s="71" t="s">
        <v>88</v>
      </c>
      <c r="J116" s="71" t="s">
        <v>89</v>
      </c>
      <c r="K116" s="72" t="s">
        <v>484</v>
      </c>
      <c r="L116" s="68" t="s">
        <v>485</v>
      </c>
      <c r="M116" s="38">
        <v>44102</v>
      </c>
      <c r="N116" s="39">
        <v>45291</v>
      </c>
      <c r="O116" s="44">
        <v>315855</v>
      </c>
      <c r="P116" s="41">
        <v>20200680010135</v>
      </c>
      <c r="Q116" s="41">
        <v>2020680010135</v>
      </c>
      <c r="R116" s="70" t="s">
        <v>86</v>
      </c>
      <c r="S116" s="78">
        <v>1647189369.8199999</v>
      </c>
      <c r="T116" s="305">
        <v>499919606</v>
      </c>
      <c r="U116" s="305"/>
      <c r="V116" s="305"/>
      <c r="W116" s="78">
        <f>SUM(T116:V116)</f>
        <v>499919606</v>
      </c>
      <c r="X116" s="73" t="s">
        <v>486</v>
      </c>
      <c r="Y116" s="74" t="s">
        <v>487</v>
      </c>
      <c r="Z116" s="38">
        <v>44218</v>
      </c>
      <c r="AA116" s="38">
        <v>44218</v>
      </c>
      <c r="AB116" s="43">
        <v>1</v>
      </c>
    </row>
    <row r="117" spans="2:28" ht="51" x14ac:dyDescent="0.25">
      <c r="B117" s="4">
        <v>49</v>
      </c>
      <c r="C117" s="37">
        <v>1</v>
      </c>
      <c r="D117" s="71" t="s">
        <v>82</v>
      </c>
      <c r="E117" s="71" t="s">
        <v>333</v>
      </c>
      <c r="F117" s="71" t="s">
        <v>334</v>
      </c>
      <c r="G117" s="71" t="s">
        <v>488</v>
      </c>
      <c r="H117" s="71" t="s">
        <v>336</v>
      </c>
      <c r="I117" s="71" t="s">
        <v>88</v>
      </c>
      <c r="J117" s="71" t="s">
        <v>89</v>
      </c>
      <c r="K117" s="70" t="s">
        <v>489</v>
      </c>
      <c r="L117" s="72" t="s">
        <v>490</v>
      </c>
      <c r="M117" s="38">
        <v>44028</v>
      </c>
      <c r="N117" s="39">
        <v>45291</v>
      </c>
      <c r="O117" s="42">
        <v>283121</v>
      </c>
      <c r="P117" s="41">
        <v>20200680010036</v>
      </c>
      <c r="Q117" s="41">
        <v>2020680010036</v>
      </c>
      <c r="R117" s="70" t="s">
        <v>338</v>
      </c>
      <c r="S117" s="82">
        <v>799491553169.81995</v>
      </c>
      <c r="T117" s="83">
        <v>159479024075</v>
      </c>
      <c r="U117" s="83">
        <v>68497522112</v>
      </c>
      <c r="V117" s="83"/>
      <c r="W117" s="78">
        <f>SUM(T117:V117)</f>
        <v>227976546187</v>
      </c>
      <c r="X117" s="73" t="s">
        <v>497</v>
      </c>
      <c r="Y117" s="74" t="s">
        <v>752</v>
      </c>
      <c r="Z117" s="38">
        <v>44221</v>
      </c>
      <c r="AA117" s="38">
        <v>44221</v>
      </c>
      <c r="AB117" s="43">
        <v>1</v>
      </c>
    </row>
    <row r="118" spans="2:28" ht="48" x14ac:dyDescent="0.25">
      <c r="B118" s="37">
        <v>50</v>
      </c>
      <c r="C118" s="141">
        <v>3</v>
      </c>
      <c r="D118" s="141" t="s">
        <v>491</v>
      </c>
      <c r="E118" s="141" t="s">
        <v>492</v>
      </c>
      <c r="F118" s="141" t="s">
        <v>493</v>
      </c>
      <c r="G118" s="141" t="s">
        <v>494</v>
      </c>
      <c r="H118" s="141" t="s">
        <v>415</v>
      </c>
      <c r="I118" s="142" t="s">
        <v>88</v>
      </c>
      <c r="J118" s="142" t="s">
        <v>89</v>
      </c>
      <c r="K118" s="143" t="s">
        <v>495</v>
      </c>
      <c r="L118" s="143" t="s">
        <v>496</v>
      </c>
      <c r="M118" s="144">
        <v>44041</v>
      </c>
      <c r="N118" s="145">
        <v>45291</v>
      </c>
      <c r="O118" s="146">
        <v>291035</v>
      </c>
      <c r="P118" s="147">
        <v>20200680010048</v>
      </c>
      <c r="Q118" s="147">
        <v>2020680010048</v>
      </c>
      <c r="R118" s="148" t="s">
        <v>86</v>
      </c>
      <c r="S118" s="310">
        <v>3324864064.8800001</v>
      </c>
      <c r="T118" s="309"/>
      <c r="U118" s="309"/>
      <c r="V118" s="309"/>
      <c r="W118" s="310">
        <f>SUM(T118:V118)</f>
        <v>0</v>
      </c>
      <c r="X118" s="135" t="s">
        <v>902</v>
      </c>
      <c r="Y118" s="149" t="s">
        <v>498</v>
      </c>
      <c r="Z118" s="144">
        <v>44221</v>
      </c>
      <c r="AA118" s="144">
        <v>44221</v>
      </c>
      <c r="AB118" s="150">
        <v>1</v>
      </c>
    </row>
    <row r="119" spans="2:28" ht="48" x14ac:dyDescent="0.25">
      <c r="B119" s="349">
        <v>51</v>
      </c>
      <c r="C119" s="326">
        <v>3</v>
      </c>
      <c r="D119" s="326" t="s">
        <v>71</v>
      </c>
      <c r="E119" s="326" t="s">
        <v>501</v>
      </c>
      <c r="F119" s="326" t="s">
        <v>499</v>
      </c>
      <c r="G119" s="326" t="s">
        <v>509</v>
      </c>
      <c r="H119" s="326" t="s">
        <v>500</v>
      </c>
      <c r="I119" s="352" t="s">
        <v>79</v>
      </c>
      <c r="J119" s="352" t="s">
        <v>81</v>
      </c>
      <c r="K119" s="355" t="s">
        <v>502</v>
      </c>
      <c r="L119" s="72" t="s">
        <v>506</v>
      </c>
      <c r="M119" s="343">
        <v>44047</v>
      </c>
      <c r="N119" s="358">
        <v>45291</v>
      </c>
      <c r="O119" s="371">
        <v>283054</v>
      </c>
      <c r="P119" s="364">
        <v>20200680010061</v>
      </c>
      <c r="Q119" s="364">
        <v>2020680010061</v>
      </c>
      <c r="R119" s="326" t="s">
        <v>503</v>
      </c>
      <c r="S119" s="329">
        <v>668480000</v>
      </c>
      <c r="T119" s="332">
        <v>155000000</v>
      </c>
      <c r="U119" s="369"/>
      <c r="V119" s="369"/>
      <c r="W119" s="329">
        <f>SUM(T119:V121)</f>
        <v>155000000</v>
      </c>
      <c r="X119" s="337" t="s">
        <v>505</v>
      </c>
      <c r="Y119" s="340" t="s">
        <v>504</v>
      </c>
      <c r="Z119" s="343">
        <v>44221</v>
      </c>
      <c r="AA119" s="343">
        <v>44221</v>
      </c>
      <c r="AB119" s="346">
        <v>1</v>
      </c>
    </row>
    <row r="120" spans="2:28" ht="36" x14ac:dyDescent="0.25">
      <c r="B120" s="350"/>
      <c r="C120" s="327"/>
      <c r="D120" s="327"/>
      <c r="E120" s="327"/>
      <c r="F120" s="327"/>
      <c r="G120" s="327"/>
      <c r="H120" s="327"/>
      <c r="I120" s="354"/>
      <c r="J120" s="354"/>
      <c r="K120" s="356"/>
      <c r="L120" s="72" t="s">
        <v>507</v>
      </c>
      <c r="M120" s="344"/>
      <c r="N120" s="359"/>
      <c r="O120" s="372"/>
      <c r="P120" s="365"/>
      <c r="Q120" s="365"/>
      <c r="R120" s="327"/>
      <c r="S120" s="330"/>
      <c r="T120" s="333"/>
      <c r="U120" s="333"/>
      <c r="V120" s="333"/>
      <c r="W120" s="335"/>
      <c r="X120" s="338"/>
      <c r="Y120" s="341"/>
      <c r="Z120" s="344"/>
      <c r="AA120" s="344"/>
      <c r="AB120" s="347"/>
    </row>
    <row r="121" spans="2:28" ht="48" x14ac:dyDescent="0.25">
      <c r="B121" s="351"/>
      <c r="C121" s="328"/>
      <c r="D121" s="328"/>
      <c r="E121" s="328"/>
      <c r="F121" s="328"/>
      <c r="G121" s="328"/>
      <c r="H121" s="328"/>
      <c r="I121" s="353"/>
      <c r="J121" s="353"/>
      <c r="K121" s="357"/>
      <c r="L121" s="72" t="s">
        <v>508</v>
      </c>
      <c r="M121" s="345"/>
      <c r="N121" s="360"/>
      <c r="O121" s="373"/>
      <c r="P121" s="366"/>
      <c r="Q121" s="366"/>
      <c r="R121" s="328"/>
      <c r="S121" s="331"/>
      <c r="T121" s="334"/>
      <c r="U121" s="334"/>
      <c r="V121" s="334"/>
      <c r="W121" s="336"/>
      <c r="X121" s="339"/>
      <c r="Y121" s="342"/>
      <c r="Z121" s="345"/>
      <c r="AA121" s="345"/>
      <c r="AB121" s="348"/>
    </row>
    <row r="122" spans="2:28" ht="84" x14ac:dyDescent="0.25">
      <c r="B122" s="4">
        <v>52</v>
      </c>
      <c r="C122" s="70">
        <v>3</v>
      </c>
      <c r="D122" s="70" t="s">
        <v>71</v>
      </c>
      <c r="E122" s="70" t="s">
        <v>510</v>
      </c>
      <c r="F122" s="70" t="s">
        <v>511</v>
      </c>
      <c r="G122" s="70" t="s">
        <v>512</v>
      </c>
      <c r="H122" s="70" t="s">
        <v>513</v>
      </c>
      <c r="I122" s="71" t="s">
        <v>79</v>
      </c>
      <c r="J122" s="37" t="s">
        <v>81</v>
      </c>
      <c r="K122" s="72" t="s">
        <v>514</v>
      </c>
      <c r="L122" s="72" t="s">
        <v>515</v>
      </c>
      <c r="M122" s="38">
        <v>44134</v>
      </c>
      <c r="N122" s="39">
        <v>45291</v>
      </c>
      <c r="O122" s="44">
        <v>304319</v>
      </c>
      <c r="P122" s="41">
        <v>20200680010157</v>
      </c>
      <c r="Q122" s="41">
        <v>2020680010157</v>
      </c>
      <c r="R122" s="70" t="s">
        <v>503</v>
      </c>
      <c r="S122" s="78">
        <v>1542000000</v>
      </c>
      <c r="T122" s="305">
        <v>410000000</v>
      </c>
      <c r="U122" s="76"/>
      <c r="V122" s="76"/>
      <c r="W122" s="78">
        <f>SUM(T122:V122)</f>
        <v>410000000</v>
      </c>
      <c r="X122" s="73" t="s">
        <v>516</v>
      </c>
      <c r="Y122" s="74" t="s">
        <v>517</v>
      </c>
      <c r="Z122" s="38">
        <v>44221</v>
      </c>
      <c r="AA122" s="38">
        <v>44221</v>
      </c>
      <c r="AB122" s="43">
        <v>1</v>
      </c>
    </row>
    <row r="123" spans="2:28" ht="36" x14ac:dyDescent="0.25">
      <c r="B123" s="4">
        <v>53</v>
      </c>
      <c r="C123" s="70">
        <v>4</v>
      </c>
      <c r="D123" s="70" t="s">
        <v>101</v>
      </c>
      <c r="E123" s="70" t="s">
        <v>409</v>
      </c>
      <c r="F123" s="70" t="s">
        <v>518</v>
      </c>
      <c r="G123" s="70" t="s">
        <v>519</v>
      </c>
      <c r="H123" s="70" t="s">
        <v>520</v>
      </c>
      <c r="I123" s="71" t="s">
        <v>88</v>
      </c>
      <c r="J123" s="71" t="s">
        <v>89</v>
      </c>
      <c r="K123" s="72" t="s">
        <v>521</v>
      </c>
      <c r="L123" s="72" t="s">
        <v>522</v>
      </c>
      <c r="M123" s="38">
        <v>44161</v>
      </c>
      <c r="N123" s="39">
        <v>45291</v>
      </c>
      <c r="O123" s="44">
        <v>340211</v>
      </c>
      <c r="P123" s="41">
        <v>20200680010176</v>
      </c>
      <c r="Q123" s="41">
        <v>2020680010176</v>
      </c>
      <c r="R123" s="70" t="s">
        <v>106</v>
      </c>
      <c r="S123" s="82">
        <v>1252539676</v>
      </c>
      <c r="T123" s="83">
        <v>379490560</v>
      </c>
      <c r="U123" s="83"/>
      <c r="V123" s="83"/>
      <c r="W123" s="78">
        <f>SUM(T123:V123)</f>
        <v>379490560</v>
      </c>
      <c r="X123" s="73" t="s">
        <v>523</v>
      </c>
      <c r="Y123" s="74" t="s">
        <v>524</v>
      </c>
      <c r="Z123" s="38">
        <v>44221</v>
      </c>
      <c r="AA123" s="38">
        <v>44221</v>
      </c>
      <c r="AB123" s="43">
        <v>1</v>
      </c>
    </row>
    <row r="124" spans="2:28" ht="45" x14ac:dyDescent="0.25">
      <c r="B124" s="37">
        <v>54</v>
      </c>
      <c r="C124" s="70">
        <v>4</v>
      </c>
      <c r="D124" s="70" t="s">
        <v>101</v>
      </c>
      <c r="E124" s="70" t="s">
        <v>170</v>
      </c>
      <c r="F124" s="70" t="s">
        <v>525</v>
      </c>
      <c r="G124" s="70" t="s">
        <v>526</v>
      </c>
      <c r="H124" s="70" t="s">
        <v>336</v>
      </c>
      <c r="I124" s="71" t="s">
        <v>88</v>
      </c>
      <c r="J124" s="71" t="s">
        <v>89</v>
      </c>
      <c r="K124" s="72" t="s">
        <v>527</v>
      </c>
      <c r="L124" s="72" t="s">
        <v>530</v>
      </c>
      <c r="M124" s="38">
        <v>44068</v>
      </c>
      <c r="N124" s="39">
        <v>44316</v>
      </c>
      <c r="O124" s="42">
        <v>281923</v>
      </c>
      <c r="P124" s="41">
        <v>20200680010083</v>
      </c>
      <c r="Q124" s="41">
        <v>2020680010083</v>
      </c>
      <c r="R124" s="70" t="s">
        <v>78</v>
      </c>
      <c r="S124" s="78">
        <v>1063223634.76</v>
      </c>
      <c r="T124" s="305">
        <v>389814494</v>
      </c>
      <c r="U124" s="305">
        <v>88687399.159999996</v>
      </c>
      <c r="V124" s="305"/>
      <c r="W124" s="78">
        <f t="shared" ref="W124" si="5">SUM(T124:V124)</f>
        <v>478501893.15999997</v>
      </c>
      <c r="X124" s="84" t="s">
        <v>528</v>
      </c>
      <c r="Y124" s="74" t="s">
        <v>529</v>
      </c>
      <c r="Z124" s="38">
        <v>44222</v>
      </c>
      <c r="AA124" s="38">
        <v>44222</v>
      </c>
      <c r="AB124" s="43">
        <v>1</v>
      </c>
    </row>
    <row r="125" spans="2:28" ht="72" customHeight="1" x14ac:dyDescent="0.25">
      <c r="B125" s="349">
        <v>55</v>
      </c>
      <c r="C125" s="326">
        <v>4</v>
      </c>
      <c r="D125" s="326" t="s">
        <v>101</v>
      </c>
      <c r="E125" s="326" t="s">
        <v>409</v>
      </c>
      <c r="F125" s="326" t="s">
        <v>531</v>
      </c>
      <c r="G125" s="326" t="s">
        <v>532</v>
      </c>
      <c r="H125" s="326" t="s">
        <v>75</v>
      </c>
      <c r="I125" s="352" t="s">
        <v>88</v>
      </c>
      <c r="J125" s="352" t="s">
        <v>89</v>
      </c>
      <c r="K125" s="355" t="s">
        <v>533</v>
      </c>
      <c r="L125" s="72" t="s">
        <v>536</v>
      </c>
      <c r="M125" s="343">
        <v>44159</v>
      </c>
      <c r="N125" s="358">
        <v>45291</v>
      </c>
      <c r="O125" s="361">
        <v>304337</v>
      </c>
      <c r="P125" s="364">
        <v>20200680010172</v>
      </c>
      <c r="Q125" s="364">
        <v>2020680010172</v>
      </c>
      <c r="R125" s="326" t="s">
        <v>286</v>
      </c>
      <c r="S125" s="329">
        <v>1963919998</v>
      </c>
      <c r="T125" s="401">
        <v>379877960</v>
      </c>
      <c r="U125" s="404"/>
      <c r="V125" s="404"/>
      <c r="W125" s="329">
        <f>SUM(T125:V128)</f>
        <v>379877960</v>
      </c>
      <c r="X125" s="337" t="s">
        <v>534</v>
      </c>
      <c r="Y125" s="340" t="s">
        <v>535</v>
      </c>
      <c r="Z125" s="343">
        <v>44222</v>
      </c>
      <c r="AA125" s="343">
        <v>44222</v>
      </c>
      <c r="AB125" s="346">
        <v>1</v>
      </c>
    </row>
    <row r="126" spans="2:28" x14ac:dyDescent="0.25">
      <c r="B126" s="350"/>
      <c r="C126" s="327"/>
      <c r="D126" s="327"/>
      <c r="E126" s="327"/>
      <c r="F126" s="327"/>
      <c r="G126" s="327"/>
      <c r="H126" s="327"/>
      <c r="I126" s="354"/>
      <c r="J126" s="354"/>
      <c r="K126" s="356"/>
      <c r="L126" s="72" t="s">
        <v>537</v>
      </c>
      <c r="M126" s="344"/>
      <c r="N126" s="359"/>
      <c r="O126" s="362"/>
      <c r="P126" s="365"/>
      <c r="Q126" s="365"/>
      <c r="R126" s="327"/>
      <c r="S126" s="330"/>
      <c r="T126" s="402"/>
      <c r="U126" s="402"/>
      <c r="V126" s="402"/>
      <c r="W126" s="335"/>
      <c r="X126" s="338"/>
      <c r="Y126" s="341"/>
      <c r="Z126" s="344"/>
      <c r="AA126" s="344"/>
      <c r="AB126" s="347"/>
    </row>
    <row r="127" spans="2:28" ht="24" x14ac:dyDescent="0.25">
      <c r="B127" s="350"/>
      <c r="C127" s="327"/>
      <c r="D127" s="327"/>
      <c r="E127" s="327"/>
      <c r="F127" s="327"/>
      <c r="G127" s="327"/>
      <c r="H127" s="327"/>
      <c r="I127" s="354"/>
      <c r="J127" s="354"/>
      <c r="K127" s="356"/>
      <c r="L127" s="72" t="s">
        <v>538</v>
      </c>
      <c r="M127" s="344"/>
      <c r="N127" s="359"/>
      <c r="O127" s="362"/>
      <c r="P127" s="365"/>
      <c r="Q127" s="365"/>
      <c r="R127" s="327"/>
      <c r="S127" s="330"/>
      <c r="T127" s="402"/>
      <c r="U127" s="402"/>
      <c r="V127" s="402"/>
      <c r="W127" s="335"/>
      <c r="X127" s="338"/>
      <c r="Y127" s="341"/>
      <c r="Z127" s="344"/>
      <c r="AA127" s="344"/>
      <c r="AB127" s="347"/>
    </row>
    <row r="128" spans="2:28" ht="24" x14ac:dyDescent="0.25">
      <c r="B128" s="351"/>
      <c r="C128" s="328"/>
      <c r="D128" s="328"/>
      <c r="E128" s="328"/>
      <c r="F128" s="328"/>
      <c r="G128" s="328"/>
      <c r="H128" s="328"/>
      <c r="I128" s="353"/>
      <c r="J128" s="353"/>
      <c r="K128" s="357"/>
      <c r="L128" s="72" t="s">
        <v>539</v>
      </c>
      <c r="M128" s="345"/>
      <c r="N128" s="360"/>
      <c r="O128" s="363"/>
      <c r="P128" s="366"/>
      <c r="Q128" s="366"/>
      <c r="R128" s="328"/>
      <c r="S128" s="331"/>
      <c r="T128" s="403"/>
      <c r="U128" s="403"/>
      <c r="V128" s="403"/>
      <c r="W128" s="336"/>
      <c r="X128" s="339"/>
      <c r="Y128" s="342"/>
      <c r="Z128" s="345"/>
      <c r="AA128" s="345"/>
      <c r="AB128" s="348"/>
    </row>
    <row r="129" spans="2:28" ht="25.5" x14ac:dyDescent="0.25">
      <c r="B129" s="4">
        <v>56</v>
      </c>
      <c r="C129" s="70">
        <v>4</v>
      </c>
      <c r="D129" s="70" t="s">
        <v>101</v>
      </c>
      <c r="E129" s="70" t="s">
        <v>170</v>
      </c>
      <c r="F129" s="70" t="s">
        <v>171</v>
      </c>
      <c r="G129" s="70" t="s">
        <v>540</v>
      </c>
      <c r="H129" s="70" t="s">
        <v>541</v>
      </c>
      <c r="I129" s="71" t="s">
        <v>88</v>
      </c>
      <c r="J129" s="71" t="s">
        <v>89</v>
      </c>
      <c r="K129" s="72" t="s">
        <v>173</v>
      </c>
      <c r="L129" s="72" t="s">
        <v>208</v>
      </c>
      <c r="M129" s="38">
        <v>44083</v>
      </c>
      <c r="N129" s="39">
        <v>45291</v>
      </c>
      <c r="O129" s="42">
        <v>306369</v>
      </c>
      <c r="P129" s="41">
        <v>20200680010114</v>
      </c>
      <c r="Q129" s="41">
        <v>2020680010114</v>
      </c>
      <c r="R129" s="70" t="s">
        <v>78</v>
      </c>
      <c r="S129" s="78">
        <v>21034137782.18</v>
      </c>
      <c r="T129" s="305">
        <v>4221454300</v>
      </c>
      <c r="U129" s="305"/>
      <c r="V129" s="305"/>
      <c r="W129" s="78">
        <f>SUM(T129:V129)</f>
        <v>4221454300</v>
      </c>
      <c r="X129" s="73" t="s">
        <v>542</v>
      </c>
      <c r="Y129" s="74" t="s">
        <v>543</v>
      </c>
      <c r="Z129" s="38">
        <v>44222</v>
      </c>
      <c r="AA129" s="38">
        <v>44222</v>
      </c>
      <c r="AB129" s="43">
        <v>1</v>
      </c>
    </row>
    <row r="130" spans="2:28" ht="36" customHeight="1" x14ac:dyDescent="0.25">
      <c r="B130" s="390">
        <v>57</v>
      </c>
      <c r="C130" s="326">
        <v>1</v>
      </c>
      <c r="D130" s="326" t="s">
        <v>82</v>
      </c>
      <c r="E130" s="326" t="s">
        <v>345</v>
      </c>
      <c r="F130" s="326" t="s">
        <v>544</v>
      </c>
      <c r="G130" s="326" t="s">
        <v>545</v>
      </c>
      <c r="H130" s="326" t="s">
        <v>336</v>
      </c>
      <c r="I130" s="352" t="s">
        <v>88</v>
      </c>
      <c r="J130" s="352" t="s">
        <v>89</v>
      </c>
      <c r="K130" s="72" t="s">
        <v>552</v>
      </c>
      <c r="L130" s="72" t="s">
        <v>546</v>
      </c>
      <c r="M130" s="343">
        <v>44102</v>
      </c>
      <c r="N130" s="358">
        <v>45291</v>
      </c>
      <c r="O130" s="361">
        <v>285456</v>
      </c>
      <c r="P130" s="364">
        <v>20200680010138</v>
      </c>
      <c r="Q130" s="364">
        <v>2020680010138</v>
      </c>
      <c r="R130" s="326" t="s">
        <v>338</v>
      </c>
      <c r="S130" s="367">
        <v>5049450000</v>
      </c>
      <c r="T130" s="368">
        <v>313050000</v>
      </c>
      <c r="U130" s="368">
        <v>521400000</v>
      </c>
      <c r="V130" s="368"/>
      <c r="W130" s="329">
        <f>SUM(T130:V134)</f>
        <v>834450000</v>
      </c>
      <c r="X130" s="337" t="s">
        <v>555</v>
      </c>
      <c r="Y130" s="340" t="s">
        <v>556</v>
      </c>
      <c r="Z130" s="343">
        <v>44222</v>
      </c>
      <c r="AA130" s="343">
        <v>44222</v>
      </c>
      <c r="AB130" s="346">
        <v>1</v>
      </c>
    </row>
    <row r="131" spans="2:28" ht="36" x14ac:dyDescent="0.25">
      <c r="B131" s="391"/>
      <c r="C131" s="327"/>
      <c r="D131" s="327"/>
      <c r="E131" s="327"/>
      <c r="F131" s="327"/>
      <c r="G131" s="327"/>
      <c r="H131" s="327"/>
      <c r="I131" s="354"/>
      <c r="J131" s="354"/>
      <c r="K131" s="72" t="s">
        <v>547</v>
      </c>
      <c r="L131" s="72" t="s">
        <v>547</v>
      </c>
      <c r="M131" s="344"/>
      <c r="N131" s="359"/>
      <c r="O131" s="362"/>
      <c r="P131" s="365"/>
      <c r="Q131" s="365"/>
      <c r="R131" s="327"/>
      <c r="S131" s="330"/>
      <c r="T131" s="333"/>
      <c r="U131" s="333"/>
      <c r="V131" s="333"/>
      <c r="W131" s="335"/>
      <c r="X131" s="338"/>
      <c r="Y131" s="341"/>
      <c r="Z131" s="344"/>
      <c r="AA131" s="344"/>
      <c r="AB131" s="347"/>
    </row>
    <row r="132" spans="2:28" ht="24" x14ac:dyDescent="0.25">
      <c r="B132" s="391"/>
      <c r="C132" s="327"/>
      <c r="D132" s="327"/>
      <c r="E132" s="327"/>
      <c r="F132" s="327"/>
      <c r="G132" s="327"/>
      <c r="H132" s="327"/>
      <c r="I132" s="354"/>
      <c r="J132" s="354"/>
      <c r="K132" s="72" t="s">
        <v>553</v>
      </c>
      <c r="L132" s="72" t="s">
        <v>548</v>
      </c>
      <c r="M132" s="344"/>
      <c r="N132" s="359"/>
      <c r="O132" s="362"/>
      <c r="P132" s="365"/>
      <c r="Q132" s="365"/>
      <c r="R132" s="327"/>
      <c r="S132" s="330"/>
      <c r="T132" s="333"/>
      <c r="U132" s="333"/>
      <c r="V132" s="333"/>
      <c r="W132" s="335"/>
      <c r="X132" s="338"/>
      <c r="Y132" s="341"/>
      <c r="Z132" s="344"/>
      <c r="AA132" s="344"/>
      <c r="AB132" s="347"/>
    </row>
    <row r="133" spans="2:28" ht="24" x14ac:dyDescent="0.25">
      <c r="B133" s="391"/>
      <c r="C133" s="327"/>
      <c r="D133" s="327"/>
      <c r="E133" s="327"/>
      <c r="F133" s="327"/>
      <c r="G133" s="327"/>
      <c r="H133" s="327"/>
      <c r="I133" s="354"/>
      <c r="J133" s="354"/>
      <c r="K133" s="72" t="s">
        <v>554</v>
      </c>
      <c r="L133" s="72" t="s">
        <v>549</v>
      </c>
      <c r="M133" s="344"/>
      <c r="N133" s="359"/>
      <c r="O133" s="362"/>
      <c r="P133" s="365"/>
      <c r="Q133" s="365"/>
      <c r="R133" s="327"/>
      <c r="S133" s="330"/>
      <c r="T133" s="333"/>
      <c r="U133" s="333"/>
      <c r="V133" s="333"/>
      <c r="W133" s="335"/>
      <c r="X133" s="338"/>
      <c r="Y133" s="341"/>
      <c r="Z133" s="344"/>
      <c r="AA133" s="344"/>
      <c r="AB133" s="347"/>
    </row>
    <row r="134" spans="2:28" ht="24" x14ac:dyDescent="0.25">
      <c r="B134" s="392"/>
      <c r="C134" s="328"/>
      <c r="D134" s="328"/>
      <c r="E134" s="328"/>
      <c r="F134" s="328"/>
      <c r="G134" s="328"/>
      <c r="H134" s="328"/>
      <c r="I134" s="353"/>
      <c r="J134" s="353"/>
      <c r="K134" s="72" t="s">
        <v>551</v>
      </c>
      <c r="L134" s="72" t="s">
        <v>550</v>
      </c>
      <c r="M134" s="345"/>
      <c r="N134" s="360"/>
      <c r="O134" s="363"/>
      <c r="P134" s="366"/>
      <c r="Q134" s="366"/>
      <c r="R134" s="328"/>
      <c r="S134" s="331"/>
      <c r="T134" s="334"/>
      <c r="U134" s="334"/>
      <c r="V134" s="334"/>
      <c r="W134" s="336"/>
      <c r="X134" s="339"/>
      <c r="Y134" s="342"/>
      <c r="Z134" s="345"/>
      <c r="AA134" s="345"/>
      <c r="AB134" s="348"/>
    </row>
    <row r="135" spans="2:28" ht="36" x14ac:dyDescent="0.25">
      <c r="B135" s="4">
        <v>58</v>
      </c>
      <c r="C135" s="70">
        <v>4</v>
      </c>
      <c r="D135" s="70" t="s">
        <v>101</v>
      </c>
      <c r="E135" s="70" t="s">
        <v>170</v>
      </c>
      <c r="F135" s="4" t="s">
        <v>558</v>
      </c>
      <c r="G135" s="70" t="s">
        <v>557</v>
      </c>
      <c r="H135" s="4" t="s">
        <v>75</v>
      </c>
      <c r="I135" s="37" t="s">
        <v>372</v>
      </c>
      <c r="J135" s="37" t="s">
        <v>25</v>
      </c>
      <c r="K135" s="72" t="s">
        <v>559</v>
      </c>
      <c r="L135" s="72" t="s">
        <v>560</v>
      </c>
      <c r="M135" s="38">
        <v>44223</v>
      </c>
      <c r="N135" s="39">
        <v>44561</v>
      </c>
      <c r="O135" s="44">
        <v>368281</v>
      </c>
      <c r="P135" s="41">
        <v>20210680010004</v>
      </c>
      <c r="Q135" s="41">
        <v>2021680010004</v>
      </c>
      <c r="R135" s="70" t="s">
        <v>78</v>
      </c>
      <c r="S135" s="78">
        <v>20296361142</v>
      </c>
      <c r="T135" s="305">
        <v>20296361142</v>
      </c>
      <c r="U135" s="305"/>
      <c r="V135" s="305"/>
      <c r="W135" s="78">
        <f>SUM(T135:V135)</f>
        <v>20296361142</v>
      </c>
      <c r="X135" s="66" t="s">
        <v>561</v>
      </c>
      <c r="Y135" s="67" t="s">
        <v>562</v>
      </c>
      <c r="Z135" s="38">
        <v>44223</v>
      </c>
      <c r="AA135" s="38">
        <v>44223</v>
      </c>
      <c r="AB135" s="43">
        <v>1</v>
      </c>
    </row>
    <row r="136" spans="2:28" ht="36" customHeight="1" x14ac:dyDescent="0.25">
      <c r="B136" s="349">
        <v>59</v>
      </c>
      <c r="C136" s="326">
        <v>1</v>
      </c>
      <c r="D136" s="326" t="s">
        <v>82</v>
      </c>
      <c r="E136" s="326" t="s">
        <v>234</v>
      </c>
      <c r="F136" s="326" t="s">
        <v>564</v>
      </c>
      <c r="G136" s="326" t="s">
        <v>563</v>
      </c>
      <c r="H136" s="326" t="s">
        <v>125</v>
      </c>
      <c r="I136" s="352" t="s">
        <v>88</v>
      </c>
      <c r="J136" s="352" t="s">
        <v>89</v>
      </c>
      <c r="K136" s="355" t="s">
        <v>566</v>
      </c>
      <c r="L136" s="72" t="s">
        <v>567</v>
      </c>
      <c r="M136" s="343">
        <v>44078</v>
      </c>
      <c r="N136" s="358">
        <v>45291</v>
      </c>
      <c r="O136" s="361">
        <v>306061</v>
      </c>
      <c r="P136" s="364">
        <v>20200680010106</v>
      </c>
      <c r="Q136" s="364">
        <v>2020680010106</v>
      </c>
      <c r="R136" s="326" t="s">
        <v>156</v>
      </c>
      <c r="S136" s="367">
        <v>1669000000</v>
      </c>
      <c r="T136" s="368">
        <v>230000000</v>
      </c>
      <c r="U136" s="368"/>
      <c r="V136" s="368">
        <v>11000000</v>
      </c>
      <c r="W136" s="329">
        <f>SUM(T136:V141)</f>
        <v>241000000</v>
      </c>
      <c r="X136" s="337" t="s">
        <v>574</v>
      </c>
      <c r="Y136" s="340" t="s">
        <v>573</v>
      </c>
      <c r="Z136" s="343">
        <v>44224</v>
      </c>
      <c r="AA136" s="343">
        <v>44224</v>
      </c>
      <c r="AB136" s="346">
        <v>1</v>
      </c>
    </row>
    <row r="137" spans="2:28" ht="48" x14ac:dyDescent="0.25">
      <c r="B137" s="350"/>
      <c r="C137" s="327"/>
      <c r="D137" s="327"/>
      <c r="E137" s="327"/>
      <c r="F137" s="327"/>
      <c r="G137" s="327"/>
      <c r="H137" s="327"/>
      <c r="I137" s="354"/>
      <c r="J137" s="354"/>
      <c r="K137" s="356"/>
      <c r="L137" s="72" t="s">
        <v>568</v>
      </c>
      <c r="M137" s="344"/>
      <c r="N137" s="359"/>
      <c r="O137" s="362"/>
      <c r="P137" s="365"/>
      <c r="Q137" s="365"/>
      <c r="R137" s="327"/>
      <c r="S137" s="330"/>
      <c r="T137" s="333"/>
      <c r="U137" s="333"/>
      <c r="V137" s="333"/>
      <c r="W137" s="335"/>
      <c r="X137" s="338"/>
      <c r="Y137" s="341"/>
      <c r="Z137" s="344"/>
      <c r="AA137" s="344"/>
      <c r="AB137" s="347"/>
    </row>
    <row r="138" spans="2:28" ht="24" customHeight="1" x14ac:dyDescent="0.25">
      <c r="B138" s="350"/>
      <c r="C138" s="327"/>
      <c r="D138" s="327"/>
      <c r="E138" s="327"/>
      <c r="F138" s="328"/>
      <c r="G138" s="327"/>
      <c r="H138" s="327"/>
      <c r="I138" s="354"/>
      <c r="J138" s="354"/>
      <c r="K138" s="356"/>
      <c r="L138" s="68" t="s">
        <v>569</v>
      </c>
      <c r="M138" s="344"/>
      <c r="N138" s="359"/>
      <c r="O138" s="362"/>
      <c r="P138" s="365"/>
      <c r="Q138" s="365"/>
      <c r="R138" s="327"/>
      <c r="S138" s="330"/>
      <c r="T138" s="333"/>
      <c r="U138" s="333"/>
      <c r="V138" s="333"/>
      <c r="W138" s="335"/>
      <c r="X138" s="338"/>
      <c r="Y138" s="341"/>
      <c r="Z138" s="344"/>
      <c r="AA138" s="344"/>
      <c r="AB138" s="347"/>
    </row>
    <row r="139" spans="2:28" ht="24" customHeight="1" x14ac:dyDescent="0.25">
      <c r="B139" s="350"/>
      <c r="C139" s="327"/>
      <c r="D139" s="327"/>
      <c r="E139" s="327"/>
      <c r="F139" s="326" t="s">
        <v>565</v>
      </c>
      <c r="G139" s="327"/>
      <c r="H139" s="327"/>
      <c r="I139" s="354"/>
      <c r="J139" s="354"/>
      <c r="K139" s="356"/>
      <c r="L139" s="72" t="s">
        <v>570</v>
      </c>
      <c r="M139" s="344"/>
      <c r="N139" s="359"/>
      <c r="O139" s="362"/>
      <c r="P139" s="365"/>
      <c r="Q139" s="365"/>
      <c r="R139" s="327"/>
      <c r="S139" s="330"/>
      <c r="T139" s="333"/>
      <c r="U139" s="333"/>
      <c r="V139" s="333"/>
      <c r="W139" s="335"/>
      <c r="X139" s="338"/>
      <c r="Y139" s="341"/>
      <c r="Z139" s="344"/>
      <c r="AA139" s="344"/>
      <c r="AB139" s="347"/>
    </row>
    <row r="140" spans="2:28" ht="72" x14ac:dyDescent="0.25">
      <c r="B140" s="350"/>
      <c r="C140" s="327"/>
      <c r="D140" s="327"/>
      <c r="E140" s="327"/>
      <c r="F140" s="327"/>
      <c r="G140" s="327"/>
      <c r="H140" s="327"/>
      <c r="I140" s="354"/>
      <c r="J140" s="354"/>
      <c r="K140" s="356"/>
      <c r="L140" s="72" t="s">
        <v>571</v>
      </c>
      <c r="M140" s="344"/>
      <c r="N140" s="359"/>
      <c r="O140" s="362"/>
      <c r="P140" s="365"/>
      <c r="Q140" s="365"/>
      <c r="R140" s="327"/>
      <c r="S140" s="330"/>
      <c r="T140" s="333"/>
      <c r="U140" s="333"/>
      <c r="V140" s="333"/>
      <c r="W140" s="335"/>
      <c r="X140" s="338"/>
      <c r="Y140" s="341"/>
      <c r="Z140" s="344"/>
      <c r="AA140" s="344"/>
      <c r="AB140" s="347"/>
    </row>
    <row r="141" spans="2:28" ht="36" x14ac:dyDescent="0.25">
      <c r="B141" s="351"/>
      <c r="C141" s="328"/>
      <c r="D141" s="328"/>
      <c r="E141" s="328"/>
      <c r="F141" s="328"/>
      <c r="G141" s="328"/>
      <c r="H141" s="328"/>
      <c r="I141" s="353"/>
      <c r="J141" s="353"/>
      <c r="K141" s="357"/>
      <c r="L141" s="72" t="s">
        <v>572</v>
      </c>
      <c r="M141" s="345"/>
      <c r="N141" s="360"/>
      <c r="O141" s="363"/>
      <c r="P141" s="366"/>
      <c r="Q141" s="366"/>
      <c r="R141" s="328"/>
      <c r="S141" s="331"/>
      <c r="T141" s="334"/>
      <c r="U141" s="334"/>
      <c r="V141" s="334"/>
      <c r="W141" s="336"/>
      <c r="X141" s="339"/>
      <c r="Y141" s="342"/>
      <c r="Z141" s="345"/>
      <c r="AA141" s="345"/>
      <c r="AB141" s="348"/>
    </row>
    <row r="142" spans="2:28" ht="48" customHeight="1" x14ac:dyDescent="0.25">
      <c r="B142" s="349">
        <v>60</v>
      </c>
      <c r="C142" s="326">
        <v>1</v>
      </c>
      <c r="D142" s="326" t="s">
        <v>82</v>
      </c>
      <c r="E142" s="326" t="s">
        <v>234</v>
      </c>
      <c r="F142" s="326" t="s">
        <v>575</v>
      </c>
      <c r="G142" s="326" t="s">
        <v>576</v>
      </c>
      <c r="H142" s="326" t="s">
        <v>125</v>
      </c>
      <c r="I142" s="352" t="s">
        <v>88</v>
      </c>
      <c r="J142" s="352" t="s">
        <v>89</v>
      </c>
      <c r="K142" s="355" t="s">
        <v>577</v>
      </c>
      <c r="L142" s="72" t="s">
        <v>578</v>
      </c>
      <c r="M142" s="343">
        <v>44041</v>
      </c>
      <c r="N142" s="358">
        <v>45291</v>
      </c>
      <c r="O142" s="371">
        <v>279276</v>
      </c>
      <c r="P142" s="364">
        <v>20200680010050</v>
      </c>
      <c r="Q142" s="364">
        <v>2020680010050</v>
      </c>
      <c r="R142" s="326" t="s">
        <v>156</v>
      </c>
      <c r="S142" s="367">
        <v>4865627370</v>
      </c>
      <c r="T142" s="368">
        <v>148983520</v>
      </c>
      <c r="U142" s="368">
        <v>1110000000</v>
      </c>
      <c r="V142" s="368"/>
      <c r="W142" s="329">
        <f>SUM(T142:V145)</f>
        <v>1258983520</v>
      </c>
      <c r="X142" s="337" t="s">
        <v>583</v>
      </c>
      <c r="Y142" s="340" t="s">
        <v>582</v>
      </c>
      <c r="Z142" s="343">
        <v>44224</v>
      </c>
      <c r="AA142" s="343">
        <v>44224</v>
      </c>
      <c r="AB142" s="346">
        <v>1</v>
      </c>
    </row>
    <row r="143" spans="2:28" ht="36" x14ac:dyDescent="0.25">
      <c r="B143" s="350"/>
      <c r="C143" s="327"/>
      <c r="D143" s="327"/>
      <c r="E143" s="327"/>
      <c r="F143" s="327"/>
      <c r="G143" s="327"/>
      <c r="H143" s="327"/>
      <c r="I143" s="354"/>
      <c r="J143" s="354"/>
      <c r="K143" s="356"/>
      <c r="L143" s="72" t="s">
        <v>579</v>
      </c>
      <c r="M143" s="344"/>
      <c r="N143" s="359"/>
      <c r="O143" s="372"/>
      <c r="P143" s="365"/>
      <c r="Q143" s="365"/>
      <c r="R143" s="327"/>
      <c r="S143" s="330"/>
      <c r="T143" s="333"/>
      <c r="U143" s="333"/>
      <c r="V143" s="333"/>
      <c r="W143" s="335"/>
      <c r="X143" s="338"/>
      <c r="Y143" s="341"/>
      <c r="Z143" s="344"/>
      <c r="AA143" s="344"/>
      <c r="AB143" s="347"/>
    </row>
    <row r="144" spans="2:28" ht="24" x14ac:dyDescent="0.25">
      <c r="B144" s="350"/>
      <c r="C144" s="327"/>
      <c r="D144" s="327"/>
      <c r="E144" s="327"/>
      <c r="F144" s="327"/>
      <c r="G144" s="327"/>
      <c r="H144" s="327"/>
      <c r="I144" s="354"/>
      <c r="J144" s="354"/>
      <c r="K144" s="356"/>
      <c r="L144" s="72" t="s">
        <v>580</v>
      </c>
      <c r="M144" s="344"/>
      <c r="N144" s="359"/>
      <c r="O144" s="372"/>
      <c r="P144" s="365"/>
      <c r="Q144" s="365"/>
      <c r="R144" s="327"/>
      <c r="S144" s="330"/>
      <c r="T144" s="333"/>
      <c r="U144" s="333"/>
      <c r="V144" s="333"/>
      <c r="W144" s="335"/>
      <c r="X144" s="338"/>
      <c r="Y144" s="341"/>
      <c r="Z144" s="344"/>
      <c r="AA144" s="344"/>
      <c r="AB144" s="347"/>
    </row>
    <row r="145" spans="2:28" ht="36" x14ac:dyDescent="0.25">
      <c r="B145" s="351"/>
      <c r="C145" s="328"/>
      <c r="D145" s="328"/>
      <c r="E145" s="328"/>
      <c r="F145" s="328"/>
      <c r="G145" s="328"/>
      <c r="H145" s="328"/>
      <c r="I145" s="353"/>
      <c r="J145" s="353"/>
      <c r="K145" s="357"/>
      <c r="L145" s="72" t="s">
        <v>581</v>
      </c>
      <c r="M145" s="345"/>
      <c r="N145" s="360"/>
      <c r="O145" s="373"/>
      <c r="P145" s="366"/>
      <c r="Q145" s="366"/>
      <c r="R145" s="328"/>
      <c r="S145" s="331"/>
      <c r="T145" s="334"/>
      <c r="U145" s="334"/>
      <c r="V145" s="334"/>
      <c r="W145" s="336"/>
      <c r="X145" s="339"/>
      <c r="Y145" s="342"/>
      <c r="Z145" s="345"/>
      <c r="AA145" s="345"/>
      <c r="AB145" s="348"/>
    </row>
    <row r="146" spans="2:28" ht="60" customHeight="1" x14ac:dyDescent="0.25">
      <c r="B146" s="349">
        <v>61</v>
      </c>
      <c r="C146" s="326">
        <v>3</v>
      </c>
      <c r="D146" s="326" t="s">
        <v>71</v>
      </c>
      <c r="E146" s="326" t="s">
        <v>584</v>
      </c>
      <c r="F146" s="326" t="s">
        <v>585</v>
      </c>
      <c r="G146" s="326" t="s">
        <v>586</v>
      </c>
      <c r="H146" s="326" t="s">
        <v>587</v>
      </c>
      <c r="I146" s="352" t="s">
        <v>88</v>
      </c>
      <c r="J146" s="352" t="s">
        <v>89</v>
      </c>
      <c r="K146" s="355" t="s">
        <v>588</v>
      </c>
      <c r="L146" s="72" t="s">
        <v>591</v>
      </c>
      <c r="M146" s="343">
        <v>44095</v>
      </c>
      <c r="N146" s="358">
        <v>45291</v>
      </c>
      <c r="O146" s="371">
        <v>313235</v>
      </c>
      <c r="P146" s="364">
        <v>20200680010123</v>
      </c>
      <c r="Q146" s="364">
        <v>2020680010123</v>
      </c>
      <c r="R146" s="326" t="s">
        <v>156</v>
      </c>
      <c r="S146" s="367">
        <v>1595812797</v>
      </c>
      <c r="T146" s="368">
        <v>229839539</v>
      </c>
      <c r="U146" s="368"/>
      <c r="V146" s="368"/>
      <c r="W146" s="329">
        <f>SUM(T146:V150)</f>
        <v>229839539</v>
      </c>
      <c r="X146" s="337" t="s">
        <v>589</v>
      </c>
      <c r="Y146" s="340" t="s">
        <v>590</v>
      </c>
      <c r="Z146" s="343">
        <v>44224</v>
      </c>
      <c r="AA146" s="343">
        <v>44224</v>
      </c>
      <c r="AB146" s="346">
        <v>1</v>
      </c>
    </row>
    <row r="147" spans="2:28" ht="24" x14ac:dyDescent="0.25">
      <c r="B147" s="350"/>
      <c r="C147" s="327"/>
      <c r="D147" s="327"/>
      <c r="E147" s="327"/>
      <c r="F147" s="327"/>
      <c r="G147" s="327"/>
      <c r="H147" s="327"/>
      <c r="I147" s="354"/>
      <c r="J147" s="354"/>
      <c r="K147" s="356"/>
      <c r="L147" s="72" t="s">
        <v>592</v>
      </c>
      <c r="M147" s="344"/>
      <c r="N147" s="359"/>
      <c r="O147" s="372"/>
      <c r="P147" s="365"/>
      <c r="Q147" s="365"/>
      <c r="R147" s="327"/>
      <c r="S147" s="330"/>
      <c r="T147" s="333"/>
      <c r="U147" s="333"/>
      <c r="V147" s="333"/>
      <c r="W147" s="335"/>
      <c r="X147" s="338"/>
      <c r="Y147" s="341"/>
      <c r="Z147" s="344"/>
      <c r="AA147" s="344"/>
      <c r="AB147" s="347"/>
    </row>
    <row r="148" spans="2:28" x14ac:dyDescent="0.25">
      <c r="B148" s="350"/>
      <c r="C148" s="327"/>
      <c r="D148" s="327"/>
      <c r="E148" s="327"/>
      <c r="F148" s="327"/>
      <c r="G148" s="327"/>
      <c r="H148" s="327"/>
      <c r="I148" s="354"/>
      <c r="J148" s="354"/>
      <c r="K148" s="356"/>
      <c r="L148" s="72" t="s">
        <v>593</v>
      </c>
      <c r="M148" s="344"/>
      <c r="N148" s="359"/>
      <c r="O148" s="372"/>
      <c r="P148" s="365"/>
      <c r="Q148" s="365"/>
      <c r="R148" s="327"/>
      <c r="S148" s="330"/>
      <c r="T148" s="333"/>
      <c r="U148" s="333"/>
      <c r="V148" s="333"/>
      <c r="W148" s="335"/>
      <c r="X148" s="338"/>
      <c r="Y148" s="341"/>
      <c r="Z148" s="344"/>
      <c r="AA148" s="344"/>
      <c r="AB148" s="347"/>
    </row>
    <row r="149" spans="2:28" x14ac:dyDescent="0.25">
      <c r="B149" s="350"/>
      <c r="C149" s="327"/>
      <c r="D149" s="327"/>
      <c r="E149" s="327"/>
      <c r="F149" s="327"/>
      <c r="G149" s="327"/>
      <c r="H149" s="327"/>
      <c r="I149" s="354"/>
      <c r="J149" s="354"/>
      <c r="K149" s="356"/>
      <c r="L149" s="72" t="s">
        <v>594</v>
      </c>
      <c r="M149" s="344"/>
      <c r="N149" s="359"/>
      <c r="O149" s="372"/>
      <c r="P149" s="365"/>
      <c r="Q149" s="365"/>
      <c r="R149" s="327"/>
      <c r="S149" s="330"/>
      <c r="T149" s="333"/>
      <c r="U149" s="333"/>
      <c r="V149" s="333"/>
      <c r="W149" s="335"/>
      <c r="X149" s="338"/>
      <c r="Y149" s="341"/>
      <c r="Z149" s="344"/>
      <c r="AA149" s="344"/>
      <c r="AB149" s="347"/>
    </row>
    <row r="150" spans="2:28" ht="24" x14ac:dyDescent="0.25">
      <c r="B150" s="351"/>
      <c r="C150" s="328"/>
      <c r="D150" s="328"/>
      <c r="E150" s="328"/>
      <c r="F150" s="328"/>
      <c r="G150" s="328"/>
      <c r="H150" s="328"/>
      <c r="I150" s="353"/>
      <c r="J150" s="353"/>
      <c r="K150" s="357"/>
      <c r="L150" s="72" t="s">
        <v>595</v>
      </c>
      <c r="M150" s="345"/>
      <c r="N150" s="360"/>
      <c r="O150" s="373"/>
      <c r="P150" s="366"/>
      <c r="Q150" s="366"/>
      <c r="R150" s="328"/>
      <c r="S150" s="331"/>
      <c r="T150" s="334"/>
      <c r="U150" s="334"/>
      <c r="V150" s="334"/>
      <c r="W150" s="336"/>
      <c r="X150" s="339"/>
      <c r="Y150" s="342"/>
      <c r="Z150" s="345"/>
      <c r="AA150" s="345"/>
      <c r="AB150" s="348"/>
    </row>
    <row r="151" spans="2:28" ht="60" x14ac:dyDescent="0.25">
      <c r="B151" s="4">
        <v>62</v>
      </c>
      <c r="C151" s="70">
        <v>1</v>
      </c>
      <c r="D151" s="70" t="s">
        <v>82</v>
      </c>
      <c r="E151" s="70" t="s">
        <v>596</v>
      </c>
      <c r="F151" s="70" t="s">
        <v>597</v>
      </c>
      <c r="G151" s="70" t="s">
        <v>602</v>
      </c>
      <c r="H151" s="70" t="s">
        <v>309</v>
      </c>
      <c r="I151" s="71" t="s">
        <v>88</v>
      </c>
      <c r="J151" s="71" t="s">
        <v>89</v>
      </c>
      <c r="K151" s="72" t="s">
        <v>598</v>
      </c>
      <c r="L151" s="72" t="s">
        <v>599</v>
      </c>
      <c r="M151" s="38">
        <v>44048</v>
      </c>
      <c r="N151" s="39">
        <v>45291</v>
      </c>
      <c r="O151" s="42">
        <v>287666</v>
      </c>
      <c r="P151" s="41">
        <v>20200680010066</v>
      </c>
      <c r="Q151" s="41">
        <v>2020680010066</v>
      </c>
      <c r="R151" s="70" t="s">
        <v>312</v>
      </c>
      <c r="S151" s="78">
        <v>9708494000</v>
      </c>
      <c r="T151" s="305">
        <v>672935000</v>
      </c>
      <c r="U151" s="305">
        <v>1447000000</v>
      </c>
      <c r="V151" s="76"/>
      <c r="W151" s="78">
        <f>SUM(T151:V151)</f>
        <v>2119935000</v>
      </c>
      <c r="X151" s="73" t="s">
        <v>600</v>
      </c>
      <c r="Y151" s="74" t="s">
        <v>601</v>
      </c>
      <c r="Z151" s="38">
        <v>44224</v>
      </c>
      <c r="AA151" s="38">
        <v>44224</v>
      </c>
      <c r="AB151" s="43">
        <v>1</v>
      </c>
    </row>
    <row r="152" spans="2:28" ht="72" customHeight="1" x14ac:dyDescent="0.25">
      <c r="B152" s="349">
        <v>63</v>
      </c>
      <c r="C152" s="326">
        <v>1</v>
      </c>
      <c r="D152" s="326" t="s">
        <v>82</v>
      </c>
      <c r="E152" s="326" t="s">
        <v>345</v>
      </c>
      <c r="F152" s="326" t="s">
        <v>616</v>
      </c>
      <c r="G152" s="326" t="s">
        <v>606</v>
      </c>
      <c r="H152" s="326" t="s">
        <v>336</v>
      </c>
      <c r="I152" s="352" t="s">
        <v>88</v>
      </c>
      <c r="J152" s="352" t="s">
        <v>89</v>
      </c>
      <c r="K152" s="355" t="s">
        <v>603</v>
      </c>
      <c r="L152" s="72" t="s">
        <v>607</v>
      </c>
      <c r="M152" s="343">
        <v>44071</v>
      </c>
      <c r="N152" s="358">
        <v>45291</v>
      </c>
      <c r="O152" s="371">
        <v>299331</v>
      </c>
      <c r="P152" s="364">
        <v>20200680010091</v>
      </c>
      <c r="Q152" s="364">
        <v>2020680010091</v>
      </c>
      <c r="R152" s="326" t="s">
        <v>338</v>
      </c>
      <c r="S152" s="367">
        <v>3003451360</v>
      </c>
      <c r="T152" s="368"/>
      <c r="U152" s="368">
        <v>740851359</v>
      </c>
      <c r="V152" s="368"/>
      <c r="W152" s="329">
        <f>SUM(T152:V158)</f>
        <v>740851359</v>
      </c>
      <c r="X152" s="337" t="s">
        <v>604</v>
      </c>
      <c r="Y152" s="340" t="s">
        <v>605</v>
      </c>
      <c r="Z152" s="343">
        <v>44225</v>
      </c>
      <c r="AA152" s="343">
        <v>44225</v>
      </c>
      <c r="AB152" s="346">
        <v>1</v>
      </c>
    </row>
    <row r="153" spans="2:28" ht="36" x14ac:dyDescent="0.25">
      <c r="B153" s="350"/>
      <c r="C153" s="327"/>
      <c r="D153" s="327"/>
      <c r="E153" s="327"/>
      <c r="F153" s="327"/>
      <c r="G153" s="327"/>
      <c r="H153" s="327"/>
      <c r="I153" s="354"/>
      <c r="J153" s="354"/>
      <c r="K153" s="356"/>
      <c r="L153" s="72" t="s">
        <v>608</v>
      </c>
      <c r="M153" s="344"/>
      <c r="N153" s="359"/>
      <c r="O153" s="372"/>
      <c r="P153" s="365"/>
      <c r="Q153" s="365"/>
      <c r="R153" s="327"/>
      <c r="S153" s="330"/>
      <c r="T153" s="333"/>
      <c r="U153" s="333"/>
      <c r="V153" s="333"/>
      <c r="W153" s="335"/>
      <c r="X153" s="338"/>
      <c r="Y153" s="341"/>
      <c r="Z153" s="344"/>
      <c r="AA153" s="344"/>
      <c r="AB153" s="347"/>
    </row>
    <row r="154" spans="2:28" ht="24" x14ac:dyDescent="0.25">
      <c r="B154" s="350"/>
      <c r="C154" s="327"/>
      <c r="D154" s="327"/>
      <c r="E154" s="327"/>
      <c r="F154" s="327"/>
      <c r="G154" s="327"/>
      <c r="H154" s="327"/>
      <c r="I154" s="354"/>
      <c r="J154" s="354"/>
      <c r="K154" s="356"/>
      <c r="L154" s="72" t="s">
        <v>609</v>
      </c>
      <c r="M154" s="344"/>
      <c r="N154" s="359"/>
      <c r="O154" s="372"/>
      <c r="P154" s="365"/>
      <c r="Q154" s="365"/>
      <c r="R154" s="327"/>
      <c r="S154" s="330"/>
      <c r="T154" s="333"/>
      <c r="U154" s="333"/>
      <c r="V154" s="333"/>
      <c r="W154" s="335"/>
      <c r="X154" s="338"/>
      <c r="Y154" s="341"/>
      <c r="Z154" s="344"/>
      <c r="AA154" s="344"/>
      <c r="AB154" s="347"/>
    </row>
    <row r="155" spans="2:28" ht="24" x14ac:dyDescent="0.25">
      <c r="B155" s="350"/>
      <c r="C155" s="327"/>
      <c r="D155" s="327"/>
      <c r="E155" s="327"/>
      <c r="F155" s="327"/>
      <c r="G155" s="327"/>
      <c r="H155" s="327"/>
      <c r="I155" s="354"/>
      <c r="J155" s="354"/>
      <c r="K155" s="356"/>
      <c r="L155" s="72" t="s">
        <v>610</v>
      </c>
      <c r="M155" s="344"/>
      <c r="N155" s="359"/>
      <c r="O155" s="372"/>
      <c r="P155" s="365"/>
      <c r="Q155" s="365"/>
      <c r="R155" s="327"/>
      <c r="S155" s="330"/>
      <c r="T155" s="333"/>
      <c r="U155" s="333"/>
      <c r="V155" s="333"/>
      <c r="W155" s="335"/>
      <c r="X155" s="338"/>
      <c r="Y155" s="341"/>
      <c r="Z155" s="344"/>
      <c r="AA155" s="344"/>
      <c r="AB155" s="347"/>
    </row>
    <row r="156" spans="2:28" x14ac:dyDescent="0.25">
      <c r="B156" s="350"/>
      <c r="C156" s="327"/>
      <c r="D156" s="327"/>
      <c r="E156" s="327"/>
      <c r="F156" s="327"/>
      <c r="G156" s="327"/>
      <c r="H156" s="327"/>
      <c r="I156" s="354"/>
      <c r="J156" s="354"/>
      <c r="K156" s="356"/>
      <c r="L156" s="72" t="s">
        <v>611</v>
      </c>
      <c r="M156" s="344"/>
      <c r="N156" s="359"/>
      <c r="O156" s="372"/>
      <c r="P156" s="365"/>
      <c r="Q156" s="365"/>
      <c r="R156" s="327"/>
      <c r="S156" s="330"/>
      <c r="T156" s="333"/>
      <c r="U156" s="333"/>
      <c r="V156" s="333"/>
      <c r="W156" s="335"/>
      <c r="X156" s="338"/>
      <c r="Y156" s="341"/>
      <c r="Z156" s="344"/>
      <c r="AA156" s="344"/>
      <c r="AB156" s="347"/>
    </row>
    <row r="157" spans="2:28" ht="60" x14ac:dyDescent="0.25">
      <c r="B157" s="350"/>
      <c r="C157" s="327"/>
      <c r="D157" s="327"/>
      <c r="E157" s="327"/>
      <c r="F157" s="327"/>
      <c r="G157" s="327"/>
      <c r="H157" s="327"/>
      <c r="I157" s="354"/>
      <c r="J157" s="354"/>
      <c r="K157" s="356"/>
      <c r="L157" s="72" t="s">
        <v>612</v>
      </c>
      <c r="M157" s="344"/>
      <c r="N157" s="359"/>
      <c r="O157" s="372"/>
      <c r="P157" s="365"/>
      <c r="Q157" s="365"/>
      <c r="R157" s="327"/>
      <c r="S157" s="330"/>
      <c r="T157" s="333"/>
      <c r="U157" s="333"/>
      <c r="V157" s="333"/>
      <c r="W157" s="335"/>
      <c r="X157" s="338"/>
      <c r="Y157" s="341"/>
      <c r="Z157" s="344"/>
      <c r="AA157" s="344"/>
      <c r="AB157" s="347"/>
    </row>
    <row r="158" spans="2:28" ht="36" x14ac:dyDescent="0.25">
      <c r="B158" s="351"/>
      <c r="C158" s="328"/>
      <c r="D158" s="328"/>
      <c r="E158" s="328"/>
      <c r="F158" s="328"/>
      <c r="G158" s="328"/>
      <c r="H158" s="328"/>
      <c r="I158" s="353"/>
      <c r="J158" s="353"/>
      <c r="K158" s="357"/>
      <c r="L158" s="72" t="s">
        <v>613</v>
      </c>
      <c r="M158" s="345"/>
      <c r="N158" s="360"/>
      <c r="O158" s="373"/>
      <c r="P158" s="366"/>
      <c r="Q158" s="366"/>
      <c r="R158" s="328"/>
      <c r="S158" s="331"/>
      <c r="T158" s="334"/>
      <c r="U158" s="334"/>
      <c r="V158" s="334"/>
      <c r="W158" s="336"/>
      <c r="X158" s="339"/>
      <c r="Y158" s="342"/>
      <c r="Z158" s="345"/>
      <c r="AA158" s="345"/>
      <c r="AB158" s="348"/>
    </row>
    <row r="159" spans="2:28" ht="34.5" customHeight="1" x14ac:dyDescent="0.25">
      <c r="B159" s="349">
        <v>64</v>
      </c>
      <c r="C159" s="326">
        <v>1</v>
      </c>
      <c r="D159" s="326" t="s">
        <v>82</v>
      </c>
      <c r="E159" s="326" t="s">
        <v>345</v>
      </c>
      <c r="F159" s="326" t="s">
        <v>614</v>
      </c>
      <c r="G159" s="326" t="s">
        <v>615</v>
      </c>
      <c r="H159" s="326" t="s">
        <v>336</v>
      </c>
      <c r="I159" s="352" t="s">
        <v>88</v>
      </c>
      <c r="J159" s="352" t="s">
        <v>89</v>
      </c>
      <c r="K159" s="72" t="s">
        <v>622</v>
      </c>
      <c r="L159" s="72" t="s">
        <v>620</v>
      </c>
      <c r="M159" s="343">
        <v>44077</v>
      </c>
      <c r="N159" s="358">
        <v>45291</v>
      </c>
      <c r="O159" s="371">
        <v>299863</v>
      </c>
      <c r="P159" s="364">
        <v>20200680010103</v>
      </c>
      <c r="Q159" s="364">
        <v>2020680010103</v>
      </c>
      <c r="R159" s="326" t="s">
        <v>338</v>
      </c>
      <c r="S159" s="367">
        <v>882000000</v>
      </c>
      <c r="T159" s="368">
        <v>144000000</v>
      </c>
      <c r="U159" s="368">
        <v>72000000</v>
      </c>
      <c r="V159" s="368"/>
      <c r="W159" s="329">
        <f>SUM(T159:V160)</f>
        <v>216000000</v>
      </c>
      <c r="X159" s="337" t="s">
        <v>618</v>
      </c>
      <c r="Y159" s="340" t="s">
        <v>619</v>
      </c>
      <c r="Z159" s="343">
        <v>44225</v>
      </c>
      <c r="AA159" s="343">
        <v>44225</v>
      </c>
      <c r="AB159" s="346">
        <v>1</v>
      </c>
    </row>
    <row r="160" spans="2:28" ht="42" customHeight="1" x14ac:dyDescent="0.25">
      <c r="B160" s="351"/>
      <c r="C160" s="328"/>
      <c r="D160" s="328"/>
      <c r="E160" s="328"/>
      <c r="F160" s="328"/>
      <c r="G160" s="328"/>
      <c r="H160" s="328"/>
      <c r="I160" s="353"/>
      <c r="J160" s="353"/>
      <c r="K160" s="72" t="s">
        <v>617</v>
      </c>
      <c r="L160" s="72" t="s">
        <v>621</v>
      </c>
      <c r="M160" s="345"/>
      <c r="N160" s="360"/>
      <c r="O160" s="373"/>
      <c r="P160" s="366"/>
      <c r="Q160" s="366"/>
      <c r="R160" s="328"/>
      <c r="S160" s="331"/>
      <c r="T160" s="334"/>
      <c r="U160" s="334"/>
      <c r="V160" s="334"/>
      <c r="W160" s="336"/>
      <c r="X160" s="339"/>
      <c r="Y160" s="342"/>
      <c r="Z160" s="345"/>
      <c r="AA160" s="345"/>
      <c r="AB160" s="348"/>
    </row>
    <row r="161" spans="2:28" ht="48" x14ac:dyDescent="0.25">
      <c r="B161" s="4">
        <v>65</v>
      </c>
      <c r="C161" s="70">
        <v>3</v>
      </c>
      <c r="D161" s="70" t="s">
        <v>71</v>
      </c>
      <c r="E161" s="70" t="s">
        <v>623</v>
      </c>
      <c r="F161" s="70" t="s">
        <v>624</v>
      </c>
      <c r="G161" s="70" t="s">
        <v>625</v>
      </c>
      <c r="H161" s="70" t="s">
        <v>513</v>
      </c>
      <c r="I161" s="71" t="s">
        <v>88</v>
      </c>
      <c r="J161" s="71" t="s">
        <v>89</v>
      </c>
      <c r="K161" s="72" t="s">
        <v>626</v>
      </c>
      <c r="L161" s="72" t="s">
        <v>629</v>
      </c>
      <c r="M161" s="38">
        <v>44042</v>
      </c>
      <c r="N161" s="39">
        <v>45291</v>
      </c>
      <c r="O161" s="42">
        <v>290239</v>
      </c>
      <c r="P161" s="41">
        <v>2020680010053</v>
      </c>
      <c r="Q161" s="41">
        <v>2020680010053</v>
      </c>
      <c r="R161" s="70" t="s">
        <v>149</v>
      </c>
      <c r="S161" s="78">
        <v>915785925</v>
      </c>
      <c r="T161" s="305">
        <v>200785925</v>
      </c>
      <c r="U161" s="305"/>
      <c r="V161" s="76"/>
      <c r="W161" s="78">
        <f>SUM(T161:V161)</f>
        <v>200785925</v>
      </c>
      <c r="X161" s="73" t="s">
        <v>627</v>
      </c>
      <c r="Y161" s="74" t="s">
        <v>628</v>
      </c>
      <c r="Z161" s="38">
        <v>44225</v>
      </c>
      <c r="AA161" s="38">
        <v>44225</v>
      </c>
      <c r="AB161" s="43">
        <v>1</v>
      </c>
    </row>
    <row r="162" spans="2:28" ht="33" customHeight="1" x14ac:dyDescent="0.25">
      <c r="B162" s="349">
        <v>66</v>
      </c>
      <c r="C162" s="326">
        <v>1</v>
      </c>
      <c r="D162" s="326" t="s">
        <v>82</v>
      </c>
      <c r="E162" s="326" t="s">
        <v>234</v>
      </c>
      <c r="F162" s="326" t="s">
        <v>630</v>
      </c>
      <c r="G162" s="326" t="s">
        <v>631</v>
      </c>
      <c r="H162" s="326" t="s">
        <v>632</v>
      </c>
      <c r="I162" s="352" t="s">
        <v>88</v>
      </c>
      <c r="J162" s="352" t="s">
        <v>89</v>
      </c>
      <c r="K162" s="72" t="s">
        <v>638</v>
      </c>
      <c r="L162" s="72" t="s">
        <v>636</v>
      </c>
      <c r="M162" s="343">
        <v>44056</v>
      </c>
      <c r="N162" s="358">
        <v>45291</v>
      </c>
      <c r="O162" s="371">
        <v>284702</v>
      </c>
      <c r="P162" s="364">
        <v>20200680010070</v>
      </c>
      <c r="Q162" s="364">
        <v>2020680010070</v>
      </c>
      <c r="R162" s="326" t="s">
        <v>312</v>
      </c>
      <c r="S162" s="329">
        <v>1771396000</v>
      </c>
      <c r="T162" s="332">
        <v>149000000</v>
      </c>
      <c r="U162" s="332">
        <v>249000000</v>
      </c>
      <c r="V162" s="369"/>
      <c r="W162" s="329">
        <f>SUM(T162:V164)</f>
        <v>398000000</v>
      </c>
      <c r="X162" s="337" t="s">
        <v>639</v>
      </c>
      <c r="Y162" s="340" t="s">
        <v>640</v>
      </c>
      <c r="Z162" s="343">
        <v>44225</v>
      </c>
      <c r="AA162" s="343">
        <v>44225</v>
      </c>
      <c r="AB162" s="346">
        <v>1</v>
      </c>
    </row>
    <row r="163" spans="2:28" ht="36" x14ac:dyDescent="0.25">
      <c r="B163" s="350"/>
      <c r="C163" s="327"/>
      <c r="D163" s="327"/>
      <c r="E163" s="327"/>
      <c r="F163" s="327"/>
      <c r="G163" s="327"/>
      <c r="H163" s="327"/>
      <c r="I163" s="354"/>
      <c r="J163" s="354"/>
      <c r="K163" s="72" t="s">
        <v>633</v>
      </c>
      <c r="L163" s="72" t="s">
        <v>635</v>
      </c>
      <c r="M163" s="344"/>
      <c r="N163" s="359"/>
      <c r="O163" s="372"/>
      <c r="P163" s="365"/>
      <c r="Q163" s="365"/>
      <c r="R163" s="327"/>
      <c r="S163" s="330"/>
      <c r="T163" s="333"/>
      <c r="U163" s="333"/>
      <c r="V163" s="333"/>
      <c r="W163" s="335"/>
      <c r="X163" s="338"/>
      <c r="Y163" s="341"/>
      <c r="Z163" s="344"/>
      <c r="AA163" s="344"/>
      <c r="AB163" s="347"/>
    </row>
    <row r="164" spans="2:28" ht="36" x14ac:dyDescent="0.25">
      <c r="B164" s="351"/>
      <c r="C164" s="328"/>
      <c r="D164" s="328"/>
      <c r="E164" s="328"/>
      <c r="F164" s="328"/>
      <c r="G164" s="328"/>
      <c r="H164" s="328"/>
      <c r="I164" s="353"/>
      <c r="J164" s="353"/>
      <c r="K164" s="72" t="s">
        <v>634</v>
      </c>
      <c r="L164" s="72" t="s">
        <v>637</v>
      </c>
      <c r="M164" s="345"/>
      <c r="N164" s="360"/>
      <c r="O164" s="373"/>
      <c r="P164" s="366"/>
      <c r="Q164" s="366"/>
      <c r="R164" s="328"/>
      <c r="S164" s="331"/>
      <c r="T164" s="334"/>
      <c r="U164" s="334"/>
      <c r="V164" s="334"/>
      <c r="W164" s="336"/>
      <c r="X164" s="339"/>
      <c r="Y164" s="342"/>
      <c r="Z164" s="345"/>
      <c r="AA164" s="345"/>
      <c r="AB164" s="348"/>
    </row>
    <row r="165" spans="2:28" ht="48" x14ac:dyDescent="0.25">
      <c r="B165" s="4">
        <v>67</v>
      </c>
      <c r="C165" s="70">
        <v>4</v>
      </c>
      <c r="D165" s="70" t="s">
        <v>101</v>
      </c>
      <c r="E165" s="70" t="s">
        <v>170</v>
      </c>
      <c r="F165" s="70" t="s">
        <v>525</v>
      </c>
      <c r="G165" s="70" t="s">
        <v>641</v>
      </c>
      <c r="H165" s="70" t="s">
        <v>133</v>
      </c>
      <c r="I165" s="71" t="s">
        <v>79</v>
      </c>
      <c r="J165" s="71" t="s">
        <v>81</v>
      </c>
      <c r="K165" s="72" t="s">
        <v>642</v>
      </c>
      <c r="L165" s="72" t="s">
        <v>530</v>
      </c>
      <c r="M165" s="38">
        <v>44070</v>
      </c>
      <c r="N165" s="39">
        <v>44316</v>
      </c>
      <c r="O165" s="42">
        <v>283083</v>
      </c>
      <c r="P165" s="41">
        <v>20200680010089</v>
      </c>
      <c r="Q165" s="41">
        <v>2020680010089</v>
      </c>
      <c r="R165" s="70" t="s">
        <v>78</v>
      </c>
      <c r="S165" s="78">
        <v>1830246953.1199999</v>
      </c>
      <c r="T165" s="305">
        <v>732098782</v>
      </c>
      <c r="U165" s="305"/>
      <c r="V165" s="305"/>
      <c r="W165" s="78">
        <f>SUM(T165:V165)</f>
        <v>732098782</v>
      </c>
      <c r="X165" s="73" t="s">
        <v>643</v>
      </c>
      <c r="Y165" s="74" t="s">
        <v>644</v>
      </c>
      <c r="Z165" s="38">
        <v>44225</v>
      </c>
      <c r="AA165" s="38">
        <v>44225</v>
      </c>
      <c r="AB165" s="43">
        <v>1</v>
      </c>
    </row>
    <row r="166" spans="2:28" ht="48" x14ac:dyDescent="0.25">
      <c r="B166" s="4">
        <v>68</v>
      </c>
      <c r="C166" s="70">
        <v>4</v>
      </c>
      <c r="D166" s="70" t="s">
        <v>101</v>
      </c>
      <c r="E166" s="70" t="s">
        <v>170</v>
      </c>
      <c r="F166" s="70" t="s">
        <v>525</v>
      </c>
      <c r="G166" s="70" t="s">
        <v>645</v>
      </c>
      <c r="H166" s="70" t="s">
        <v>133</v>
      </c>
      <c r="I166" s="71" t="s">
        <v>79</v>
      </c>
      <c r="J166" s="71" t="s">
        <v>81</v>
      </c>
      <c r="K166" s="72" t="s">
        <v>646</v>
      </c>
      <c r="L166" s="72" t="s">
        <v>530</v>
      </c>
      <c r="M166" s="38">
        <v>44070</v>
      </c>
      <c r="N166" s="39">
        <v>44316</v>
      </c>
      <c r="O166" s="42">
        <v>300660</v>
      </c>
      <c r="P166" s="41">
        <v>20200680010093</v>
      </c>
      <c r="Q166" s="41">
        <v>2020680010093</v>
      </c>
      <c r="R166" s="70" t="s">
        <v>78</v>
      </c>
      <c r="S166" s="78">
        <v>2169321002.1399999</v>
      </c>
      <c r="T166" s="305">
        <v>867728401</v>
      </c>
      <c r="U166" s="305"/>
      <c r="V166" s="305"/>
      <c r="W166" s="78">
        <f>SUM(T166:V166)</f>
        <v>867728401</v>
      </c>
      <c r="X166" s="73" t="s">
        <v>647</v>
      </c>
      <c r="Y166" s="74" t="s">
        <v>648</v>
      </c>
      <c r="Z166" s="38">
        <v>44225</v>
      </c>
      <c r="AA166" s="38">
        <v>44225</v>
      </c>
      <c r="AB166" s="43">
        <v>1</v>
      </c>
    </row>
    <row r="167" spans="2:28" ht="48" x14ac:dyDescent="0.25">
      <c r="B167" s="349">
        <v>69</v>
      </c>
      <c r="C167" s="326">
        <v>1</v>
      </c>
      <c r="D167" s="326" t="s">
        <v>82</v>
      </c>
      <c r="E167" s="326" t="s">
        <v>651</v>
      </c>
      <c r="F167" s="326" t="s">
        <v>652</v>
      </c>
      <c r="G167" s="326" t="s">
        <v>649</v>
      </c>
      <c r="H167" s="326" t="s">
        <v>309</v>
      </c>
      <c r="I167" s="352" t="s">
        <v>88</v>
      </c>
      <c r="J167" s="352" t="s">
        <v>89</v>
      </c>
      <c r="K167" s="72" t="s">
        <v>650</v>
      </c>
      <c r="L167" s="72" t="s">
        <v>653</v>
      </c>
      <c r="M167" s="343">
        <v>44077</v>
      </c>
      <c r="N167" s="358">
        <v>45291</v>
      </c>
      <c r="O167" s="371">
        <v>300790</v>
      </c>
      <c r="P167" s="364">
        <v>20200680010104</v>
      </c>
      <c r="Q167" s="364">
        <v>2020680010104</v>
      </c>
      <c r="R167" s="326" t="s">
        <v>312</v>
      </c>
      <c r="S167" s="329">
        <v>2285862125</v>
      </c>
      <c r="T167" s="332">
        <v>83000000</v>
      </c>
      <c r="U167" s="332">
        <v>217000000</v>
      </c>
      <c r="V167" s="369"/>
      <c r="W167" s="329">
        <f>SUM(T167:V168)</f>
        <v>300000000</v>
      </c>
      <c r="X167" s="337" t="s">
        <v>655</v>
      </c>
      <c r="Y167" s="340" t="s">
        <v>656</v>
      </c>
      <c r="Z167" s="343">
        <v>44225</v>
      </c>
      <c r="AA167" s="343">
        <v>44225</v>
      </c>
      <c r="AB167" s="346">
        <v>1</v>
      </c>
    </row>
    <row r="168" spans="2:28" ht="60" x14ac:dyDescent="0.25">
      <c r="B168" s="351"/>
      <c r="C168" s="328"/>
      <c r="D168" s="328"/>
      <c r="E168" s="328"/>
      <c r="F168" s="328"/>
      <c r="G168" s="328"/>
      <c r="H168" s="328"/>
      <c r="I168" s="353"/>
      <c r="J168" s="353"/>
      <c r="K168" s="72" t="s">
        <v>654</v>
      </c>
      <c r="L168" s="72" t="s">
        <v>654</v>
      </c>
      <c r="M168" s="345"/>
      <c r="N168" s="360"/>
      <c r="O168" s="373"/>
      <c r="P168" s="366"/>
      <c r="Q168" s="366"/>
      <c r="R168" s="328"/>
      <c r="S168" s="331"/>
      <c r="T168" s="334"/>
      <c r="U168" s="334"/>
      <c r="V168" s="334"/>
      <c r="W168" s="336"/>
      <c r="X168" s="339"/>
      <c r="Y168" s="342"/>
      <c r="Z168" s="345"/>
      <c r="AA168" s="345"/>
      <c r="AB168" s="348"/>
    </row>
    <row r="169" spans="2:28" ht="48" x14ac:dyDescent="0.25">
      <c r="B169" s="4">
        <v>70</v>
      </c>
      <c r="C169" s="70">
        <v>4</v>
      </c>
      <c r="D169" s="70" t="s">
        <v>101</v>
      </c>
      <c r="E169" s="70" t="s">
        <v>170</v>
      </c>
      <c r="F169" s="70" t="s">
        <v>171</v>
      </c>
      <c r="G169" s="70" t="s">
        <v>657</v>
      </c>
      <c r="H169" s="70" t="s">
        <v>541</v>
      </c>
      <c r="I169" s="71" t="s">
        <v>88</v>
      </c>
      <c r="J169" s="71" t="s">
        <v>89</v>
      </c>
      <c r="K169" s="72" t="s">
        <v>658</v>
      </c>
      <c r="L169" s="72" t="s">
        <v>659</v>
      </c>
      <c r="M169" s="38">
        <v>44083</v>
      </c>
      <c r="N169" s="39">
        <v>44500</v>
      </c>
      <c r="O169" s="42">
        <v>306145</v>
      </c>
      <c r="P169" s="41">
        <v>20200680010113</v>
      </c>
      <c r="Q169" s="41">
        <v>2020680010113</v>
      </c>
      <c r="R169" s="70" t="s">
        <v>78</v>
      </c>
      <c r="S169" s="78">
        <v>1876850815.48</v>
      </c>
      <c r="T169" s="307">
        <v>1876850815.48</v>
      </c>
      <c r="U169" s="307"/>
      <c r="V169" s="307"/>
      <c r="W169" s="316">
        <f>SUM(T169:V169)</f>
        <v>1876850815.48</v>
      </c>
      <c r="X169" s="73" t="s">
        <v>660</v>
      </c>
      <c r="Y169" s="74" t="s">
        <v>661</v>
      </c>
      <c r="Z169" s="38">
        <v>44225</v>
      </c>
      <c r="AA169" s="38">
        <v>44225</v>
      </c>
      <c r="AB169" s="43">
        <v>1</v>
      </c>
    </row>
    <row r="170" spans="2:28" ht="45" x14ac:dyDescent="0.25">
      <c r="B170" s="4">
        <v>71</v>
      </c>
      <c r="C170" s="70">
        <v>4</v>
      </c>
      <c r="D170" s="70" t="s">
        <v>101</v>
      </c>
      <c r="E170" s="70" t="s">
        <v>170</v>
      </c>
      <c r="F170" s="70" t="s">
        <v>662</v>
      </c>
      <c r="G170" s="70" t="s">
        <v>663</v>
      </c>
      <c r="H170" s="70" t="s">
        <v>541</v>
      </c>
      <c r="I170" s="71" t="s">
        <v>79</v>
      </c>
      <c r="J170" s="71" t="s">
        <v>81</v>
      </c>
      <c r="K170" s="72" t="s">
        <v>664</v>
      </c>
      <c r="L170" s="72" t="s">
        <v>659</v>
      </c>
      <c r="M170" s="38">
        <v>44048</v>
      </c>
      <c r="N170" s="39">
        <v>44196</v>
      </c>
      <c r="O170" s="42">
        <v>289892</v>
      </c>
      <c r="P170" s="41">
        <v>20200680010067</v>
      </c>
      <c r="Q170" s="41">
        <v>2020680010067</v>
      </c>
      <c r="R170" s="70" t="s">
        <v>78</v>
      </c>
      <c r="S170" s="78">
        <v>1470924702</v>
      </c>
      <c r="T170" s="305">
        <v>588369880.79999995</v>
      </c>
      <c r="U170" s="305"/>
      <c r="V170" s="305"/>
      <c r="W170" s="78">
        <f>SUM(T170:V170)</f>
        <v>588369880.79999995</v>
      </c>
      <c r="X170" s="73" t="s">
        <v>665</v>
      </c>
      <c r="Y170" s="74" t="s">
        <v>666</v>
      </c>
      <c r="Z170" s="38">
        <v>44225</v>
      </c>
      <c r="AA170" s="38">
        <v>44225</v>
      </c>
      <c r="AB170" s="43">
        <v>1</v>
      </c>
    </row>
    <row r="171" spans="2:28" ht="48" x14ac:dyDescent="0.25">
      <c r="B171" s="4">
        <v>72</v>
      </c>
      <c r="C171" s="70">
        <v>1</v>
      </c>
      <c r="D171" s="70" t="s">
        <v>82</v>
      </c>
      <c r="E171" s="70" t="s">
        <v>345</v>
      </c>
      <c r="F171" s="70" t="s">
        <v>346</v>
      </c>
      <c r="G171" s="70" t="s">
        <v>667</v>
      </c>
      <c r="H171" s="70" t="s">
        <v>336</v>
      </c>
      <c r="I171" s="71" t="s">
        <v>821</v>
      </c>
      <c r="J171" s="71" t="s">
        <v>25</v>
      </c>
      <c r="K171" s="72" t="s">
        <v>668</v>
      </c>
      <c r="L171" s="72" t="s">
        <v>349</v>
      </c>
      <c r="M171" s="38">
        <v>44225</v>
      </c>
      <c r="N171" s="39">
        <v>44926</v>
      </c>
      <c r="O171" s="44">
        <v>370279</v>
      </c>
      <c r="P171" s="41">
        <v>20210680010005</v>
      </c>
      <c r="Q171" s="41">
        <v>2021680010005</v>
      </c>
      <c r="R171" s="70" t="s">
        <v>338</v>
      </c>
      <c r="S171" s="82">
        <v>5751278994</v>
      </c>
      <c r="T171" s="83">
        <v>3766640154</v>
      </c>
      <c r="U171" s="83"/>
      <c r="V171" s="83"/>
      <c r="W171" s="78">
        <f>SUM(T171:V171)</f>
        <v>3766640154</v>
      </c>
      <c r="X171" s="172" t="s">
        <v>822</v>
      </c>
      <c r="Y171" s="173" t="s">
        <v>823</v>
      </c>
      <c r="Z171" s="136" t="s">
        <v>824</v>
      </c>
      <c r="AA171" s="136" t="s">
        <v>824</v>
      </c>
      <c r="AB171" s="43">
        <v>1</v>
      </c>
    </row>
    <row r="172" spans="2:28" ht="36" x14ac:dyDescent="0.25">
      <c r="B172" s="4">
        <v>73</v>
      </c>
      <c r="C172" s="70">
        <v>1</v>
      </c>
      <c r="D172" s="70" t="s">
        <v>82</v>
      </c>
      <c r="E172" s="70" t="s">
        <v>130</v>
      </c>
      <c r="F172" s="70" t="s">
        <v>131</v>
      </c>
      <c r="G172" s="70" t="s">
        <v>669</v>
      </c>
      <c r="H172" s="70" t="s">
        <v>133</v>
      </c>
      <c r="I172" s="71" t="s">
        <v>79</v>
      </c>
      <c r="J172" s="71" t="s">
        <v>81</v>
      </c>
      <c r="K172" s="72" t="s">
        <v>201</v>
      </c>
      <c r="L172" s="72" t="s">
        <v>201</v>
      </c>
      <c r="M172" s="38">
        <v>43880</v>
      </c>
      <c r="N172" s="39" t="s">
        <v>670</v>
      </c>
      <c r="O172" s="44">
        <v>243856</v>
      </c>
      <c r="P172" s="41">
        <v>20200680010006</v>
      </c>
      <c r="Q172" s="41">
        <v>2020680010006</v>
      </c>
      <c r="R172" s="70" t="s">
        <v>134</v>
      </c>
      <c r="S172" s="82">
        <v>408161847.55000001</v>
      </c>
      <c r="T172" s="83">
        <v>0</v>
      </c>
      <c r="U172" s="76"/>
      <c r="V172" s="76"/>
      <c r="W172" s="78">
        <f>SUM(T172:V172)</f>
        <v>0</v>
      </c>
      <c r="X172" s="66" t="s">
        <v>671</v>
      </c>
      <c r="Y172" s="74" t="s">
        <v>672</v>
      </c>
      <c r="Z172" s="38">
        <v>44225</v>
      </c>
      <c r="AA172" s="38">
        <v>44225</v>
      </c>
      <c r="AB172" s="43">
        <v>1</v>
      </c>
    </row>
    <row r="173" spans="2:28" ht="38.25" x14ac:dyDescent="0.25">
      <c r="B173" s="4">
        <v>74</v>
      </c>
      <c r="C173" s="70">
        <v>4</v>
      </c>
      <c r="D173" s="70" t="s">
        <v>101</v>
      </c>
      <c r="E173" s="70" t="s">
        <v>170</v>
      </c>
      <c r="F173" s="70" t="s">
        <v>673</v>
      </c>
      <c r="G173" s="70" t="s">
        <v>674</v>
      </c>
      <c r="H173" s="70" t="s">
        <v>133</v>
      </c>
      <c r="I173" s="71" t="s">
        <v>135</v>
      </c>
      <c r="J173" s="71" t="s">
        <v>89</v>
      </c>
      <c r="K173" s="72" t="s">
        <v>675</v>
      </c>
      <c r="L173" s="72" t="s">
        <v>676</v>
      </c>
      <c r="M173" s="38">
        <v>44081</v>
      </c>
      <c r="N173" s="39">
        <v>45291</v>
      </c>
      <c r="O173" s="44">
        <v>308112</v>
      </c>
      <c r="P173" s="41">
        <v>20200680010110</v>
      </c>
      <c r="Q173" s="41">
        <v>2020680010110</v>
      </c>
      <c r="R173" s="70" t="s">
        <v>106</v>
      </c>
      <c r="S173" s="82">
        <v>4021212899</v>
      </c>
      <c r="T173" s="83">
        <v>587726775</v>
      </c>
      <c r="U173" s="83"/>
      <c r="V173" s="83"/>
      <c r="W173" s="78">
        <f>SUM(T173:V173)</f>
        <v>587726775</v>
      </c>
      <c r="X173" s="73" t="s">
        <v>677</v>
      </c>
      <c r="Y173" s="74" t="s">
        <v>678</v>
      </c>
      <c r="Z173" s="38">
        <v>44229</v>
      </c>
      <c r="AA173" s="38">
        <v>44229</v>
      </c>
      <c r="AB173" s="43">
        <v>1</v>
      </c>
    </row>
    <row r="174" spans="2:28" ht="39.75" customHeight="1" x14ac:dyDescent="0.25">
      <c r="B174" s="349">
        <v>75</v>
      </c>
      <c r="C174" s="326">
        <v>4</v>
      </c>
      <c r="D174" s="326" t="s">
        <v>101</v>
      </c>
      <c r="E174" s="326" t="s">
        <v>102</v>
      </c>
      <c r="F174" s="326" t="s">
        <v>679</v>
      </c>
      <c r="G174" s="326" t="s">
        <v>680</v>
      </c>
      <c r="H174" s="326" t="s">
        <v>75</v>
      </c>
      <c r="I174" s="352" t="s">
        <v>681</v>
      </c>
      <c r="J174" s="352" t="s">
        <v>89</v>
      </c>
      <c r="K174" s="355" t="s">
        <v>682</v>
      </c>
      <c r="L174" s="72" t="s">
        <v>683</v>
      </c>
      <c r="M174" s="343">
        <v>44132</v>
      </c>
      <c r="N174" s="358">
        <v>45291</v>
      </c>
      <c r="O174" s="361">
        <v>304330</v>
      </c>
      <c r="P174" s="364">
        <v>20200680010155</v>
      </c>
      <c r="Q174" s="364">
        <v>2020680010155</v>
      </c>
      <c r="R174" s="399" t="s">
        <v>286</v>
      </c>
      <c r="S174" s="329">
        <v>1917552157</v>
      </c>
      <c r="T174" s="332">
        <v>397422871</v>
      </c>
      <c r="U174" s="369"/>
      <c r="V174" s="369"/>
      <c r="W174" s="329">
        <f>SUM(T174:V175)</f>
        <v>397422871</v>
      </c>
      <c r="X174" s="337" t="s">
        <v>685</v>
      </c>
      <c r="Y174" s="340" t="s">
        <v>686</v>
      </c>
      <c r="Z174" s="343">
        <v>44229</v>
      </c>
      <c r="AA174" s="343">
        <v>44229</v>
      </c>
      <c r="AB174" s="346">
        <v>1</v>
      </c>
    </row>
    <row r="175" spans="2:28" ht="42" customHeight="1" x14ac:dyDescent="0.25">
      <c r="B175" s="351"/>
      <c r="C175" s="328"/>
      <c r="D175" s="328"/>
      <c r="E175" s="328"/>
      <c r="F175" s="328"/>
      <c r="G175" s="328"/>
      <c r="H175" s="328"/>
      <c r="I175" s="353"/>
      <c r="J175" s="353"/>
      <c r="K175" s="357"/>
      <c r="L175" s="72" t="s">
        <v>684</v>
      </c>
      <c r="M175" s="345"/>
      <c r="N175" s="360"/>
      <c r="O175" s="363"/>
      <c r="P175" s="366"/>
      <c r="Q175" s="366"/>
      <c r="R175" s="400"/>
      <c r="S175" s="331"/>
      <c r="T175" s="334"/>
      <c r="U175" s="334"/>
      <c r="V175" s="334"/>
      <c r="W175" s="336"/>
      <c r="X175" s="339"/>
      <c r="Y175" s="342"/>
      <c r="Z175" s="345"/>
      <c r="AA175" s="345"/>
      <c r="AB175" s="348"/>
    </row>
    <row r="176" spans="2:28" ht="36" customHeight="1" x14ac:dyDescent="0.25">
      <c r="B176" s="349">
        <v>76</v>
      </c>
      <c r="C176" s="326">
        <v>1</v>
      </c>
      <c r="D176" s="326" t="s">
        <v>82</v>
      </c>
      <c r="E176" s="326" t="s">
        <v>651</v>
      </c>
      <c r="F176" s="326" t="s">
        <v>597</v>
      </c>
      <c r="G176" s="326" t="s">
        <v>687</v>
      </c>
      <c r="H176" s="326" t="s">
        <v>309</v>
      </c>
      <c r="I176" s="352" t="s">
        <v>681</v>
      </c>
      <c r="J176" s="352" t="s">
        <v>89</v>
      </c>
      <c r="K176" s="355" t="s">
        <v>688</v>
      </c>
      <c r="L176" s="72" t="s">
        <v>689</v>
      </c>
      <c r="M176" s="343">
        <v>44089</v>
      </c>
      <c r="N176" s="358">
        <v>45291</v>
      </c>
      <c r="O176" s="371">
        <v>300000</v>
      </c>
      <c r="P176" s="364">
        <v>20200680010118</v>
      </c>
      <c r="Q176" s="364">
        <v>2020680010118</v>
      </c>
      <c r="R176" s="326" t="s">
        <v>312</v>
      </c>
      <c r="S176" s="329">
        <v>759592613</v>
      </c>
      <c r="T176" s="332">
        <v>106000000</v>
      </c>
      <c r="U176" s="332">
        <v>50597613</v>
      </c>
      <c r="V176" s="369"/>
      <c r="W176" s="329">
        <f>SUM(T176:V177)</f>
        <v>156597613</v>
      </c>
      <c r="X176" s="337" t="s">
        <v>691</v>
      </c>
      <c r="Y176" s="340" t="s">
        <v>692</v>
      </c>
      <c r="Z176" s="343">
        <v>44229</v>
      </c>
      <c r="AA176" s="343">
        <v>44229</v>
      </c>
      <c r="AB176" s="346">
        <v>1</v>
      </c>
    </row>
    <row r="177" spans="2:28" ht="36" x14ac:dyDescent="0.25">
      <c r="B177" s="351"/>
      <c r="C177" s="328"/>
      <c r="D177" s="328"/>
      <c r="E177" s="328"/>
      <c r="F177" s="328"/>
      <c r="G177" s="328"/>
      <c r="H177" s="328"/>
      <c r="I177" s="353"/>
      <c r="J177" s="353"/>
      <c r="K177" s="357"/>
      <c r="L177" s="72" t="s">
        <v>690</v>
      </c>
      <c r="M177" s="345"/>
      <c r="N177" s="360"/>
      <c r="O177" s="373"/>
      <c r="P177" s="366"/>
      <c r="Q177" s="366"/>
      <c r="R177" s="328"/>
      <c r="S177" s="331"/>
      <c r="T177" s="334"/>
      <c r="U177" s="334"/>
      <c r="V177" s="334"/>
      <c r="W177" s="336"/>
      <c r="X177" s="339"/>
      <c r="Y177" s="342"/>
      <c r="Z177" s="345"/>
      <c r="AA177" s="345"/>
      <c r="AB177" s="348"/>
    </row>
    <row r="178" spans="2:28" ht="48" x14ac:dyDescent="0.25">
      <c r="B178" s="4">
        <v>77</v>
      </c>
      <c r="C178" s="70">
        <v>4</v>
      </c>
      <c r="D178" s="70" t="s">
        <v>101</v>
      </c>
      <c r="E178" s="70" t="s">
        <v>409</v>
      </c>
      <c r="F178" s="70" t="s">
        <v>518</v>
      </c>
      <c r="G178" s="70" t="s">
        <v>693</v>
      </c>
      <c r="H178" s="70" t="s">
        <v>520</v>
      </c>
      <c r="I178" s="71" t="s">
        <v>79</v>
      </c>
      <c r="J178" s="71" t="s">
        <v>81</v>
      </c>
      <c r="K178" s="72" t="s">
        <v>694</v>
      </c>
      <c r="L178" s="72" t="s">
        <v>332</v>
      </c>
      <c r="M178" s="38">
        <v>44097</v>
      </c>
      <c r="N178" s="39">
        <v>45046</v>
      </c>
      <c r="O178" s="44">
        <v>313285</v>
      </c>
      <c r="P178" s="41">
        <v>20200680010131</v>
      </c>
      <c r="Q178" s="41">
        <v>2020680010131</v>
      </c>
      <c r="R178" s="70" t="s">
        <v>106</v>
      </c>
      <c r="S178" s="82">
        <v>1049000000</v>
      </c>
      <c r="T178" s="83">
        <v>1049000000</v>
      </c>
      <c r="U178" s="83"/>
      <c r="V178" s="83"/>
      <c r="W178" s="78">
        <f>SUM(T178:V178)</f>
        <v>1049000000</v>
      </c>
      <c r="X178" s="73" t="s">
        <v>696</v>
      </c>
      <c r="Y178" s="74" t="s">
        <v>695</v>
      </c>
      <c r="Z178" s="38">
        <v>44230</v>
      </c>
      <c r="AA178" s="38">
        <v>44230</v>
      </c>
      <c r="AB178" s="43">
        <v>1</v>
      </c>
    </row>
    <row r="179" spans="2:28" ht="48.75" customHeight="1" x14ac:dyDescent="0.25">
      <c r="B179" s="349">
        <v>78</v>
      </c>
      <c r="C179" s="326">
        <v>2</v>
      </c>
      <c r="D179" s="326" t="s">
        <v>315</v>
      </c>
      <c r="E179" s="349" t="s">
        <v>370</v>
      </c>
      <c r="F179" s="326" t="s">
        <v>698</v>
      </c>
      <c r="G179" s="326" t="s">
        <v>697</v>
      </c>
      <c r="H179" s="326" t="s">
        <v>421</v>
      </c>
      <c r="I179" s="390" t="s">
        <v>372</v>
      </c>
      <c r="J179" s="390" t="s">
        <v>25</v>
      </c>
      <c r="K179" s="355" t="s">
        <v>699</v>
      </c>
      <c r="L179" s="72" t="s">
        <v>700</v>
      </c>
      <c r="M179" s="343">
        <v>44230</v>
      </c>
      <c r="N179" s="358">
        <v>45291</v>
      </c>
      <c r="O179" s="361">
        <v>361541</v>
      </c>
      <c r="P179" s="364">
        <v>20210680010007</v>
      </c>
      <c r="Q179" s="364">
        <v>2021680010007</v>
      </c>
      <c r="R179" s="326" t="s">
        <v>338</v>
      </c>
      <c r="S179" s="367">
        <v>10140778698</v>
      </c>
      <c r="T179" s="368">
        <v>3380259566</v>
      </c>
      <c r="U179" s="368"/>
      <c r="V179" s="368"/>
      <c r="W179" s="329">
        <f>SUM(T179:V182)</f>
        <v>3380259566</v>
      </c>
      <c r="X179" s="393" t="s">
        <v>704</v>
      </c>
      <c r="Y179" s="396" t="s">
        <v>705</v>
      </c>
      <c r="Z179" s="343">
        <v>44230</v>
      </c>
      <c r="AA179" s="343">
        <v>44230</v>
      </c>
      <c r="AB179" s="346">
        <v>1</v>
      </c>
    </row>
    <row r="180" spans="2:28" ht="120" x14ac:dyDescent="0.25">
      <c r="B180" s="350"/>
      <c r="C180" s="327"/>
      <c r="D180" s="327"/>
      <c r="E180" s="350"/>
      <c r="F180" s="327"/>
      <c r="G180" s="327"/>
      <c r="H180" s="327"/>
      <c r="I180" s="391"/>
      <c r="J180" s="391"/>
      <c r="K180" s="356"/>
      <c r="L180" s="72" t="s">
        <v>701</v>
      </c>
      <c r="M180" s="344"/>
      <c r="N180" s="359"/>
      <c r="O180" s="362"/>
      <c r="P180" s="365"/>
      <c r="Q180" s="365"/>
      <c r="R180" s="327"/>
      <c r="S180" s="330"/>
      <c r="T180" s="333"/>
      <c r="U180" s="333"/>
      <c r="V180" s="333"/>
      <c r="W180" s="335"/>
      <c r="X180" s="394"/>
      <c r="Y180" s="397"/>
      <c r="Z180" s="344"/>
      <c r="AA180" s="344"/>
      <c r="AB180" s="347"/>
    </row>
    <row r="181" spans="2:28" ht="60" x14ac:dyDescent="0.25">
      <c r="B181" s="350"/>
      <c r="C181" s="327"/>
      <c r="D181" s="327"/>
      <c r="E181" s="350"/>
      <c r="F181" s="327"/>
      <c r="G181" s="327"/>
      <c r="H181" s="327"/>
      <c r="I181" s="391"/>
      <c r="J181" s="391"/>
      <c r="K181" s="356"/>
      <c r="L181" s="72" t="s">
        <v>702</v>
      </c>
      <c r="M181" s="344"/>
      <c r="N181" s="359"/>
      <c r="O181" s="362"/>
      <c r="P181" s="365"/>
      <c r="Q181" s="365"/>
      <c r="R181" s="327"/>
      <c r="S181" s="330"/>
      <c r="T181" s="333"/>
      <c r="U181" s="333"/>
      <c r="V181" s="333"/>
      <c r="W181" s="335"/>
      <c r="X181" s="394"/>
      <c r="Y181" s="397"/>
      <c r="Z181" s="344"/>
      <c r="AA181" s="344"/>
      <c r="AB181" s="347"/>
    </row>
    <row r="182" spans="2:28" ht="48" x14ac:dyDescent="0.25">
      <c r="B182" s="351"/>
      <c r="C182" s="328"/>
      <c r="D182" s="328"/>
      <c r="E182" s="351"/>
      <c r="F182" s="328"/>
      <c r="G182" s="328"/>
      <c r="H182" s="328"/>
      <c r="I182" s="392"/>
      <c r="J182" s="392"/>
      <c r="K182" s="357"/>
      <c r="L182" s="72" t="s">
        <v>703</v>
      </c>
      <c r="M182" s="345"/>
      <c r="N182" s="360"/>
      <c r="O182" s="363"/>
      <c r="P182" s="366"/>
      <c r="Q182" s="366"/>
      <c r="R182" s="328"/>
      <c r="S182" s="331"/>
      <c r="T182" s="334"/>
      <c r="U182" s="334"/>
      <c r="V182" s="334"/>
      <c r="W182" s="336"/>
      <c r="X182" s="395"/>
      <c r="Y182" s="398"/>
      <c r="Z182" s="345"/>
      <c r="AA182" s="345"/>
      <c r="AB182" s="348"/>
    </row>
    <row r="183" spans="2:28" ht="36" x14ac:dyDescent="0.25">
      <c r="B183" s="4">
        <v>79</v>
      </c>
      <c r="C183" s="70">
        <v>4</v>
      </c>
      <c r="D183" s="70" t="s">
        <v>101</v>
      </c>
      <c r="E183" s="4" t="s">
        <v>707</v>
      </c>
      <c r="F183" s="70" t="s">
        <v>194</v>
      </c>
      <c r="G183" s="70" t="s">
        <v>706</v>
      </c>
      <c r="H183" s="70" t="s">
        <v>133</v>
      </c>
      <c r="I183" s="37" t="s">
        <v>372</v>
      </c>
      <c r="J183" s="37" t="s">
        <v>25</v>
      </c>
      <c r="K183" s="72" t="s">
        <v>708</v>
      </c>
      <c r="L183" s="72" t="s">
        <v>197</v>
      </c>
      <c r="M183" s="39">
        <v>44230</v>
      </c>
      <c r="N183" s="94">
        <v>44926</v>
      </c>
      <c r="O183" s="44">
        <v>367943</v>
      </c>
      <c r="P183" s="41">
        <v>20210680010006</v>
      </c>
      <c r="Q183" s="41">
        <v>2021680010006</v>
      </c>
      <c r="R183" s="4" t="s">
        <v>127</v>
      </c>
      <c r="S183" s="78">
        <v>1157750000</v>
      </c>
      <c r="T183" s="305">
        <v>907750000</v>
      </c>
      <c r="U183" s="76"/>
      <c r="V183" s="76"/>
      <c r="W183" s="78">
        <f>SUM(T183:V183)</f>
        <v>907750000</v>
      </c>
      <c r="X183" s="66" t="s">
        <v>709</v>
      </c>
      <c r="Y183" s="67" t="s">
        <v>710</v>
      </c>
      <c r="Z183" s="38">
        <v>44230</v>
      </c>
      <c r="AA183" s="38">
        <v>44230</v>
      </c>
      <c r="AB183" s="43">
        <v>1</v>
      </c>
    </row>
    <row r="184" spans="2:28" ht="48" x14ac:dyDescent="0.25">
      <c r="B184" s="4">
        <v>80</v>
      </c>
      <c r="C184" s="70">
        <v>4</v>
      </c>
      <c r="D184" s="70" t="s">
        <v>101</v>
      </c>
      <c r="E184" s="70" t="s">
        <v>170</v>
      </c>
      <c r="F184" s="70" t="s">
        <v>711</v>
      </c>
      <c r="G184" s="70" t="s">
        <v>712</v>
      </c>
      <c r="H184" s="70" t="s">
        <v>133</v>
      </c>
      <c r="I184" s="71" t="s">
        <v>135</v>
      </c>
      <c r="J184" s="71" t="s">
        <v>89</v>
      </c>
      <c r="K184" s="72" t="s">
        <v>713</v>
      </c>
      <c r="L184" s="72" t="s">
        <v>716</v>
      </c>
      <c r="M184" s="38">
        <v>44043</v>
      </c>
      <c r="N184" s="39">
        <v>44196</v>
      </c>
      <c r="O184" s="42">
        <v>293413</v>
      </c>
      <c r="P184" s="41">
        <v>20200680010059</v>
      </c>
      <c r="Q184" s="41">
        <v>2020680010059</v>
      </c>
      <c r="R184" s="70" t="s">
        <v>78</v>
      </c>
      <c r="S184" s="78">
        <v>529030438.05000001</v>
      </c>
      <c r="T184" s="305">
        <v>80261243</v>
      </c>
      <c r="U184" s="305"/>
      <c r="V184" s="305"/>
      <c r="W184" s="78">
        <f>SUM(T184:V184)</f>
        <v>80261243</v>
      </c>
      <c r="X184" s="73" t="s">
        <v>714</v>
      </c>
      <c r="Y184" s="74" t="s">
        <v>715</v>
      </c>
      <c r="Z184" s="38">
        <v>44230</v>
      </c>
      <c r="AA184" s="38">
        <v>44230</v>
      </c>
      <c r="AB184" s="43">
        <v>1</v>
      </c>
    </row>
    <row r="185" spans="2:28" ht="36" x14ac:dyDescent="0.25">
      <c r="B185" s="4">
        <v>81</v>
      </c>
      <c r="C185" s="70">
        <v>1</v>
      </c>
      <c r="D185" s="70" t="s">
        <v>82</v>
      </c>
      <c r="E185" s="70" t="s">
        <v>345</v>
      </c>
      <c r="F185" s="70" t="s">
        <v>717</v>
      </c>
      <c r="G185" s="70" t="s">
        <v>718</v>
      </c>
      <c r="H185" s="70" t="s">
        <v>336</v>
      </c>
      <c r="I185" s="71" t="s">
        <v>88</v>
      </c>
      <c r="J185" s="71" t="s">
        <v>89</v>
      </c>
      <c r="K185" s="72" t="s">
        <v>719</v>
      </c>
      <c r="L185" s="72" t="s">
        <v>722</v>
      </c>
      <c r="M185" s="38">
        <v>44076</v>
      </c>
      <c r="N185" s="39">
        <v>45291</v>
      </c>
      <c r="O185" s="42">
        <v>297150</v>
      </c>
      <c r="P185" s="41">
        <v>20200680010101</v>
      </c>
      <c r="Q185" s="41">
        <v>2020680010101</v>
      </c>
      <c r="R185" s="70" t="s">
        <v>338</v>
      </c>
      <c r="S185" s="82">
        <v>2746341156</v>
      </c>
      <c r="T185" s="83"/>
      <c r="U185" s="83">
        <v>402000000</v>
      </c>
      <c r="V185" s="83"/>
      <c r="W185" s="78">
        <f>SUM(T185:V185)</f>
        <v>402000000</v>
      </c>
      <c r="X185" s="73" t="s">
        <v>720</v>
      </c>
      <c r="Y185" s="74" t="s">
        <v>721</v>
      </c>
      <c r="Z185" s="38">
        <v>44230</v>
      </c>
      <c r="AA185" s="38">
        <v>44230</v>
      </c>
      <c r="AB185" s="43">
        <v>1</v>
      </c>
    </row>
    <row r="186" spans="2:28" ht="48" x14ac:dyDescent="0.25">
      <c r="B186" s="349">
        <v>82</v>
      </c>
      <c r="C186" s="326">
        <v>1</v>
      </c>
      <c r="D186" s="326" t="s">
        <v>82</v>
      </c>
      <c r="E186" s="326" t="s">
        <v>145</v>
      </c>
      <c r="F186" s="326" t="s">
        <v>723</v>
      </c>
      <c r="G186" s="326" t="s">
        <v>724</v>
      </c>
      <c r="H186" s="326" t="s">
        <v>147</v>
      </c>
      <c r="I186" s="352" t="s">
        <v>725</v>
      </c>
      <c r="J186" s="352" t="s">
        <v>81</v>
      </c>
      <c r="K186" s="355" t="s">
        <v>726</v>
      </c>
      <c r="L186" s="72" t="s">
        <v>727</v>
      </c>
      <c r="M186" s="343">
        <v>44106</v>
      </c>
      <c r="N186" s="358">
        <v>45291</v>
      </c>
      <c r="O186" s="361">
        <v>298713</v>
      </c>
      <c r="P186" s="364">
        <v>20200680010143</v>
      </c>
      <c r="Q186" s="364">
        <v>2020680010143</v>
      </c>
      <c r="R186" s="326" t="s">
        <v>149</v>
      </c>
      <c r="S186" s="329">
        <v>12471482000</v>
      </c>
      <c r="T186" s="332">
        <v>1394959000</v>
      </c>
      <c r="U186" s="332">
        <v>90484000</v>
      </c>
      <c r="V186" s="369"/>
      <c r="W186" s="329">
        <f>SUM(T186:V188)</f>
        <v>1485443000</v>
      </c>
      <c r="X186" s="337" t="s">
        <v>730</v>
      </c>
      <c r="Y186" s="340" t="s">
        <v>731</v>
      </c>
      <c r="Z186" s="343">
        <v>44232</v>
      </c>
      <c r="AA186" s="343">
        <v>44232</v>
      </c>
      <c r="AB186" s="346">
        <v>1</v>
      </c>
    </row>
    <row r="187" spans="2:28" ht="36" x14ac:dyDescent="0.25">
      <c r="B187" s="350"/>
      <c r="C187" s="327"/>
      <c r="D187" s="327"/>
      <c r="E187" s="327"/>
      <c r="F187" s="327"/>
      <c r="G187" s="327"/>
      <c r="H187" s="327"/>
      <c r="I187" s="354"/>
      <c r="J187" s="354"/>
      <c r="K187" s="356"/>
      <c r="L187" s="72" t="s">
        <v>728</v>
      </c>
      <c r="M187" s="344"/>
      <c r="N187" s="359"/>
      <c r="O187" s="362"/>
      <c r="P187" s="365"/>
      <c r="Q187" s="365"/>
      <c r="R187" s="327"/>
      <c r="S187" s="330"/>
      <c r="T187" s="333"/>
      <c r="U187" s="333"/>
      <c r="V187" s="333"/>
      <c r="W187" s="335"/>
      <c r="X187" s="338"/>
      <c r="Y187" s="341"/>
      <c r="Z187" s="344"/>
      <c r="AA187" s="344"/>
      <c r="AB187" s="347"/>
    </row>
    <row r="188" spans="2:28" ht="36" x14ac:dyDescent="0.25">
      <c r="B188" s="351"/>
      <c r="C188" s="328"/>
      <c r="D188" s="328"/>
      <c r="E188" s="328"/>
      <c r="F188" s="328"/>
      <c r="G188" s="328"/>
      <c r="H188" s="328"/>
      <c r="I188" s="353"/>
      <c r="J188" s="353"/>
      <c r="K188" s="357"/>
      <c r="L188" s="72" t="s">
        <v>729</v>
      </c>
      <c r="M188" s="345"/>
      <c r="N188" s="360"/>
      <c r="O188" s="363"/>
      <c r="P188" s="366"/>
      <c r="Q188" s="366"/>
      <c r="R188" s="328"/>
      <c r="S188" s="331"/>
      <c r="T188" s="334"/>
      <c r="U188" s="334"/>
      <c r="V188" s="334"/>
      <c r="W188" s="336"/>
      <c r="X188" s="339"/>
      <c r="Y188" s="342"/>
      <c r="Z188" s="345"/>
      <c r="AA188" s="345"/>
      <c r="AB188" s="348"/>
    </row>
    <row r="189" spans="2:28" ht="36" customHeight="1" x14ac:dyDescent="0.25">
      <c r="B189" s="374">
        <v>83</v>
      </c>
      <c r="C189" s="375">
        <v>4</v>
      </c>
      <c r="D189" s="375" t="s">
        <v>101</v>
      </c>
      <c r="E189" s="375" t="s">
        <v>102</v>
      </c>
      <c r="F189" s="70" t="s">
        <v>455</v>
      </c>
      <c r="G189" s="375" t="s">
        <v>732</v>
      </c>
      <c r="H189" s="375" t="s">
        <v>249</v>
      </c>
      <c r="I189" s="376" t="s">
        <v>88</v>
      </c>
      <c r="J189" s="376" t="s">
        <v>89</v>
      </c>
      <c r="K189" s="377" t="s">
        <v>733</v>
      </c>
      <c r="L189" s="72" t="s">
        <v>740</v>
      </c>
      <c r="M189" s="378">
        <v>44146</v>
      </c>
      <c r="N189" s="379">
        <v>45291</v>
      </c>
      <c r="O189" s="380">
        <v>329947</v>
      </c>
      <c r="P189" s="381">
        <v>20200680010162</v>
      </c>
      <c r="Q189" s="381">
        <v>2020680010162</v>
      </c>
      <c r="R189" s="375" t="s">
        <v>106</v>
      </c>
      <c r="S189" s="382">
        <v>3175892909</v>
      </c>
      <c r="T189" s="385">
        <v>773614565</v>
      </c>
      <c r="U189" s="385"/>
      <c r="V189" s="385"/>
      <c r="W189" s="387">
        <f>SUM(T189:V192)</f>
        <v>773614565</v>
      </c>
      <c r="X189" s="388" t="s">
        <v>735</v>
      </c>
      <c r="Y189" s="389" t="s">
        <v>734</v>
      </c>
      <c r="Z189" s="378">
        <v>44232</v>
      </c>
      <c r="AA189" s="378">
        <v>44232</v>
      </c>
      <c r="AB189" s="384">
        <v>1</v>
      </c>
    </row>
    <row r="190" spans="2:28" ht="36" x14ac:dyDescent="0.25">
      <c r="B190" s="374"/>
      <c r="C190" s="375"/>
      <c r="D190" s="375"/>
      <c r="E190" s="375"/>
      <c r="F190" s="70" t="s">
        <v>737</v>
      </c>
      <c r="G190" s="375"/>
      <c r="H190" s="375"/>
      <c r="I190" s="376"/>
      <c r="J190" s="376"/>
      <c r="K190" s="377"/>
      <c r="L190" s="72" t="s">
        <v>741</v>
      </c>
      <c r="M190" s="378"/>
      <c r="N190" s="379"/>
      <c r="O190" s="380"/>
      <c r="P190" s="381"/>
      <c r="Q190" s="381"/>
      <c r="R190" s="375"/>
      <c r="S190" s="383"/>
      <c r="T190" s="386"/>
      <c r="U190" s="386"/>
      <c r="V190" s="386"/>
      <c r="W190" s="387"/>
      <c r="X190" s="388"/>
      <c r="Y190" s="389"/>
      <c r="Z190" s="378"/>
      <c r="AA190" s="378"/>
      <c r="AB190" s="384"/>
    </row>
    <row r="191" spans="2:28" ht="36" x14ac:dyDescent="0.25">
      <c r="B191" s="374"/>
      <c r="C191" s="375"/>
      <c r="D191" s="375"/>
      <c r="E191" s="375"/>
      <c r="F191" s="70" t="s">
        <v>738</v>
      </c>
      <c r="G191" s="375"/>
      <c r="H191" s="375"/>
      <c r="I191" s="376"/>
      <c r="J191" s="376"/>
      <c r="K191" s="377" t="s">
        <v>739</v>
      </c>
      <c r="L191" s="72" t="s">
        <v>332</v>
      </c>
      <c r="M191" s="378"/>
      <c r="N191" s="379"/>
      <c r="O191" s="380"/>
      <c r="P191" s="381"/>
      <c r="Q191" s="381"/>
      <c r="R191" s="375"/>
      <c r="S191" s="383"/>
      <c r="T191" s="386"/>
      <c r="U191" s="386"/>
      <c r="V191" s="386"/>
      <c r="W191" s="387"/>
      <c r="X191" s="388"/>
      <c r="Y191" s="389"/>
      <c r="Z191" s="378"/>
      <c r="AA191" s="378"/>
      <c r="AB191" s="384"/>
    </row>
    <row r="192" spans="2:28" ht="48" x14ac:dyDescent="0.25">
      <c r="B192" s="374"/>
      <c r="C192" s="375"/>
      <c r="D192" s="375"/>
      <c r="E192" s="375"/>
      <c r="F192" s="70" t="s">
        <v>736</v>
      </c>
      <c r="G192" s="375"/>
      <c r="H192" s="375"/>
      <c r="I192" s="376"/>
      <c r="J192" s="376"/>
      <c r="K192" s="377"/>
      <c r="L192" s="72" t="s">
        <v>742</v>
      </c>
      <c r="M192" s="378"/>
      <c r="N192" s="379"/>
      <c r="O192" s="380"/>
      <c r="P192" s="381"/>
      <c r="Q192" s="381"/>
      <c r="R192" s="375"/>
      <c r="S192" s="383"/>
      <c r="T192" s="386"/>
      <c r="U192" s="386"/>
      <c r="V192" s="386"/>
      <c r="W192" s="387"/>
      <c r="X192" s="388"/>
      <c r="Y192" s="389"/>
      <c r="Z192" s="378"/>
      <c r="AA192" s="378"/>
      <c r="AB192" s="384"/>
    </row>
    <row r="193" spans="2:28" ht="60" x14ac:dyDescent="0.25">
      <c r="B193" s="4">
        <v>84</v>
      </c>
      <c r="C193" s="70">
        <v>5</v>
      </c>
      <c r="D193" s="70" t="s">
        <v>109</v>
      </c>
      <c r="E193" s="70" t="s">
        <v>474</v>
      </c>
      <c r="F193" s="70" t="s">
        <v>475</v>
      </c>
      <c r="G193" s="70" t="s">
        <v>743</v>
      </c>
      <c r="H193" s="70" t="s">
        <v>125</v>
      </c>
      <c r="I193" s="71" t="s">
        <v>372</v>
      </c>
      <c r="J193" s="71" t="s">
        <v>25</v>
      </c>
      <c r="K193" s="72" t="s">
        <v>744</v>
      </c>
      <c r="L193" s="72" t="s">
        <v>480</v>
      </c>
      <c r="M193" s="38">
        <v>44232</v>
      </c>
      <c r="N193" s="39">
        <v>45291</v>
      </c>
      <c r="O193" s="42">
        <v>369647</v>
      </c>
      <c r="P193" s="41">
        <v>20210680010008</v>
      </c>
      <c r="Q193" s="41">
        <v>2021680010008</v>
      </c>
      <c r="R193" s="70" t="s">
        <v>121</v>
      </c>
      <c r="S193" s="75">
        <v>3879904708</v>
      </c>
      <c r="T193" s="76">
        <v>1099904708</v>
      </c>
      <c r="U193" s="76"/>
      <c r="V193" s="76"/>
      <c r="W193" s="78">
        <f>SUM(T193:V193)</f>
        <v>1099904708</v>
      </c>
      <c r="X193" s="73" t="s">
        <v>745</v>
      </c>
      <c r="Y193" s="74" t="s">
        <v>746</v>
      </c>
      <c r="Z193" s="38">
        <v>44232</v>
      </c>
      <c r="AA193" s="38">
        <v>44232</v>
      </c>
      <c r="AB193" s="43">
        <v>1</v>
      </c>
    </row>
    <row r="194" spans="2:28" ht="36" x14ac:dyDescent="0.25">
      <c r="B194" s="4">
        <v>85</v>
      </c>
      <c r="C194" s="93">
        <v>4</v>
      </c>
      <c r="D194" s="93" t="s">
        <v>101</v>
      </c>
      <c r="E194" s="93" t="s">
        <v>409</v>
      </c>
      <c r="F194" s="93" t="s">
        <v>531</v>
      </c>
      <c r="G194" s="93" t="s">
        <v>747</v>
      </c>
      <c r="H194" s="93" t="s">
        <v>75</v>
      </c>
      <c r="I194" s="92" t="s">
        <v>88</v>
      </c>
      <c r="J194" s="92" t="s">
        <v>89</v>
      </c>
      <c r="K194" s="91" t="s">
        <v>748</v>
      </c>
      <c r="L194" s="91" t="s">
        <v>751</v>
      </c>
      <c r="M194" s="86">
        <v>44175</v>
      </c>
      <c r="N194" s="90">
        <v>45291</v>
      </c>
      <c r="O194" s="89">
        <v>304335</v>
      </c>
      <c r="P194" s="88">
        <v>20200680010181</v>
      </c>
      <c r="Q194" s="88">
        <v>2020680010181</v>
      </c>
      <c r="R194" s="93" t="s">
        <v>286</v>
      </c>
      <c r="S194" s="78">
        <v>1879768672</v>
      </c>
      <c r="T194" s="305">
        <v>437034516</v>
      </c>
      <c r="U194" s="76"/>
      <c r="V194" s="76"/>
      <c r="W194" s="78">
        <f>SUM(T194:V194)</f>
        <v>437034516</v>
      </c>
      <c r="X194" s="95" t="s">
        <v>750</v>
      </c>
      <c r="Y194" s="87" t="s">
        <v>749</v>
      </c>
      <c r="Z194" s="86">
        <v>44232</v>
      </c>
      <c r="AA194" s="86">
        <v>44232</v>
      </c>
      <c r="AB194" s="85">
        <v>1</v>
      </c>
    </row>
    <row r="195" spans="2:28" ht="60" x14ac:dyDescent="0.25">
      <c r="B195" s="4">
        <v>86</v>
      </c>
      <c r="C195" s="99">
        <v>4</v>
      </c>
      <c r="D195" s="99" t="s">
        <v>101</v>
      </c>
      <c r="E195" s="99" t="s">
        <v>409</v>
      </c>
      <c r="F195" s="99" t="s">
        <v>455</v>
      </c>
      <c r="G195" s="99" t="s">
        <v>753</v>
      </c>
      <c r="H195" s="70" t="s">
        <v>237</v>
      </c>
      <c r="I195" s="102" t="s">
        <v>372</v>
      </c>
      <c r="J195" s="102" t="s">
        <v>25</v>
      </c>
      <c r="K195" s="103" t="s">
        <v>754</v>
      </c>
      <c r="L195" s="72" t="s">
        <v>757</v>
      </c>
      <c r="M195" s="38">
        <v>44236</v>
      </c>
      <c r="N195" s="104">
        <v>45291</v>
      </c>
      <c r="O195" s="42">
        <v>367118</v>
      </c>
      <c r="P195" s="41">
        <v>20210680010009</v>
      </c>
      <c r="Q195" s="105">
        <v>2021680010009</v>
      </c>
      <c r="R195" s="70" t="s">
        <v>106</v>
      </c>
      <c r="S195" s="82">
        <v>1121577157</v>
      </c>
      <c r="T195" s="83">
        <v>355773880</v>
      </c>
      <c r="U195" s="83"/>
      <c r="V195" s="83"/>
      <c r="W195" s="78">
        <f t="shared" ref="W195:W197" si="6">SUM(T195:V195)</f>
        <v>355773880</v>
      </c>
      <c r="X195" s="73" t="s">
        <v>755</v>
      </c>
      <c r="Y195" s="74" t="s">
        <v>756</v>
      </c>
      <c r="Z195" s="100">
        <v>44236</v>
      </c>
      <c r="AA195" s="100">
        <v>44236</v>
      </c>
      <c r="AB195" s="43">
        <v>1</v>
      </c>
    </row>
    <row r="196" spans="2:28" ht="40.5" customHeight="1" x14ac:dyDescent="0.25">
      <c r="B196" s="101">
        <v>87</v>
      </c>
      <c r="C196" s="99">
        <v>1</v>
      </c>
      <c r="D196" s="99" t="s">
        <v>82</v>
      </c>
      <c r="E196" s="99" t="s">
        <v>145</v>
      </c>
      <c r="F196" s="99" t="s">
        <v>150</v>
      </c>
      <c r="G196" s="99" t="s">
        <v>758</v>
      </c>
      <c r="H196" s="99" t="s">
        <v>415</v>
      </c>
      <c r="I196" s="102" t="s">
        <v>372</v>
      </c>
      <c r="J196" s="102" t="s">
        <v>25</v>
      </c>
      <c r="K196" s="103" t="s">
        <v>761</v>
      </c>
      <c r="L196" s="103" t="s">
        <v>762</v>
      </c>
      <c r="M196" s="100">
        <v>44236</v>
      </c>
      <c r="N196" s="104">
        <v>45291</v>
      </c>
      <c r="O196" s="42">
        <v>296644</v>
      </c>
      <c r="P196" s="105">
        <v>20210680010010</v>
      </c>
      <c r="Q196" s="105">
        <v>2021680010010</v>
      </c>
      <c r="R196" s="99" t="s">
        <v>149</v>
      </c>
      <c r="S196" s="78">
        <v>810000000</v>
      </c>
      <c r="T196" s="305"/>
      <c r="U196" s="305">
        <v>100000000</v>
      </c>
      <c r="V196" s="96"/>
      <c r="W196" s="78">
        <f t="shared" si="6"/>
        <v>100000000</v>
      </c>
      <c r="X196" s="97" t="s">
        <v>759</v>
      </c>
      <c r="Y196" s="98" t="s">
        <v>760</v>
      </c>
      <c r="Z196" s="100">
        <v>44236</v>
      </c>
      <c r="AA196" s="100">
        <v>44236</v>
      </c>
      <c r="AB196" s="106">
        <v>1</v>
      </c>
    </row>
    <row r="197" spans="2:28" ht="36" x14ac:dyDescent="0.25">
      <c r="B197" s="101">
        <v>88</v>
      </c>
      <c r="C197" s="99">
        <v>4</v>
      </c>
      <c r="D197" s="99" t="s">
        <v>101</v>
      </c>
      <c r="E197" s="99" t="s">
        <v>170</v>
      </c>
      <c r="F197" s="99" t="s">
        <v>525</v>
      </c>
      <c r="G197" s="99" t="s">
        <v>767</v>
      </c>
      <c r="H197" s="99" t="s">
        <v>237</v>
      </c>
      <c r="I197" s="102" t="s">
        <v>372</v>
      </c>
      <c r="J197" s="102" t="s">
        <v>25</v>
      </c>
      <c r="K197" s="103" t="s">
        <v>763</v>
      </c>
      <c r="L197" s="103" t="s">
        <v>530</v>
      </c>
      <c r="M197" s="100">
        <v>44236</v>
      </c>
      <c r="N197" s="104">
        <v>44454</v>
      </c>
      <c r="O197" s="42">
        <v>359904</v>
      </c>
      <c r="P197" s="105">
        <v>20210680010011</v>
      </c>
      <c r="Q197" s="105">
        <v>2021680010011</v>
      </c>
      <c r="R197" s="99" t="s">
        <v>78</v>
      </c>
      <c r="S197" s="78">
        <v>3726948730</v>
      </c>
      <c r="T197" s="305">
        <v>3726948730</v>
      </c>
      <c r="U197" s="305"/>
      <c r="V197" s="305"/>
      <c r="W197" s="78">
        <f t="shared" si="6"/>
        <v>3726948730</v>
      </c>
      <c r="X197" s="97" t="s">
        <v>764</v>
      </c>
      <c r="Y197" s="98" t="s">
        <v>765</v>
      </c>
      <c r="Z197" s="100">
        <v>44236</v>
      </c>
      <c r="AA197" s="100">
        <v>44236</v>
      </c>
      <c r="AB197" s="106">
        <v>1</v>
      </c>
    </row>
    <row r="198" spans="2:28" ht="48" x14ac:dyDescent="0.25">
      <c r="B198" s="101">
        <v>89</v>
      </c>
      <c r="C198" s="99">
        <v>4</v>
      </c>
      <c r="D198" s="99" t="s">
        <v>101</v>
      </c>
      <c r="E198" s="99" t="s">
        <v>170</v>
      </c>
      <c r="F198" s="99" t="s">
        <v>171</v>
      </c>
      <c r="G198" s="99" t="s">
        <v>768</v>
      </c>
      <c r="H198" s="99" t="s">
        <v>125</v>
      </c>
      <c r="I198" s="102" t="s">
        <v>372</v>
      </c>
      <c r="J198" s="102" t="s">
        <v>25</v>
      </c>
      <c r="K198" s="103" t="s">
        <v>771</v>
      </c>
      <c r="L198" s="103" t="s">
        <v>659</v>
      </c>
      <c r="M198" s="100">
        <v>44236</v>
      </c>
      <c r="N198" s="112">
        <v>44561</v>
      </c>
      <c r="O198" s="42">
        <v>365443</v>
      </c>
      <c r="P198" s="105">
        <v>20210680010012</v>
      </c>
      <c r="Q198" s="105">
        <v>2021680010012</v>
      </c>
      <c r="R198" s="99" t="s">
        <v>78</v>
      </c>
      <c r="S198" s="78">
        <v>5677479756</v>
      </c>
      <c r="T198" s="305">
        <v>1084317454</v>
      </c>
      <c r="U198" s="305"/>
      <c r="V198" s="305">
        <v>4593162302</v>
      </c>
      <c r="W198" s="78">
        <f>SUM(T198:V198)</f>
        <v>5677479756</v>
      </c>
      <c r="X198" s="97" t="s">
        <v>766</v>
      </c>
      <c r="Y198" s="98" t="s">
        <v>769</v>
      </c>
      <c r="Z198" s="100">
        <v>44236</v>
      </c>
      <c r="AA198" s="100">
        <v>44236</v>
      </c>
      <c r="AB198" s="106">
        <v>1</v>
      </c>
    </row>
    <row r="199" spans="2:28" ht="36" x14ac:dyDescent="0.25">
      <c r="B199" s="101">
        <v>90</v>
      </c>
      <c r="C199" s="108">
        <v>4</v>
      </c>
      <c r="D199" s="108" t="s">
        <v>101</v>
      </c>
      <c r="E199" s="108" t="s">
        <v>170</v>
      </c>
      <c r="F199" s="108" t="s">
        <v>525</v>
      </c>
      <c r="G199" s="108" t="s">
        <v>772</v>
      </c>
      <c r="H199" s="99" t="s">
        <v>147</v>
      </c>
      <c r="I199" s="110" t="s">
        <v>372</v>
      </c>
      <c r="J199" s="110" t="s">
        <v>25</v>
      </c>
      <c r="K199" s="103" t="s">
        <v>773</v>
      </c>
      <c r="L199" s="111" t="s">
        <v>530</v>
      </c>
      <c r="M199" s="109">
        <v>44237</v>
      </c>
      <c r="N199" s="104">
        <v>44316</v>
      </c>
      <c r="O199" s="42">
        <v>374742</v>
      </c>
      <c r="P199" s="113">
        <v>20210680010013</v>
      </c>
      <c r="Q199" s="113">
        <v>2021680010013</v>
      </c>
      <c r="R199" s="108" t="s">
        <v>78</v>
      </c>
      <c r="S199" s="78">
        <v>94976390.849999994</v>
      </c>
      <c r="T199" s="305">
        <v>94976390.849999994</v>
      </c>
      <c r="U199" s="305"/>
      <c r="V199" s="305"/>
      <c r="W199" s="78">
        <f>SUM(T199:V199)</f>
        <v>94976390.849999994</v>
      </c>
      <c r="X199" s="115" t="s">
        <v>774</v>
      </c>
      <c r="Y199" s="107" t="s">
        <v>775</v>
      </c>
      <c r="Z199" s="109">
        <v>44237</v>
      </c>
      <c r="AA199" s="109">
        <v>44237</v>
      </c>
      <c r="AB199" s="106">
        <v>1</v>
      </c>
    </row>
    <row r="200" spans="2:28" ht="72" x14ac:dyDescent="0.25">
      <c r="B200" s="101">
        <v>91</v>
      </c>
      <c r="C200" s="99">
        <v>2</v>
      </c>
      <c r="D200" s="108" t="s">
        <v>315</v>
      </c>
      <c r="E200" s="108" t="s">
        <v>418</v>
      </c>
      <c r="F200" s="108" t="s">
        <v>778</v>
      </c>
      <c r="G200" s="108" t="s">
        <v>777</v>
      </c>
      <c r="H200" s="99" t="s">
        <v>421</v>
      </c>
      <c r="I200" s="110" t="s">
        <v>372</v>
      </c>
      <c r="J200" s="110" t="s">
        <v>25</v>
      </c>
      <c r="K200" s="103" t="s">
        <v>779</v>
      </c>
      <c r="L200" s="103" t="s">
        <v>780</v>
      </c>
      <c r="M200" s="109">
        <v>44237</v>
      </c>
      <c r="N200" s="112">
        <v>45291</v>
      </c>
      <c r="O200" s="42">
        <v>365814</v>
      </c>
      <c r="P200" s="113">
        <v>20210680010014</v>
      </c>
      <c r="Q200" s="113">
        <v>2021680010014</v>
      </c>
      <c r="R200" s="108" t="s">
        <v>338</v>
      </c>
      <c r="S200" s="82">
        <v>662815500</v>
      </c>
      <c r="T200" s="83">
        <v>220815500</v>
      </c>
      <c r="U200" s="83"/>
      <c r="V200" s="83"/>
      <c r="W200" s="78">
        <f>SUM(T200:V200)</f>
        <v>220815500</v>
      </c>
      <c r="X200" s="115" t="s">
        <v>776</v>
      </c>
      <c r="Y200" s="107" t="s">
        <v>781</v>
      </c>
      <c r="Z200" s="109">
        <v>44237</v>
      </c>
      <c r="AA200" s="109">
        <v>44237</v>
      </c>
      <c r="AB200" s="114">
        <v>1</v>
      </c>
    </row>
    <row r="201" spans="2:28" ht="25.5" x14ac:dyDescent="0.25">
      <c r="B201" s="101">
        <v>92</v>
      </c>
      <c r="C201" s="119">
        <v>4</v>
      </c>
      <c r="D201" s="119" t="s">
        <v>101</v>
      </c>
      <c r="E201" s="119" t="s">
        <v>170</v>
      </c>
      <c r="F201" s="119" t="s">
        <v>711</v>
      </c>
      <c r="G201" s="119" t="s">
        <v>782</v>
      </c>
      <c r="H201" s="99" t="s">
        <v>133</v>
      </c>
      <c r="I201" s="124" t="s">
        <v>821</v>
      </c>
      <c r="J201" s="124" t="s">
        <v>89</v>
      </c>
      <c r="K201" s="103" t="s">
        <v>783</v>
      </c>
      <c r="L201" s="103" t="s">
        <v>716</v>
      </c>
      <c r="M201" s="116">
        <v>44238</v>
      </c>
      <c r="N201" s="117">
        <v>44408</v>
      </c>
      <c r="O201" s="42">
        <v>376146</v>
      </c>
      <c r="P201" s="118">
        <v>20210680010015</v>
      </c>
      <c r="Q201" s="118">
        <v>2021680010015</v>
      </c>
      <c r="R201" s="119" t="s">
        <v>78</v>
      </c>
      <c r="S201" s="78">
        <v>1750619788.21</v>
      </c>
      <c r="T201" s="305">
        <v>1750619788.21</v>
      </c>
      <c r="U201" s="305"/>
      <c r="V201" s="305"/>
      <c r="W201" s="78">
        <f>SUM(T201:V201)</f>
        <v>1750619788.21</v>
      </c>
      <c r="X201" s="122" t="s">
        <v>966</v>
      </c>
      <c r="Y201" s="98" t="s">
        <v>967</v>
      </c>
      <c r="Z201" s="136" t="s">
        <v>968</v>
      </c>
      <c r="AA201" s="136" t="s">
        <v>968</v>
      </c>
      <c r="AB201" s="106">
        <v>1</v>
      </c>
    </row>
    <row r="202" spans="2:28" ht="48" x14ac:dyDescent="0.25">
      <c r="B202" s="123">
        <v>93</v>
      </c>
      <c r="C202" s="127">
        <v>1</v>
      </c>
      <c r="D202" s="127" t="s">
        <v>82</v>
      </c>
      <c r="E202" s="127" t="s">
        <v>345</v>
      </c>
      <c r="F202" s="127" t="s">
        <v>784</v>
      </c>
      <c r="G202" s="127" t="s">
        <v>785</v>
      </c>
      <c r="H202" s="127" t="s">
        <v>336</v>
      </c>
      <c r="I202" s="128" t="s">
        <v>88</v>
      </c>
      <c r="J202" s="128" t="s">
        <v>89</v>
      </c>
      <c r="K202" s="125" t="s">
        <v>786</v>
      </c>
      <c r="L202" s="125" t="s">
        <v>789</v>
      </c>
      <c r="M202" s="129">
        <v>44081</v>
      </c>
      <c r="N202" s="130">
        <v>45291</v>
      </c>
      <c r="O202" s="131">
        <v>302335</v>
      </c>
      <c r="P202" s="132">
        <v>20200680010109</v>
      </c>
      <c r="Q202" s="132">
        <v>2020680010109</v>
      </c>
      <c r="R202" s="127" t="s">
        <v>338</v>
      </c>
      <c r="S202" s="82">
        <v>621557793</v>
      </c>
      <c r="T202" s="83"/>
      <c r="U202" s="83">
        <v>149757793</v>
      </c>
      <c r="V202" s="83"/>
      <c r="W202" s="78">
        <f>SUM(T202:V202)</f>
        <v>149757793</v>
      </c>
      <c r="X202" s="133" t="s">
        <v>787</v>
      </c>
      <c r="Y202" s="134" t="s">
        <v>788</v>
      </c>
      <c r="Z202" s="129">
        <v>44242</v>
      </c>
      <c r="AA202" s="129">
        <v>44242</v>
      </c>
      <c r="AB202" s="120">
        <v>1</v>
      </c>
    </row>
    <row r="203" spans="2:28" ht="39" customHeight="1" x14ac:dyDescent="0.25">
      <c r="B203" s="349">
        <v>94</v>
      </c>
      <c r="C203" s="326">
        <v>3</v>
      </c>
      <c r="D203" s="326" t="s">
        <v>71</v>
      </c>
      <c r="E203" s="326" t="s">
        <v>510</v>
      </c>
      <c r="F203" s="326" t="s">
        <v>790</v>
      </c>
      <c r="G203" s="326" t="s">
        <v>791</v>
      </c>
      <c r="H203" s="326" t="s">
        <v>513</v>
      </c>
      <c r="I203" s="352" t="s">
        <v>136</v>
      </c>
      <c r="J203" s="352" t="s">
        <v>89</v>
      </c>
      <c r="K203" s="355" t="s">
        <v>792</v>
      </c>
      <c r="L203" s="125" t="s">
        <v>793</v>
      </c>
      <c r="M203" s="343">
        <v>44057</v>
      </c>
      <c r="N203" s="358">
        <v>45291</v>
      </c>
      <c r="O203" s="371">
        <v>297694</v>
      </c>
      <c r="P203" s="364">
        <v>20200680010074</v>
      </c>
      <c r="Q203" s="364">
        <v>2020680010074</v>
      </c>
      <c r="R203" s="326" t="s">
        <v>503</v>
      </c>
      <c r="S203" s="329">
        <v>7771137281</v>
      </c>
      <c r="T203" s="332">
        <v>890000000</v>
      </c>
      <c r="U203" s="369"/>
      <c r="V203" s="369"/>
      <c r="W203" s="329">
        <f>SUM(T203:V206)</f>
        <v>890000000</v>
      </c>
      <c r="X203" s="337" t="s">
        <v>891</v>
      </c>
      <c r="Y203" s="340" t="s">
        <v>892</v>
      </c>
      <c r="Z203" s="370" t="s">
        <v>893</v>
      </c>
      <c r="AA203" s="370" t="s">
        <v>893</v>
      </c>
      <c r="AB203" s="346">
        <v>1</v>
      </c>
    </row>
    <row r="204" spans="2:28" ht="24" x14ac:dyDescent="0.25">
      <c r="B204" s="350"/>
      <c r="C204" s="327"/>
      <c r="D204" s="327"/>
      <c r="E204" s="327"/>
      <c r="F204" s="327"/>
      <c r="G204" s="327"/>
      <c r="H204" s="327"/>
      <c r="I204" s="354"/>
      <c r="J204" s="354"/>
      <c r="K204" s="356"/>
      <c r="L204" s="125" t="s">
        <v>794</v>
      </c>
      <c r="M204" s="344"/>
      <c r="N204" s="359"/>
      <c r="O204" s="372"/>
      <c r="P204" s="365"/>
      <c r="Q204" s="365"/>
      <c r="R204" s="327"/>
      <c r="S204" s="330"/>
      <c r="T204" s="333"/>
      <c r="U204" s="333"/>
      <c r="V204" s="333"/>
      <c r="W204" s="335"/>
      <c r="X204" s="338"/>
      <c r="Y204" s="341"/>
      <c r="Z204" s="344"/>
      <c r="AA204" s="344"/>
      <c r="AB204" s="347"/>
    </row>
    <row r="205" spans="2:28" ht="72" x14ac:dyDescent="0.25">
      <c r="B205" s="350"/>
      <c r="C205" s="327"/>
      <c r="D205" s="327"/>
      <c r="E205" s="327"/>
      <c r="F205" s="327"/>
      <c r="G205" s="327"/>
      <c r="H205" s="327"/>
      <c r="I205" s="354"/>
      <c r="J205" s="354"/>
      <c r="K205" s="356"/>
      <c r="L205" s="125" t="s">
        <v>795</v>
      </c>
      <c r="M205" s="344"/>
      <c r="N205" s="359"/>
      <c r="O205" s="372"/>
      <c r="P205" s="365"/>
      <c r="Q205" s="365"/>
      <c r="R205" s="327"/>
      <c r="S205" s="330"/>
      <c r="T205" s="333"/>
      <c r="U205" s="333"/>
      <c r="V205" s="333"/>
      <c r="W205" s="335"/>
      <c r="X205" s="338"/>
      <c r="Y205" s="341"/>
      <c r="Z205" s="344"/>
      <c r="AA205" s="344"/>
      <c r="AB205" s="347"/>
    </row>
    <row r="206" spans="2:28" ht="48" x14ac:dyDescent="0.25">
      <c r="B206" s="351"/>
      <c r="C206" s="328"/>
      <c r="D206" s="328"/>
      <c r="E206" s="328"/>
      <c r="F206" s="328"/>
      <c r="G206" s="328"/>
      <c r="H206" s="328"/>
      <c r="I206" s="353"/>
      <c r="J206" s="353"/>
      <c r="K206" s="357"/>
      <c r="L206" s="125" t="s">
        <v>796</v>
      </c>
      <c r="M206" s="345"/>
      <c r="N206" s="360"/>
      <c r="O206" s="373"/>
      <c r="P206" s="366"/>
      <c r="Q206" s="366"/>
      <c r="R206" s="328"/>
      <c r="S206" s="331"/>
      <c r="T206" s="334"/>
      <c r="U206" s="334"/>
      <c r="V206" s="334"/>
      <c r="W206" s="336"/>
      <c r="X206" s="339"/>
      <c r="Y206" s="342"/>
      <c r="Z206" s="345"/>
      <c r="AA206" s="345"/>
      <c r="AB206" s="348"/>
    </row>
    <row r="207" spans="2:28" ht="48" x14ac:dyDescent="0.25">
      <c r="B207" s="123">
        <v>95</v>
      </c>
      <c r="C207" s="137">
        <v>3</v>
      </c>
      <c r="D207" s="137" t="s">
        <v>71</v>
      </c>
      <c r="E207" s="137" t="s">
        <v>802</v>
      </c>
      <c r="F207" s="137" t="s">
        <v>493</v>
      </c>
      <c r="G207" s="137" t="s">
        <v>801</v>
      </c>
      <c r="H207" s="119" t="s">
        <v>85</v>
      </c>
      <c r="I207" s="138" t="s">
        <v>372</v>
      </c>
      <c r="J207" s="138" t="s">
        <v>25</v>
      </c>
      <c r="K207" s="125" t="s">
        <v>803</v>
      </c>
      <c r="L207" s="125" t="s">
        <v>496</v>
      </c>
      <c r="M207" s="116">
        <v>44243</v>
      </c>
      <c r="N207" s="117">
        <v>45291</v>
      </c>
      <c r="O207" s="42">
        <v>376516</v>
      </c>
      <c r="P207" s="140">
        <v>20210680010016</v>
      </c>
      <c r="Q207" s="140">
        <v>2021680010016</v>
      </c>
      <c r="R207" s="119" t="s">
        <v>86</v>
      </c>
      <c r="S207" s="78">
        <v>4202959930.71</v>
      </c>
      <c r="T207" s="305">
        <v>2798959930.71</v>
      </c>
      <c r="U207" s="305"/>
      <c r="V207" s="305"/>
      <c r="W207" s="78">
        <f>SUM(T207:V207)</f>
        <v>2798959930.71</v>
      </c>
      <c r="X207" s="122" t="s">
        <v>804</v>
      </c>
      <c r="Y207" s="126" t="s">
        <v>805</v>
      </c>
      <c r="Z207" s="139">
        <v>44243</v>
      </c>
      <c r="AA207" s="139">
        <v>44243</v>
      </c>
      <c r="AB207" s="120">
        <v>1</v>
      </c>
    </row>
    <row r="208" spans="2:28" ht="48" x14ac:dyDescent="0.25">
      <c r="B208" s="123">
        <v>96</v>
      </c>
      <c r="C208" s="151">
        <v>4</v>
      </c>
      <c r="D208" s="151" t="s">
        <v>101</v>
      </c>
      <c r="E208" s="151" t="s">
        <v>170</v>
      </c>
      <c r="F208" s="151" t="s">
        <v>806</v>
      </c>
      <c r="G208" s="151" t="s">
        <v>807</v>
      </c>
      <c r="H208" s="119" t="s">
        <v>125</v>
      </c>
      <c r="I208" s="152" t="s">
        <v>372</v>
      </c>
      <c r="J208" s="152" t="s">
        <v>25</v>
      </c>
      <c r="K208" s="153" t="s">
        <v>808</v>
      </c>
      <c r="L208" s="125" t="s">
        <v>809</v>
      </c>
      <c r="M208" s="154">
        <v>44244</v>
      </c>
      <c r="N208" s="155">
        <v>45291</v>
      </c>
      <c r="O208" s="42">
        <v>374554</v>
      </c>
      <c r="P208" s="156">
        <v>20210680010017</v>
      </c>
      <c r="Q208" s="156">
        <v>2021680010017</v>
      </c>
      <c r="R208" s="119" t="s">
        <v>121</v>
      </c>
      <c r="S208" s="157">
        <v>228909903.74000001</v>
      </c>
      <c r="T208" s="158">
        <v>75110664.75</v>
      </c>
      <c r="U208" s="158"/>
      <c r="V208" s="121"/>
      <c r="W208" s="78">
        <f>SUM(T208:V208)</f>
        <v>75110664.75</v>
      </c>
      <c r="X208" s="159" t="s">
        <v>810</v>
      </c>
      <c r="Y208" s="160" t="s">
        <v>811</v>
      </c>
      <c r="Z208" s="154">
        <v>44244</v>
      </c>
      <c r="AA208" s="154">
        <v>44244</v>
      </c>
      <c r="AB208" s="120">
        <v>1</v>
      </c>
    </row>
    <row r="209" spans="2:28" ht="48" x14ac:dyDescent="0.25">
      <c r="B209" s="123">
        <v>97</v>
      </c>
      <c r="C209" s="162">
        <v>4</v>
      </c>
      <c r="D209" s="162" t="s">
        <v>101</v>
      </c>
      <c r="E209" s="162" t="s">
        <v>102</v>
      </c>
      <c r="F209" s="162" t="s">
        <v>283</v>
      </c>
      <c r="G209" s="162" t="s">
        <v>812</v>
      </c>
      <c r="H209" s="162" t="s">
        <v>75</v>
      </c>
      <c r="I209" s="163" t="s">
        <v>88</v>
      </c>
      <c r="J209" s="163" t="s">
        <v>89</v>
      </c>
      <c r="K209" s="125" t="s">
        <v>813</v>
      </c>
      <c r="L209" s="125" t="s">
        <v>814</v>
      </c>
      <c r="M209" s="165">
        <v>44112</v>
      </c>
      <c r="N209" s="166">
        <v>45291</v>
      </c>
      <c r="O209" s="167">
        <v>271219</v>
      </c>
      <c r="P209" s="168">
        <v>20200680010147</v>
      </c>
      <c r="Q209" s="168">
        <v>2020680010147</v>
      </c>
      <c r="R209" s="162" t="s">
        <v>286</v>
      </c>
      <c r="S209" s="78">
        <v>9437144730</v>
      </c>
      <c r="T209" s="305">
        <v>2051332746</v>
      </c>
      <c r="U209" s="121"/>
      <c r="V209" s="121"/>
      <c r="W209" s="78">
        <f>SUM(T209:V209)</f>
        <v>2051332746</v>
      </c>
      <c r="X209" s="170" t="s">
        <v>815</v>
      </c>
      <c r="Y209" s="171" t="s">
        <v>816</v>
      </c>
      <c r="Z209" s="165">
        <v>44245</v>
      </c>
      <c r="AA209" s="165">
        <v>44245</v>
      </c>
      <c r="AB209" s="120">
        <v>1</v>
      </c>
    </row>
    <row r="210" spans="2:28" ht="48" x14ac:dyDescent="0.25">
      <c r="B210" s="161">
        <v>98</v>
      </c>
      <c r="C210" s="162">
        <v>4</v>
      </c>
      <c r="D210" s="162" t="s">
        <v>101</v>
      </c>
      <c r="E210" s="162" t="s">
        <v>409</v>
      </c>
      <c r="F210" s="162" t="s">
        <v>518</v>
      </c>
      <c r="G210" s="162" t="s">
        <v>817</v>
      </c>
      <c r="H210" s="162" t="s">
        <v>520</v>
      </c>
      <c r="I210" s="163" t="s">
        <v>88</v>
      </c>
      <c r="J210" s="163" t="s">
        <v>89</v>
      </c>
      <c r="K210" s="164" t="s">
        <v>818</v>
      </c>
      <c r="L210" s="164" t="s">
        <v>332</v>
      </c>
      <c r="M210" s="165">
        <v>44102</v>
      </c>
      <c r="N210" s="166">
        <v>45291</v>
      </c>
      <c r="O210" s="167">
        <v>317159</v>
      </c>
      <c r="P210" s="168">
        <v>20200680010136</v>
      </c>
      <c r="Q210" s="168">
        <v>2020680010136</v>
      </c>
      <c r="R210" s="162" t="s">
        <v>106</v>
      </c>
      <c r="S210" s="82">
        <v>2078637449</v>
      </c>
      <c r="T210" s="83">
        <v>399075264</v>
      </c>
      <c r="U210" s="83"/>
      <c r="V210" s="83"/>
      <c r="W210" s="78">
        <f>SUM(T210:V210)</f>
        <v>399075264</v>
      </c>
      <c r="X210" s="170" t="s">
        <v>819</v>
      </c>
      <c r="Y210" s="171" t="s">
        <v>820</v>
      </c>
      <c r="Z210" s="165">
        <v>44245</v>
      </c>
      <c r="AA210" s="165">
        <v>44245</v>
      </c>
      <c r="AB210" s="169">
        <v>1</v>
      </c>
    </row>
    <row r="211" spans="2:28" ht="24" x14ac:dyDescent="0.25">
      <c r="B211" s="349">
        <v>99</v>
      </c>
      <c r="C211" s="326">
        <v>2</v>
      </c>
      <c r="D211" s="326" t="s">
        <v>315</v>
      </c>
      <c r="E211" s="326" t="s">
        <v>826</v>
      </c>
      <c r="F211" s="326" t="s">
        <v>827</v>
      </c>
      <c r="G211" s="326" t="s">
        <v>825</v>
      </c>
      <c r="H211" s="326" t="s">
        <v>421</v>
      </c>
      <c r="I211" s="352" t="s">
        <v>372</v>
      </c>
      <c r="J211" s="352" t="s">
        <v>25</v>
      </c>
      <c r="K211" s="177" t="s">
        <v>828</v>
      </c>
      <c r="L211" s="164" t="s">
        <v>831</v>
      </c>
      <c r="M211" s="343">
        <v>44249</v>
      </c>
      <c r="N211" s="358">
        <v>45291</v>
      </c>
      <c r="O211" s="361">
        <v>374004</v>
      </c>
      <c r="P211" s="364">
        <v>20210680010019</v>
      </c>
      <c r="Q211" s="364">
        <v>2021680010019</v>
      </c>
      <c r="R211" s="326" t="s">
        <v>338</v>
      </c>
      <c r="S211" s="367">
        <v>701700000</v>
      </c>
      <c r="T211" s="368">
        <v>204500000</v>
      </c>
      <c r="U211" s="368"/>
      <c r="V211" s="368"/>
      <c r="W211" s="329">
        <f>SUM(T211:V212)</f>
        <v>204500000</v>
      </c>
      <c r="X211" s="337" t="s">
        <v>832</v>
      </c>
      <c r="Y211" s="340" t="s">
        <v>833</v>
      </c>
      <c r="Z211" s="343">
        <v>44249</v>
      </c>
      <c r="AA211" s="343">
        <v>44249</v>
      </c>
      <c r="AB211" s="346">
        <v>1</v>
      </c>
    </row>
    <row r="212" spans="2:28" ht="72" x14ac:dyDescent="0.25">
      <c r="B212" s="351"/>
      <c r="C212" s="328"/>
      <c r="D212" s="328"/>
      <c r="E212" s="328"/>
      <c r="F212" s="328"/>
      <c r="G212" s="328"/>
      <c r="H212" s="328"/>
      <c r="I212" s="353"/>
      <c r="J212" s="353"/>
      <c r="K212" s="177" t="s">
        <v>829</v>
      </c>
      <c r="L212" s="164" t="s">
        <v>830</v>
      </c>
      <c r="M212" s="345"/>
      <c r="N212" s="360"/>
      <c r="O212" s="363"/>
      <c r="P212" s="366"/>
      <c r="Q212" s="366"/>
      <c r="R212" s="328"/>
      <c r="S212" s="331"/>
      <c r="T212" s="334"/>
      <c r="U212" s="334"/>
      <c r="V212" s="334"/>
      <c r="W212" s="336"/>
      <c r="X212" s="339"/>
      <c r="Y212" s="342"/>
      <c r="Z212" s="345"/>
      <c r="AA212" s="345"/>
      <c r="AB212" s="348"/>
    </row>
    <row r="213" spans="2:28" ht="36" x14ac:dyDescent="0.25">
      <c r="B213" s="161">
        <v>100</v>
      </c>
      <c r="C213" s="175">
        <v>5</v>
      </c>
      <c r="D213" s="175" t="s">
        <v>109</v>
      </c>
      <c r="E213" s="175" t="s">
        <v>117</v>
      </c>
      <c r="F213" s="175" t="s">
        <v>195</v>
      </c>
      <c r="G213" s="175" t="s">
        <v>834</v>
      </c>
      <c r="H213" s="162" t="s">
        <v>133</v>
      </c>
      <c r="I213" s="176" t="s">
        <v>372</v>
      </c>
      <c r="J213" s="176" t="s">
        <v>25</v>
      </c>
      <c r="K213" s="164" t="s">
        <v>835</v>
      </c>
      <c r="L213" s="177" t="s">
        <v>187</v>
      </c>
      <c r="M213" s="165">
        <v>44249</v>
      </c>
      <c r="N213" s="166">
        <v>44286</v>
      </c>
      <c r="O213" s="179">
        <v>377171</v>
      </c>
      <c r="P213" s="180">
        <v>20210680010018</v>
      </c>
      <c r="Q213" s="180">
        <v>2021680010018</v>
      </c>
      <c r="R213" s="162" t="s">
        <v>78</v>
      </c>
      <c r="S213" s="78">
        <v>7600530361.5299997</v>
      </c>
      <c r="T213" s="305">
        <v>331060322</v>
      </c>
      <c r="U213" s="305">
        <v>7269470039.5299997</v>
      </c>
      <c r="V213" s="305"/>
      <c r="W213" s="78">
        <f>SUM(T213:V213)</f>
        <v>7600530361.5299997</v>
      </c>
      <c r="X213" s="170" t="s">
        <v>836</v>
      </c>
      <c r="Y213" s="171" t="s">
        <v>837</v>
      </c>
      <c r="Z213" s="165">
        <v>44249</v>
      </c>
      <c r="AA213" s="165">
        <v>44249</v>
      </c>
      <c r="AB213" s="169">
        <v>1</v>
      </c>
    </row>
    <row r="214" spans="2:28" ht="72" x14ac:dyDescent="0.25">
      <c r="B214" s="161">
        <v>101</v>
      </c>
      <c r="C214" s="175">
        <v>4</v>
      </c>
      <c r="D214" s="175" t="s">
        <v>101</v>
      </c>
      <c r="E214" s="175" t="s">
        <v>839</v>
      </c>
      <c r="F214" s="175" t="s">
        <v>840</v>
      </c>
      <c r="G214" s="175" t="s">
        <v>838</v>
      </c>
      <c r="H214" s="162" t="s">
        <v>75</v>
      </c>
      <c r="I214" s="176" t="s">
        <v>372</v>
      </c>
      <c r="J214" s="176" t="s">
        <v>25</v>
      </c>
      <c r="K214" s="177" t="s">
        <v>841</v>
      </c>
      <c r="L214" s="164" t="s">
        <v>842</v>
      </c>
      <c r="M214" s="178">
        <v>44249</v>
      </c>
      <c r="N214" s="166">
        <v>44561</v>
      </c>
      <c r="O214" s="179">
        <v>378860</v>
      </c>
      <c r="P214" s="180">
        <v>2021680010020</v>
      </c>
      <c r="Q214" s="180">
        <v>2021680010020</v>
      </c>
      <c r="R214" s="175" t="s">
        <v>78</v>
      </c>
      <c r="S214" s="78">
        <v>1555449996</v>
      </c>
      <c r="T214" s="305">
        <v>1555449996</v>
      </c>
      <c r="U214" s="305"/>
      <c r="V214" s="305"/>
      <c r="W214" s="78">
        <f>SUM(T214:V214)</f>
        <v>1555449996</v>
      </c>
      <c r="X214" s="170" t="s">
        <v>843</v>
      </c>
      <c r="Y214" s="171" t="s">
        <v>844</v>
      </c>
      <c r="Z214" s="178">
        <v>44249</v>
      </c>
      <c r="AA214" s="178">
        <v>44249</v>
      </c>
      <c r="AB214" s="181">
        <v>1</v>
      </c>
    </row>
    <row r="215" spans="2:28" ht="38.25" x14ac:dyDescent="0.25">
      <c r="B215" s="174">
        <v>102</v>
      </c>
      <c r="C215" s="183">
        <v>4</v>
      </c>
      <c r="D215" s="183" t="s">
        <v>101</v>
      </c>
      <c r="E215" s="183" t="s">
        <v>839</v>
      </c>
      <c r="F215" s="183" t="s">
        <v>840</v>
      </c>
      <c r="G215" s="183" t="s">
        <v>845</v>
      </c>
      <c r="H215" s="183" t="s">
        <v>75</v>
      </c>
      <c r="I215" s="184" t="s">
        <v>849</v>
      </c>
      <c r="J215" s="184" t="s">
        <v>214</v>
      </c>
      <c r="K215" s="177" t="s">
        <v>850</v>
      </c>
      <c r="L215" s="185" t="s">
        <v>846</v>
      </c>
      <c r="M215" s="186">
        <v>44057</v>
      </c>
      <c r="N215" s="187">
        <v>45291</v>
      </c>
      <c r="O215" s="42">
        <v>294254</v>
      </c>
      <c r="P215" s="188">
        <v>20200680010073</v>
      </c>
      <c r="Q215" s="188">
        <v>2020680010073</v>
      </c>
      <c r="R215" s="183" t="s">
        <v>141</v>
      </c>
      <c r="S215" s="78">
        <v>29350832500</v>
      </c>
      <c r="T215" s="305">
        <v>8927500500</v>
      </c>
      <c r="U215" s="182"/>
      <c r="V215" s="182"/>
      <c r="W215" s="78">
        <f>SUM(T215:V215)</f>
        <v>8927500500</v>
      </c>
      <c r="X215" s="189" t="s">
        <v>848</v>
      </c>
      <c r="Y215" s="190" t="s">
        <v>847</v>
      </c>
      <c r="Z215" s="186">
        <v>44250</v>
      </c>
      <c r="AA215" s="186">
        <v>44250</v>
      </c>
      <c r="AB215" s="181">
        <v>1</v>
      </c>
    </row>
    <row r="216" spans="2:28" ht="36" x14ac:dyDescent="0.25">
      <c r="B216" s="174">
        <v>103</v>
      </c>
      <c r="C216" s="191">
        <v>4</v>
      </c>
      <c r="D216" s="191" t="s">
        <v>101</v>
      </c>
      <c r="E216" s="191" t="s">
        <v>851</v>
      </c>
      <c r="F216" s="191" t="s">
        <v>852</v>
      </c>
      <c r="G216" s="191" t="s">
        <v>853</v>
      </c>
      <c r="H216" s="191" t="s">
        <v>104</v>
      </c>
      <c r="I216" s="192" t="s">
        <v>213</v>
      </c>
      <c r="J216" s="192" t="s">
        <v>214</v>
      </c>
      <c r="K216" s="177" t="s">
        <v>854</v>
      </c>
      <c r="L216" s="177" t="s">
        <v>855</v>
      </c>
      <c r="M216" s="193">
        <v>44153</v>
      </c>
      <c r="N216" s="194">
        <v>45291</v>
      </c>
      <c r="O216" s="195">
        <v>335698</v>
      </c>
      <c r="P216" s="196">
        <v>20200680010164</v>
      </c>
      <c r="Q216" s="196">
        <v>2020680010164</v>
      </c>
      <c r="R216" s="175" t="s">
        <v>106</v>
      </c>
      <c r="S216" s="82">
        <v>1032359096</v>
      </c>
      <c r="T216" s="83">
        <v>148569000</v>
      </c>
      <c r="U216" s="83"/>
      <c r="V216" s="83"/>
      <c r="W216" s="78">
        <f>SUM(T216:V216)</f>
        <v>148569000</v>
      </c>
      <c r="X216" s="197" t="s">
        <v>856</v>
      </c>
      <c r="Y216" s="198" t="s">
        <v>857</v>
      </c>
      <c r="Z216" s="193">
        <v>44252</v>
      </c>
      <c r="AA216" s="193">
        <v>44252</v>
      </c>
      <c r="AB216" s="181">
        <v>1</v>
      </c>
    </row>
    <row r="217" spans="2:28" ht="72" x14ac:dyDescent="0.25">
      <c r="B217" s="349">
        <v>104</v>
      </c>
      <c r="C217" s="326">
        <v>1</v>
      </c>
      <c r="D217" s="326" t="s">
        <v>82</v>
      </c>
      <c r="E217" s="326" t="s">
        <v>345</v>
      </c>
      <c r="F217" s="326" t="s">
        <v>859</v>
      </c>
      <c r="G217" s="326" t="s">
        <v>858</v>
      </c>
      <c r="H217" s="326" t="s">
        <v>336</v>
      </c>
      <c r="I217" s="352" t="s">
        <v>88</v>
      </c>
      <c r="J217" s="352" t="s">
        <v>89</v>
      </c>
      <c r="K217" s="202" t="s">
        <v>862</v>
      </c>
      <c r="L217" s="177" t="s">
        <v>862</v>
      </c>
      <c r="M217" s="343">
        <v>44076</v>
      </c>
      <c r="N217" s="358">
        <v>45291</v>
      </c>
      <c r="O217" s="361">
        <v>299861</v>
      </c>
      <c r="P217" s="364">
        <v>20200680010102</v>
      </c>
      <c r="Q217" s="364">
        <v>2020680010102</v>
      </c>
      <c r="R217" s="326" t="s">
        <v>338</v>
      </c>
      <c r="S217" s="367">
        <v>1823681693</v>
      </c>
      <c r="T217" s="367"/>
      <c r="U217" s="368">
        <v>412350000</v>
      </c>
      <c r="V217" s="367"/>
      <c r="W217" s="329">
        <f>SUM(T217:V221)</f>
        <v>412350000</v>
      </c>
      <c r="X217" s="412" t="s">
        <v>860</v>
      </c>
      <c r="Y217" s="340" t="s">
        <v>861</v>
      </c>
      <c r="Z217" s="343">
        <v>44252</v>
      </c>
      <c r="AA217" s="343">
        <v>44252</v>
      </c>
      <c r="AB217" s="346">
        <v>1</v>
      </c>
    </row>
    <row r="218" spans="2:28" ht="48" x14ac:dyDescent="0.25">
      <c r="B218" s="350"/>
      <c r="C218" s="327"/>
      <c r="D218" s="327"/>
      <c r="E218" s="327"/>
      <c r="F218" s="327"/>
      <c r="G218" s="327"/>
      <c r="H218" s="327"/>
      <c r="I218" s="354"/>
      <c r="J218" s="354"/>
      <c r="K218" s="202" t="s">
        <v>863</v>
      </c>
      <c r="L218" s="177" t="s">
        <v>867</v>
      </c>
      <c r="M218" s="344"/>
      <c r="N218" s="359"/>
      <c r="O218" s="362"/>
      <c r="P218" s="365"/>
      <c r="Q218" s="365"/>
      <c r="R218" s="327"/>
      <c r="S218" s="330"/>
      <c r="T218" s="330"/>
      <c r="U218" s="330"/>
      <c r="V218" s="330"/>
      <c r="W218" s="335"/>
      <c r="X218" s="432"/>
      <c r="Y218" s="341"/>
      <c r="Z218" s="344"/>
      <c r="AA218" s="344"/>
      <c r="AB218" s="347"/>
    </row>
    <row r="219" spans="2:28" ht="48" x14ac:dyDescent="0.25">
      <c r="B219" s="350"/>
      <c r="C219" s="327"/>
      <c r="D219" s="327"/>
      <c r="E219" s="327"/>
      <c r="F219" s="327"/>
      <c r="G219" s="327"/>
      <c r="H219" s="327"/>
      <c r="I219" s="354"/>
      <c r="J219" s="354"/>
      <c r="K219" s="202" t="s">
        <v>864</v>
      </c>
      <c r="L219" s="202" t="s">
        <v>864</v>
      </c>
      <c r="M219" s="344"/>
      <c r="N219" s="359"/>
      <c r="O219" s="362"/>
      <c r="P219" s="365"/>
      <c r="Q219" s="365"/>
      <c r="R219" s="327"/>
      <c r="S219" s="330"/>
      <c r="T219" s="330"/>
      <c r="U219" s="330"/>
      <c r="V219" s="330"/>
      <c r="W219" s="335"/>
      <c r="X219" s="432"/>
      <c r="Y219" s="341"/>
      <c r="Z219" s="344"/>
      <c r="AA219" s="344"/>
      <c r="AB219" s="347"/>
    </row>
    <row r="220" spans="2:28" ht="36" x14ac:dyDescent="0.25">
      <c r="B220" s="350"/>
      <c r="C220" s="327"/>
      <c r="D220" s="327"/>
      <c r="E220" s="327"/>
      <c r="F220" s="327"/>
      <c r="G220" s="327"/>
      <c r="H220" s="327"/>
      <c r="I220" s="354"/>
      <c r="J220" s="354"/>
      <c r="K220" s="202" t="s">
        <v>865</v>
      </c>
      <c r="L220" s="202" t="s">
        <v>865</v>
      </c>
      <c r="M220" s="344"/>
      <c r="N220" s="359"/>
      <c r="O220" s="362"/>
      <c r="P220" s="365"/>
      <c r="Q220" s="365"/>
      <c r="R220" s="327"/>
      <c r="S220" s="330"/>
      <c r="T220" s="330"/>
      <c r="U220" s="330"/>
      <c r="V220" s="330"/>
      <c r="W220" s="335"/>
      <c r="X220" s="432"/>
      <c r="Y220" s="341"/>
      <c r="Z220" s="344"/>
      <c r="AA220" s="344"/>
      <c r="AB220" s="347"/>
    </row>
    <row r="221" spans="2:28" ht="36" x14ac:dyDescent="0.25">
      <c r="B221" s="351"/>
      <c r="C221" s="328"/>
      <c r="D221" s="328"/>
      <c r="E221" s="328"/>
      <c r="F221" s="328"/>
      <c r="G221" s="328"/>
      <c r="H221" s="328"/>
      <c r="I221" s="353"/>
      <c r="J221" s="353"/>
      <c r="K221" s="202" t="s">
        <v>866</v>
      </c>
      <c r="L221" s="202" t="s">
        <v>866</v>
      </c>
      <c r="M221" s="345"/>
      <c r="N221" s="360"/>
      <c r="O221" s="363"/>
      <c r="P221" s="366"/>
      <c r="Q221" s="366"/>
      <c r="R221" s="328"/>
      <c r="S221" s="331"/>
      <c r="T221" s="331"/>
      <c r="U221" s="331"/>
      <c r="V221" s="331"/>
      <c r="W221" s="336"/>
      <c r="X221" s="413"/>
      <c r="Y221" s="342"/>
      <c r="Z221" s="345"/>
      <c r="AA221" s="345"/>
      <c r="AB221" s="348"/>
    </row>
    <row r="222" spans="2:28" ht="60" x14ac:dyDescent="0.25">
      <c r="B222" s="199">
        <v>105</v>
      </c>
      <c r="C222" s="200">
        <v>3</v>
      </c>
      <c r="D222" s="200" t="s">
        <v>71</v>
      </c>
      <c r="E222" s="200" t="s">
        <v>623</v>
      </c>
      <c r="F222" s="200" t="s">
        <v>868</v>
      </c>
      <c r="G222" s="200" t="s">
        <v>869</v>
      </c>
      <c r="H222" s="200" t="s">
        <v>513</v>
      </c>
      <c r="I222" s="201" t="s">
        <v>88</v>
      </c>
      <c r="J222" s="201" t="s">
        <v>89</v>
      </c>
      <c r="K222" s="202" t="s">
        <v>870</v>
      </c>
      <c r="L222" s="202" t="s">
        <v>871</v>
      </c>
      <c r="M222" s="203">
        <v>44069</v>
      </c>
      <c r="N222" s="204">
        <v>45291</v>
      </c>
      <c r="O222" s="42">
        <v>294001</v>
      </c>
      <c r="P222" s="205">
        <v>20200680010088</v>
      </c>
      <c r="Q222" s="205">
        <v>2020680010088</v>
      </c>
      <c r="R222" s="200" t="s">
        <v>149</v>
      </c>
      <c r="S222" s="78">
        <v>1260954000</v>
      </c>
      <c r="T222" s="305">
        <v>312000000</v>
      </c>
      <c r="U222" s="305"/>
      <c r="V222" s="207"/>
      <c r="W222" s="78">
        <f t="shared" ref="W222:W233" si="7">SUM(T222:V222)</f>
        <v>312000000</v>
      </c>
      <c r="X222" s="208" t="s">
        <v>872</v>
      </c>
      <c r="Y222" s="209" t="s">
        <v>873</v>
      </c>
      <c r="Z222" s="203">
        <v>44253</v>
      </c>
      <c r="AA222" s="203">
        <v>44253</v>
      </c>
      <c r="AB222" s="206">
        <v>1</v>
      </c>
    </row>
    <row r="223" spans="2:28" ht="36" x14ac:dyDescent="0.25">
      <c r="B223" s="199">
        <v>106</v>
      </c>
      <c r="C223" s="200">
        <v>1</v>
      </c>
      <c r="D223" s="200" t="s">
        <v>82</v>
      </c>
      <c r="E223" s="200" t="s">
        <v>345</v>
      </c>
      <c r="F223" s="200" t="s">
        <v>876</v>
      </c>
      <c r="G223" s="200" t="s">
        <v>874</v>
      </c>
      <c r="H223" s="200" t="s">
        <v>336</v>
      </c>
      <c r="I223" s="211" t="s">
        <v>88</v>
      </c>
      <c r="J223" s="211" t="s">
        <v>89</v>
      </c>
      <c r="K223" s="202" t="s">
        <v>875</v>
      </c>
      <c r="L223" s="202" t="s">
        <v>877</v>
      </c>
      <c r="M223" s="212">
        <v>44082</v>
      </c>
      <c r="N223" s="213">
        <v>45291</v>
      </c>
      <c r="O223" s="214">
        <v>306115</v>
      </c>
      <c r="P223" s="215">
        <v>20200680010111</v>
      </c>
      <c r="Q223" s="215">
        <v>2020680010111</v>
      </c>
      <c r="R223" s="210" t="s">
        <v>338</v>
      </c>
      <c r="S223" s="82">
        <v>3152147296.5799999</v>
      </c>
      <c r="T223" s="83"/>
      <c r="U223" s="83">
        <v>485467000</v>
      </c>
      <c r="V223" s="83"/>
      <c r="W223" s="78">
        <f t="shared" si="7"/>
        <v>485467000</v>
      </c>
      <c r="X223" s="217" t="s">
        <v>878</v>
      </c>
      <c r="Y223" s="218" t="s">
        <v>903</v>
      </c>
      <c r="Z223" s="203">
        <v>44257</v>
      </c>
      <c r="AA223" s="212">
        <v>44257</v>
      </c>
      <c r="AB223" s="206">
        <v>1</v>
      </c>
    </row>
    <row r="224" spans="2:28" ht="36" x14ac:dyDescent="0.25">
      <c r="B224" s="199">
        <v>107</v>
      </c>
      <c r="C224" s="210">
        <v>1</v>
      </c>
      <c r="D224" s="210" t="s">
        <v>82</v>
      </c>
      <c r="E224" s="210" t="s">
        <v>345</v>
      </c>
      <c r="F224" s="210" t="s">
        <v>879</v>
      </c>
      <c r="G224" s="210" t="s">
        <v>880</v>
      </c>
      <c r="H224" s="210" t="s">
        <v>336</v>
      </c>
      <c r="I224" s="211" t="s">
        <v>88</v>
      </c>
      <c r="J224" s="211" t="s">
        <v>89</v>
      </c>
      <c r="K224" s="202" t="s">
        <v>881</v>
      </c>
      <c r="L224" s="202" t="s">
        <v>882</v>
      </c>
      <c r="M224" s="212">
        <v>44106</v>
      </c>
      <c r="N224" s="213">
        <v>45291</v>
      </c>
      <c r="O224" s="214">
        <v>311001</v>
      </c>
      <c r="P224" s="215">
        <v>20200680010142</v>
      </c>
      <c r="Q224" s="215">
        <v>2020680010142</v>
      </c>
      <c r="R224" s="210" t="s">
        <v>338</v>
      </c>
      <c r="S224" s="82">
        <v>233599996</v>
      </c>
      <c r="T224" s="83"/>
      <c r="U224" s="83">
        <v>57600000</v>
      </c>
      <c r="V224" s="83"/>
      <c r="W224" s="78">
        <f t="shared" si="7"/>
        <v>57600000</v>
      </c>
      <c r="X224" s="217" t="s">
        <v>883</v>
      </c>
      <c r="Y224" s="218" t="s">
        <v>884</v>
      </c>
      <c r="Z224" s="212">
        <v>44257</v>
      </c>
      <c r="AA224" s="212">
        <v>44257</v>
      </c>
      <c r="AB224" s="216">
        <v>1</v>
      </c>
    </row>
    <row r="225" spans="2:28" ht="36" x14ac:dyDescent="0.25">
      <c r="B225" s="199">
        <v>108</v>
      </c>
      <c r="C225" s="219">
        <v>1</v>
      </c>
      <c r="D225" s="219" t="s">
        <v>82</v>
      </c>
      <c r="E225" s="219" t="s">
        <v>87</v>
      </c>
      <c r="F225" s="200" t="s">
        <v>886</v>
      </c>
      <c r="G225" s="219" t="s">
        <v>885</v>
      </c>
      <c r="H225" s="200" t="s">
        <v>85</v>
      </c>
      <c r="I225" s="220" t="s">
        <v>372</v>
      </c>
      <c r="J225" s="220" t="s">
        <v>25</v>
      </c>
      <c r="K225" s="202" t="s">
        <v>887</v>
      </c>
      <c r="L225" s="202" t="s">
        <v>888</v>
      </c>
      <c r="M225" s="203">
        <v>44260</v>
      </c>
      <c r="N225" s="204">
        <v>44500</v>
      </c>
      <c r="O225" s="222">
        <v>382971</v>
      </c>
      <c r="P225" s="223">
        <v>20210680010021</v>
      </c>
      <c r="Q225" s="223">
        <v>2021680010021</v>
      </c>
      <c r="R225" s="200" t="s">
        <v>78</v>
      </c>
      <c r="S225" s="78">
        <v>11035245074</v>
      </c>
      <c r="T225" s="305">
        <v>11035245074</v>
      </c>
      <c r="U225" s="305"/>
      <c r="V225" s="305"/>
      <c r="W225" s="78">
        <f t="shared" si="7"/>
        <v>11035245074</v>
      </c>
      <c r="X225" s="208" t="s">
        <v>889</v>
      </c>
      <c r="Y225" s="209" t="s">
        <v>890</v>
      </c>
      <c r="Z225" s="221">
        <v>44260</v>
      </c>
      <c r="AA225" s="221">
        <v>44260</v>
      </c>
      <c r="AB225" s="206">
        <v>1</v>
      </c>
    </row>
    <row r="226" spans="2:28" ht="24" x14ac:dyDescent="0.25">
      <c r="B226" s="199">
        <v>109</v>
      </c>
      <c r="C226" s="224">
        <v>4</v>
      </c>
      <c r="D226" s="224" t="s">
        <v>101</v>
      </c>
      <c r="E226" s="224" t="s">
        <v>300</v>
      </c>
      <c r="F226" s="224" t="s">
        <v>194</v>
      </c>
      <c r="G226" s="224" t="s">
        <v>894</v>
      </c>
      <c r="H226" s="200" t="s">
        <v>133</v>
      </c>
      <c r="I226" s="225" t="s">
        <v>372</v>
      </c>
      <c r="J226" s="225" t="s">
        <v>25</v>
      </c>
      <c r="K226" s="202" t="s">
        <v>895</v>
      </c>
      <c r="L226" s="202" t="s">
        <v>197</v>
      </c>
      <c r="M226" s="203">
        <v>44263</v>
      </c>
      <c r="N226" s="204">
        <v>44561</v>
      </c>
      <c r="O226" s="227">
        <v>380835</v>
      </c>
      <c r="P226" s="228">
        <v>20210680010022</v>
      </c>
      <c r="Q226" s="228">
        <v>2021680010022</v>
      </c>
      <c r="R226" s="200" t="s">
        <v>127</v>
      </c>
      <c r="S226" s="78">
        <v>2220176412</v>
      </c>
      <c r="T226" s="305">
        <v>1800000000</v>
      </c>
      <c r="U226" s="207"/>
      <c r="V226" s="229">
        <v>420176412</v>
      </c>
      <c r="W226" s="78">
        <f t="shared" si="7"/>
        <v>2220176412</v>
      </c>
      <c r="X226" s="230" t="s">
        <v>896</v>
      </c>
      <c r="Y226" s="209" t="s">
        <v>897</v>
      </c>
      <c r="Z226" s="203">
        <v>44263</v>
      </c>
      <c r="AA226" s="226">
        <v>44263</v>
      </c>
      <c r="AB226" s="206">
        <v>1</v>
      </c>
    </row>
    <row r="227" spans="2:28" ht="36" x14ac:dyDescent="0.25">
      <c r="B227" s="199">
        <v>110</v>
      </c>
      <c r="C227" s="231">
        <v>4</v>
      </c>
      <c r="D227" s="231" t="s">
        <v>101</v>
      </c>
      <c r="E227" s="200" t="s">
        <v>102</v>
      </c>
      <c r="F227" s="231" t="s">
        <v>518</v>
      </c>
      <c r="G227" s="231" t="s">
        <v>898</v>
      </c>
      <c r="H227" s="200" t="s">
        <v>125</v>
      </c>
      <c r="I227" s="232" t="s">
        <v>372</v>
      </c>
      <c r="J227" s="232" t="s">
        <v>25</v>
      </c>
      <c r="K227" s="202" t="s">
        <v>899</v>
      </c>
      <c r="L227" s="202" t="s">
        <v>332</v>
      </c>
      <c r="M227" s="233">
        <v>44264</v>
      </c>
      <c r="N227" s="204">
        <v>44377</v>
      </c>
      <c r="O227" s="234">
        <v>378728</v>
      </c>
      <c r="P227" s="235">
        <v>20210680010023</v>
      </c>
      <c r="Q227" s="235">
        <v>2021680010023</v>
      </c>
      <c r="R227" s="200" t="s">
        <v>106</v>
      </c>
      <c r="S227" s="82">
        <v>347157800</v>
      </c>
      <c r="T227" s="83">
        <v>347157800</v>
      </c>
      <c r="U227" s="83"/>
      <c r="V227" s="83"/>
      <c r="W227" s="78">
        <f t="shared" si="7"/>
        <v>347157800</v>
      </c>
      <c r="X227" s="236" t="s">
        <v>900</v>
      </c>
      <c r="Y227" s="209" t="s">
        <v>901</v>
      </c>
      <c r="Z227" s="233">
        <v>44264</v>
      </c>
      <c r="AA227" s="233">
        <v>44264</v>
      </c>
      <c r="AB227" s="206">
        <v>1</v>
      </c>
    </row>
    <row r="228" spans="2:28" ht="36" x14ac:dyDescent="0.25">
      <c r="B228" s="199">
        <v>111</v>
      </c>
      <c r="C228" s="237">
        <v>4</v>
      </c>
      <c r="D228" s="237" t="s">
        <v>101</v>
      </c>
      <c r="E228" s="200" t="s">
        <v>170</v>
      </c>
      <c r="F228" s="200" t="s">
        <v>525</v>
      </c>
      <c r="G228" s="237" t="s">
        <v>905</v>
      </c>
      <c r="H228" s="200" t="s">
        <v>309</v>
      </c>
      <c r="I228" s="238" t="s">
        <v>372</v>
      </c>
      <c r="J228" s="238" t="s">
        <v>25</v>
      </c>
      <c r="K228" s="239" t="s">
        <v>906</v>
      </c>
      <c r="L228" s="202" t="s">
        <v>530</v>
      </c>
      <c r="M228" s="240">
        <v>44264</v>
      </c>
      <c r="N228" s="204">
        <v>44545</v>
      </c>
      <c r="O228" s="241">
        <v>359996</v>
      </c>
      <c r="P228" s="242">
        <v>20210680010024</v>
      </c>
      <c r="Q228" s="242">
        <v>2021680010024</v>
      </c>
      <c r="R228" s="200" t="s">
        <v>78</v>
      </c>
      <c r="S228" s="78">
        <v>17240869934</v>
      </c>
      <c r="T228" s="305">
        <v>17240869934</v>
      </c>
      <c r="U228" s="305"/>
      <c r="V228" s="313"/>
      <c r="W228" s="78">
        <f t="shared" si="7"/>
        <v>17240869934</v>
      </c>
      <c r="X228" s="244" t="s">
        <v>904</v>
      </c>
      <c r="Y228" s="209" t="s">
        <v>907</v>
      </c>
      <c r="Z228" s="240">
        <v>44264</v>
      </c>
      <c r="AA228" s="240">
        <v>44264</v>
      </c>
      <c r="AB228" s="243">
        <v>1</v>
      </c>
    </row>
    <row r="229" spans="2:28" ht="48" x14ac:dyDescent="0.25">
      <c r="B229" s="199">
        <v>112</v>
      </c>
      <c r="C229" s="245">
        <v>3</v>
      </c>
      <c r="D229" s="245" t="s">
        <v>71</v>
      </c>
      <c r="E229" s="245" t="s">
        <v>623</v>
      </c>
      <c r="F229" s="245" t="s">
        <v>868</v>
      </c>
      <c r="G229" s="245" t="s">
        <v>913</v>
      </c>
      <c r="H229" s="245" t="s">
        <v>513</v>
      </c>
      <c r="I229" s="246" t="s">
        <v>213</v>
      </c>
      <c r="J229" s="246" t="s">
        <v>214</v>
      </c>
      <c r="K229" s="202" t="s">
        <v>914</v>
      </c>
      <c r="L229" s="202" t="s">
        <v>915</v>
      </c>
      <c r="M229" s="248">
        <v>44063</v>
      </c>
      <c r="N229" s="249">
        <v>45291</v>
      </c>
      <c r="O229" s="42">
        <v>296075</v>
      </c>
      <c r="P229" s="251">
        <v>20200680010077</v>
      </c>
      <c r="Q229" s="251">
        <v>2020680010077</v>
      </c>
      <c r="R229" s="245" t="s">
        <v>149</v>
      </c>
      <c r="S229" s="78">
        <v>394200000</v>
      </c>
      <c r="T229" s="305">
        <v>100000000</v>
      </c>
      <c r="U229" s="305"/>
      <c r="V229" s="207"/>
      <c r="W229" s="78">
        <f t="shared" si="7"/>
        <v>100000000</v>
      </c>
      <c r="X229" s="253" t="s">
        <v>916</v>
      </c>
      <c r="Y229" s="254" t="s">
        <v>917</v>
      </c>
      <c r="Z229" s="203">
        <v>44265</v>
      </c>
      <c r="AA229" s="203">
        <v>44265</v>
      </c>
      <c r="AB229" s="206">
        <v>1</v>
      </c>
    </row>
    <row r="230" spans="2:28" ht="36" x14ac:dyDescent="0.25">
      <c r="B230" s="199">
        <v>113</v>
      </c>
      <c r="C230" s="245">
        <v>4</v>
      </c>
      <c r="D230" s="245" t="s">
        <v>101</v>
      </c>
      <c r="E230" s="245" t="s">
        <v>170</v>
      </c>
      <c r="F230" s="245" t="s">
        <v>525</v>
      </c>
      <c r="G230" s="245" t="s">
        <v>923</v>
      </c>
      <c r="H230" s="200" t="s">
        <v>133</v>
      </c>
      <c r="I230" s="246" t="s">
        <v>372</v>
      </c>
      <c r="J230" s="246" t="s">
        <v>25</v>
      </c>
      <c r="K230" s="247" t="s">
        <v>924</v>
      </c>
      <c r="L230" s="202" t="s">
        <v>530</v>
      </c>
      <c r="M230" s="203">
        <v>44265</v>
      </c>
      <c r="N230" s="204">
        <v>44316</v>
      </c>
      <c r="O230" s="250">
        <v>381312</v>
      </c>
      <c r="P230" s="251">
        <v>20210680010025</v>
      </c>
      <c r="Q230" s="251">
        <v>2021680010025</v>
      </c>
      <c r="R230" s="200" t="s">
        <v>78</v>
      </c>
      <c r="S230" s="78">
        <v>72536490.969999999</v>
      </c>
      <c r="T230" s="305">
        <v>72536490.969999999</v>
      </c>
      <c r="U230" s="305"/>
      <c r="V230" s="305"/>
      <c r="W230" s="78">
        <f t="shared" si="7"/>
        <v>72536490.969999999</v>
      </c>
      <c r="X230" s="253" t="s">
        <v>925</v>
      </c>
      <c r="Y230" s="209" t="s">
        <v>926</v>
      </c>
      <c r="Z230" s="248">
        <v>44265</v>
      </c>
      <c r="AA230" s="248">
        <v>44265</v>
      </c>
      <c r="AB230" s="252">
        <v>1</v>
      </c>
    </row>
    <row r="231" spans="2:28" ht="48" x14ac:dyDescent="0.25">
      <c r="B231" s="199">
        <v>114</v>
      </c>
      <c r="C231" s="245">
        <v>3</v>
      </c>
      <c r="D231" s="245" t="s">
        <v>71</v>
      </c>
      <c r="E231" s="245" t="s">
        <v>72</v>
      </c>
      <c r="F231" s="245" t="s">
        <v>73</v>
      </c>
      <c r="G231" s="245" t="s">
        <v>927</v>
      </c>
      <c r="H231" s="200" t="s">
        <v>75</v>
      </c>
      <c r="I231" s="246" t="s">
        <v>372</v>
      </c>
      <c r="J231" s="246" t="s">
        <v>25</v>
      </c>
      <c r="K231" s="202" t="s">
        <v>928</v>
      </c>
      <c r="L231" s="202" t="s">
        <v>177</v>
      </c>
      <c r="M231" s="248">
        <v>44266</v>
      </c>
      <c r="N231" s="204">
        <v>44469</v>
      </c>
      <c r="O231" s="250">
        <v>383744</v>
      </c>
      <c r="P231" s="251">
        <v>20210680010026</v>
      </c>
      <c r="Q231" s="251">
        <v>2021680010026</v>
      </c>
      <c r="R231" s="245" t="s">
        <v>78</v>
      </c>
      <c r="S231" s="78">
        <v>1114130436</v>
      </c>
      <c r="T231" s="305">
        <v>1114130436</v>
      </c>
      <c r="U231" s="305"/>
      <c r="V231" s="305"/>
      <c r="W231" s="78">
        <f t="shared" si="7"/>
        <v>1114130436</v>
      </c>
      <c r="X231" s="253" t="s">
        <v>929</v>
      </c>
      <c r="Y231" s="209" t="s">
        <v>930</v>
      </c>
      <c r="Z231" s="248">
        <v>44266</v>
      </c>
      <c r="AA231" s="248">
        <v>44266</v>
      </c>
      <c r="AB231" s="206">
        <v>1</v>
      </c>
    </row>
    <row r="232" spans="2:28" ht="60" x14ac:dyDescent="0.25">
      <c r="B232" s="199">
        <v>115</v>
      </c>
      <c r="C232" s="245">
        <v>1</v>
      </c>
      <c r="D232" s="245" t="s">
        <v>82</v>
      </c>
      <c r="E232" s="245" t="s">
        <v>87</v>
      </c>
      <c r="F232" s="245" t="s">
        <v>932</v>
      </c>
      <c r="G232" s="245" t="s">
        <v>931</v>
      </c>
      <c r="H232" s="200" t="s">
        <v>85</v>
      </c>
      <c r="I232" s="246" t="s">
        <v>372</v>
      </c>
      <c r="J232" s="246" t="s">
        <v>25</v>
      </c>
      <c r="K232" s="202" t="s">
        <v>933</v>
      </c>
      <c r="L232" s="202" t="s">
        <v>207</v>
      </c>
      <c r="M232" s="248">
        <v>44267</v>
      </c>
      <c r="N232" s="204">
        <v>44530</v>
      </c>
      <c r="O232" s="250">
        <v>385186</v>
      </c>
      <c r="P232" s="251">
        <v>20210680010027</v>
      </c>
      <c r="Q232" s="251">
        <v>2021680010027</v>
      </c>
      <c r="R232" s="200" t="s">
        <v>86</v>
      </c>
      <c r="S232" s="78">
        <v>492131285.14999998</v>
      </c>
      <c r="T232" s="305">
        <v>492131285.14999998</v>
      </c>
      <c r="U232" s="305"/>
      <c r="V232" s="305"/>
      <c r="W232" s="78">
        <f t="shared" si="7"/>
        <v>492131285.14999998</v>
      </c>
      <c r="X232" s="253" t="s">
        <v>934</v>
      </c>
      <c r="Y232" s="209" t="s">
        <v>935</v>
      </c>
      <c r="Z232" s="248">
        <v>44267</v>
      </c>
      <c r="AA232" s="248">
        <v>44267</v>
      </c>
      <c r="AB232" s="206">
        <v>1</v>
      </c>
    </row>
    <row r="233" spans="2:28" ht="48" x14ac:dyDescent="0.25">
      <c r="B233" s="199">
        <v>116</v>
      </c>
      <c r="C233" s="245">
        <v>3</v>
      </c>
      <c r="D233" s="245" t="s">
        <v>71</v>
      </c>
      <c r="E233" s="245" t="s">
        <v>510</v>
      </c>
      <c r="F233" s="245" t="s">
        <v>936</v>
      </c>
      <c r="G233" s="245" t="s">
        <v>937</v>
      </c>
      <c r="H233" s="245" t="s">
        <v>513</v>
      </c>
      <c r="I233" s="246" t="s">
        <v>213</v>
      </c>
      <c r="J233" s="246" t="s">
        <v>214</v>
      </c>
      <c r="K233" s="202" t="s">
        <v>938</v>
      </c>
      <c r="L233" s="202" t="s">
        <v>939</v>
      </c>
      <c r="M233" s="248">
        <v>44166</v>
      </c>
      <c r="N233" s="249">
        <v>45291</v>
      </c>
      <c r="O233" s="250">
        <v>332064</v>
      </c>
      <c r="P233" s="251">
        <v>20200680010179</v>
      </c>
      <c r="Q233" s="251">
        <v>2020680010179</v>
      </c>
      <c r="R233" s="245" t="s">
        <v>141</v>
      </c>
      <c r="S233" s="78">
        <v>34132700000</v>
      </c>
      <c r="T233" s="305">
        <v>17007700000</v>
      </c>
      <c r="U233" s="207"/>
      <c r="V233" s="207"/>
      <c r="W233" s="78">
        <f t="shared" si="7"/>
        <v>17007700000</v>
      </c>
      <c r="X233" s="253" t="s">
        <v>940</v>
      </c>
      <c r="Y233" s="254" t="s">
        <v>941</v>
      </c>
      <c r="Z233" s="248">
        <v>44267</v>
      </c>
      <c r="AA233" s="248">
        <v>44267</v>
      </c>
      <c r="AB233" s="252">
        <v>1</v>
      </c>
    </row>
    <row r="234" spans="2:28" ht="36" x14ac:dyDescent="0.25">
      <c r="B234" s="349">
        <v>117</v>
      </c>
      <c r="C234" s="256">
        <v>1</v>
      </c>
      <c r="D234" s="256" t="s">
        <v>82</v>
      </c>
      <c r="E234" s="256" t="s">
        <v>145</v>
      </c>
      <c r="F234" s="256" t="s">
        <v>723</v>
      </c>
      <c r="G234" s="326" t="s">
        <v>942</v>
      </c>
      <c r="H234" s="326" t="s">
        <v>147</v>
      </c>
      <c r="I234" s="352" t="s">
        <v>372</v>
      </c>
      <c r="J234" s="352" t="s">
        <v>25</v>
      </c>
      <c r="K234" s="258" t="s">
        <v>943</v>
      </c>
      <c r="L234" s="202" t="s">
        <v>530</v>
      </c>
      <c r="M234" s="343">
        <v>44267</v>
      </c>
      <c r="N234" s="358">
        <v>44469</v>
      </c>
      <c r="O234" s="361">
        <v>378443</v>
      </c>
      <c r="P234" s="364">
        <v>20210680010028</v>
      </c>
      <c r="Q234" s="364">
        <v>2021680010028</v>
      </c>
      <c r="R234" s="326" t="s">
        <v>78</v>
      </c>
      <c r="S234" s="329">
        <v>1234550713.8599999</v>
      </c>
      <c r="T234" s="332">
        <v>1234550713.8599999</v>
      </c>
      <c r="U234" s="329"/>
      <c r="V234" s="329"/>
      <c r="W234" s="329">
        <f>SUM(T234:V235)</f>
        <v>1234550713.8599999</v>
      </c>
      <c r="X234" s="337" t="s">
        <v>945</v>
      </c>
      <c r="Y234" s="340" t="s">
        <v>946</v>
      </c>
      <c r="Z234" s="343">
        <v>44267</v>
      </c>
      <c r="AA234" s="343">
        <v>44267</v>
      </c>
      <c r="AB234" s="346">
        <v>1</v>
      </c>
    </row>
    <row r="235" spans="2:28" ht="48" x14ac:dyDescent="0.25">
      <c r="B235" s="351"/>
      <c r="C235" s="256">
        <v>4</v>
      </c>
      <c r="D235" s="256" t="s">
        <v>101</v>
      </c>
      <c r="E235" s="256" t="s">
        <v>170</v>
      </c>
      <c r="F235" s="256" t="s">
        <v>525</v>
      </c>
      <c r="G235" s="328"/>
      <c r="H235" s="328"/>
      <c r="I235" s="353"/>
      <c r="J235" s="353"/>
      <c r="K235" s="202" t="s">
        <v>944</v>
      </c>
      <c r="L235" s="202" t="s">
        <v>727</v>
      </c>
      <c r="M235" s="345"/>
      <c r="N235" s="360"/>
      <c r="O235" s="363"/>
      <c r="P235" s="366"/>
      <c r="Q235" s="366"/>
      <c r="R235" s="328"/>
      <c r="S235" s="331"/>
      <c r="T235" s="334"/>
      <c r="U235" s="331"/>
      <c r="V235" s="331"/>
      <c r="W235" s="336"/>
      <c r="X235" s="339"/>
      <c r="Y235" s="342"/>
      <c r="Z235" s="345"/>
      <c r="AA235" s="345"/>
      <c r="AB235" s="348"/>
    </row>
    <row r="236" spans="2:28" ht="72" x14ac:dyDescent="0.25">
      <c r="B236" s="255">
        <v>118</v>
      </c>
      <c r="C236" s="256">
        <v>4</v>
      </c>
      <c r="D236" s="256" t="s">
        <v>101</v>
      </c>
      <c r="E236" s="256" t="s">
        <v>170</v>
      </c>
      <c r="F236" s="255" t="s">
        <v>558</v>
      </c>
      <c r="G236" s="256" t="s">
        <v>947</v>
      </c>
      <c r="H236" s="256" t="s">
        <v>75</v>
      </c>
      <c r="I236" s="257" t="s">
        <v>372</v>
      </c>
      <c r="J236" s="257" t="s">
        <v>25</v>
      </c>
      <c r="K236" s="258" t="s">
        <v>948</v>
      </c>
      <c r="L236" s="258" t="s">
        <v>530</v>
      </c>
      <c r="M236" s="259">
        <v>44267</v>
      </c>
      <c r="N236" s="260">
        <v>44439</v>
      </c>
      <c r="O236" s="261">
        <v>386528</v>
      </c>
      <c r="P236" s="262">
        <v>20210680010029</v>
      </c>
      <c r="Q236" s="262">
        <v>2021680010029</v>
      </c>
      <c r="R236" s="256" t="s">
        <v>78</v>
      </c>
      <c r="S236" s="78">
        <v>481911706</v>
      </c>
      <c r="T236" s="305">
        <v>481911706</v>
      </c>
      <c r="U236" s="305"/>
      <c r="V236" s="305"/>
      <c r="W236" s="78">
        <f>SUM(T236:V236)</f>
        <v>481911706</v>
      </c>
      <c r="X236" s="265" t="s">
        <v>949</v>
      </c>
      <c r="Y236" s="266" t="s">
        <v>950</v>
      </c>
      <c r="Z236" s="259">
        <v>44267</v>
      </c>
      <c r="AA236" s="259">
        <v>44267</v>
      </c>
      <c r="AB236" s="263">
        <v>1</v>
      </c>
    </row>
    <row r="237" spans="2:28" ht="60" x14ac:dyDescent="0.25">
      <c r="B237" s="255">
        <v>119</v>
      </c>
      <c r="C237" s="267">
        <v>4</v>
      </c>
      <c r="D237" s="267" t="s">
        <v>101</v>
      </c>
      <c r="E237" s="267" t="s">
        <v>300</v>
      </c>
      <c r="F237" s="267" t="s">
        <v>194</v>
      </c>
      <c r="G237" s="267" t="s">
        <v>951</v>
      </c>
      <c r="H237" s="256" t="s">
        <v>125</v>
      </c>
      <c r="I237" s="268" t="s">
        <v>372</v>
      </c>
      <c r="J237" s="268" t="s">
        <v>25</v>
      </c>
      <c r="K237" s="269" t="s">
        <v>952</v>
      </c>
      <c r="L237" s="258" t="s">
        <v>303</v>
      </c>
      <c r="M237" s="259">
        <v>44270</v>
      </c>
      <c r="N237" s="260">
        <v>44469</v>
      </c>
      <c r="O237" s="271">
        <v>387149</v>
      </c>
      <c r="P237" s="272">
        <v>20210680010030</v>
      </c>
      <c r="Q237" s="272">
        <v>2021680010030</v>
      </c>
      <c r="R237" s="256" t="s">
        <v>127</v>
      </c>
      <c r="S237" s="78">
        <v>320123215</v>
      </c>
      <c r="T237" s="305">
        <v>320123215</v>
      </c>
      <c r="U237" s="264"/>
      <c r="V237" s="264"/>
      <c r="W237" s="78">
        <f>SUM(T237:V237)</f>
        <v>320123215</v>
      </c>
      <c r="X237" s="273" t="s">
        <v>953</v>
      </c>
      <c r="Y237" s="266" t="s">
        <v>954</v>
      </c>
      <c r="Z237" s="259">
        <v>44270</v>
      </c>
      <c r="AA237" s="270">
        <v>44270</v>
      </c>
      <c r="AB237" s="263">
        <v>1</v>
      </c>
    </row>
    <row r="238" spans="2:28" ht="48" x14ac:dyDescent="0.25">
      <c r="B238" s="255">
        <v>120</v>
      </c>
      <c r="C238" s="37">
        <v>5</v>
      </c>
      <c r="D238" s="275" t="s">
        <v>109</v>
      </c>
      <c r="E238" s="275" t="s">
        <v>110</v>
      </c>
      <c r="F238" s="275" t="s">
        <v>111</v>
      </c>
      <c r="G238" s="274" t="s">
        <v>955</v>
      </c>
      <c r="H238" s="256" t="s">
        <v>125</v>
      </c>
      <c r="I238" s="275" t="s">
        <v>372</v>
      </c>
      <c r="J238" s="275" t="s">
        <v>25</v>
      </c>
      <c r="K238" s="258" t="s">
        <v>956</v>
      </c>
      <c r="L238" s="258" t="s">
        <v>187</v>
      </c>
      <c r="M238" s="259">
        <v>44271</v>
      </c>
      <c r="N238" s="260">
        <v>44865</v>
      </c>
      <c r="O238" s="277">
        <v>386629</v>
      </c>
      <c r="P238" s="278">
        <v>20210680010031</v>
      </c>
      <c r="Q238" s="278">
        <v>2021680010031</v>
      </c>
      <c r="R238" s="274" t="s">
        <v>78</v>
      </c>
      <c r="S238" s="78">
        <v>1542857142.8599999</v>
      </c>
      <c r="T238" s="305">
        <v>600000000</v>
      </c>
      <c r="U238" s="305"/>
      <c r="V238" s="305"/>
      <c r="W238" s="78">
        <f>SUM(T238:V238)</f>
        <v>600000000</v>
      </c>
      <c r="X238" s="279" t="s">
        <v>957</v>
      </c>
      <c r="Y238" s="266" t="s">
        <v>958</v>
      </c>
      <c r="Z238" s="276">
        <v>44271</v>
      </c>
      <c r="AA238" s="276">
        <v>44271</v>
      </c>
      <c r="AB238" s="263">
        <v>1</v>
      </c>
    </row>
    <row r="239" spans="2:28" ht="48" customHeight="1" x14ac:dyDescent="0.25">
      <c r="B239" s="349">
        <v>121</v>
      </c>
      <c r="C239" s="326">
        <v>1</v>
      </c>
      <c r="D239" s="326" t="s">
        <v>82</v>
      </c>
      <c r="E239" s="326" t="s">
        <v>162</v>
      </c>
      <c r="F239" s="352" t="s">
        <v>961</v>
      </c>
      <c r="G239" s="326" t="s">
        <v>960</v>
      </c>
      <c r="H239" s="326" t="s">
        <v>85</v>
      </c>
      <c r="I239" s="352" t="s">
        <v>372</v>
      </c>
      <c r="J239" s="352" t="s">
        <v>25</v>
      </c>
      <c r="K239" s="355" t="s">
        <v>964</v>
      </c>
      <c r="L239" s="258" t="s">
        <v>962</v>
      </c>
      <c r="M239" s="343">
        <v>44278</v>
      </c>
      <c r="N239" s="358">
        <v>44561</v>
      </c>
      <c r="O239" s="361">
        <v>385976</v>
      </c>
      <c r="P239" s="364">
        <v>20210680010032</v>
      </c>
      <c r="Q239" s="364">
        <v>2021680010032</v>
      </c>
      <c r="R239" s="326" t="s">
        <v>86</v>
      </c>
      <c r="S239" s="329">
        <v>4844629745</v>
      </c>
      <c r="T239" s="329"/>
      <c r="U239" s="332">
        <v>4844629745</v>
      </c>
      <c r="V239" s="329"/>
      <c r="W239" s="329">
        <f>SUM(T239:V241)</f>
        <v>4844629745</v>
      </c>
      <c r="X239" s="337" t="s">
        <v>959</v>
      </c>
      <c r="Y239" s="340" t="s">
        <v>965</v>
      </c>
      <c r="Z239" s="343">
        <v>44278</v>
      </c>
      <c r="AA239" s="343">
        <v>44278</v>
      </c>
      <c r="AB239" s="346">
        <v>1</v>
      </c>
    </row>
    <row r="240" spans="2:28" ht="24" x14ac:dyDescent="0.25">
      <c r="B240" s="350"/>
      <c r="C240" s="327"/>
      <c r="D240" s="327"/>
      <c r="E240" s="327"/>
      <c r="F240" s="353"/>
      <c r="G240" s="327"/>
      <c r="H240" s="327"/>
      <c r="I240" s="354"/>
      <c r="J240" s="354"/>
      <c r="K240" s="356"/>
      <c r="L240" s="283" t="s">
        <v>963</v>
      </c>
      <c r="M240" s="344"/>
      <c r="N240" s="359"/>
      <c r="O240" s="362"/>
      <c r="P240" s="365"/>
      <c r="Q240" s="365"/>
      <c r="R240" s="327"/>
      <c r="S240" s="330"/>
      <c r="T240" s="330"/>
      <c r="U240" s="333"/>
      <c r="V240" s="330"/>
      <c r="W240" s="335"/>
      <c r="X240" s="338"/>
      <c r="Y240" s="341"/>
      <c r="Z240" s="344"/>
      <c r="AA240" s="344"/>
      <c r="AB240" s="347"/>
    </row>
    <row r="241" spans="2:28" ht="48" x14ac:dyDescent="0.25">
      <c r="B241" s="351"/>
      <c r="C241" s="328"/>
      <c r="D241" s="328"/>
      <c r="E241" s="328"/>
      <c r="F241" s="281" t="s">
        <v>165</v>
      </c>
      <c r="G241" s="328"/>
      <c r="H241" s="328"/>
      <c r="I241" s="353"/>
      <c r="J241" s="353"/>
      <c r="K241" s="357"/>
      <c r="L241" s="283" t="s">
        <v>207</v>
      </c>
      <c r="M241" s="345"/>
      <c r="N241" s="360"/>
      <c r="O241" s="363"/>
      <c r="P241" s="366"/>
      <c r="Q241" s="366"/>
      <c r="R241" s="328"/>
      <c r="S241" s="331"/>
      <c r="T241" s="331"/>
      <c r="U241" s="334"/>
      <c r="V241" s="331"/>
      <c r="W241" s="336"/>
      <c r="X241" s="339"/>
      <c r="Y241" s="342"/>
      <c r="Z241" s="345"/>
      <c r="AA241" s="345"/>
      <c r="AB241" s="348"/>
    </row>
    <row r="242" spans="2:28" x14ac:dyDescent="0.25">
      <c r="B242" s="280"/>
      <c r="C242" s="281"/>
      <c r="D242" s="281"/>
      <c r="E242" s="281"/>
      <c r="F242" s="281"/>
      <c r="G242" s="281"/>
      <c r="H242" s="281"/>
      <c r="I242" s="282"/>
      <c r="J242" s="282"/>
      <c r="K242" s="283"/>
      <c r="L242" s="283"/>
      <c r="M242" s="284"/>
      <c r="N242" s="285"/>
      <c r="O242" s="286"/>
      <c r="P242" s="287"/>
      <c r="Q242" s="287"/>
      <c r="R242" s="281"/>
      <c r="S242" s="288"/>
      <c r="T242" s="290"/>
      <c r="U242" s="290"/>
      <c r="V242" s="290"/>
      <c r="W242" s="78"/>
      <c r="X242" s="291"/>
      <c r="Y242" s="292"/>
      <c r="Z242" s="284"/>
      <c r="AA242" s="284"/>
      <c r="AB242" s="289"/>
    </row>
    <row r="243" spans="2:28" x14ac:dyDescent="0.25">
      <c r="B243" s="280"/>
      <c r="C243" s="281"/>
      <c r="D243" s="281"/>
      <c r="E243" s="281"/>
      <c r="F243" s="281"/>
      <c r="G243" s="281"/>
      <c r="H243" s="281"/>
      <c r="I243" s="282"/>
      <c r="J243" s="282"/>
      <c r="K243" s="283"/>
      <c r="L243" s="283"/>
      <c r="M243" s="284"/>
      <c r="N243" s="285"/>
      <c r="O243" s="286"/>
      <c r="P243" s="287"/>
      <c r="Q243" s="287"/>
      <c r="R243" s="281"/>
      <c r="S243" s="288"/>
      <c r="T243" s="290"/>
      <c r="U243" s="290"/>
      <c r="V243" s="290"/>
      <c r="W243" s="78"/>
      <c r="X243" s="291"/>
      <c r="Y243" s="292"/>
      <c r="Z243" s="284"/>
      <c r="AA243" s="284"/>
      <c r="AB243" s="289"/>
    </row>
    <row r="244" spans="2:28" x14ac:dyDescent="0.25">
      <c r="B244" s="280"/>
      <c r="C244" s="281"/>
      <c r="D244" s="281"/>
      <c r="E244" s="281"/>
      <c r="F244" s="281"/>
      <c r="G244" s="281"/>
      <c r="H244" s="281"/>
      <c r="I244" s="282"/>
      <c r="J244" s="282"/>
      <c r="K244" s="283"/>
      <c r="L244" s="283"/>
      <c r="M244" s="284"/>
      <c r="N244" s="285"/>
      <c r="O244" s="286"/>
      <c r="P244" s="287"/>
      <c r="Q244" s="287"/>
      <c r="R244" s="281"/>
      <c r="S244" s="288"/>
      <c r="T244" s="290"/>
      <c r="U244" s="290"/>
      <c r="V244" s="290"/>
      <c r="W244" s="78"/>
      <c r="X244" s="291"/>
      <c r="Y244" s="292"/>
      <c r="Z244" s="284"/>
      <c r="AA244" s="284"/>
      <c r="AB244" s="289"/>
    </row>
    <row r="245" spans="2:28" x14ac:dyDescent="0.25">
      <c r="B245" s="280"/>
      <c r="C245" s="281"/>
      <c r="D245" s="281"/>
      <c r="E245" s="281"/>
      <c r="F245" s="281"/>
      <c r="G245" s="281"/>
      <c r="H245" s="281"/>
      <c r="I245" s="282"/>
      <c r="J245" s="282"/>
      <c r="K245" s="283"/>
      <c r="L245" s="283"/>
      <c r="M245" s="284"/>
      <c r="N245" s="285"/>
      <c r="O245" s="286"/>
      <c r="P245" s="287"/>
      <c r="Q245" s="287"/>
      <c r="R245" s="281"/>
      <c r="S245" s="288"/>
      <c r="T245" s="290"/>
      <c r="U245" s="290"/>
      <c r="V245" s="290"/>
      <c r="W245" s="78"/>
      <c r="X245" s="291"/>
      <c r="Y245" s="292"/>
      <c r="Z245" s="284"/>
      <c r="AA245" s="284"/>
      <c r="AB245" s="289"/>
    </row>
  </sheetData>
  <autoFilter ref="A3:AC241" xr:uid="{00000000-0009-0000-0000-000000000000}">
    <filterColumn colId="2" showButton="0"/>
  </autoFilter>
  <mergeCells count="1084">
    <mergeCell ref="U217:U221"/>
    <mergeCell ref="V217:V221"/>
    <mergeCell ref="W217:W221"/>
    <mergeCell ref="X217:X221"/>
    <mergeCell ref="Y217:Y221"/>
    <mergeCell ref="Z217:Z221"/>
    <mergeCell ref="AA217:AA221"/>
    <mergeCell ref="AB217:AB221"/>
    <mergeCell ref="J217:J221"/>
    <mergeCell ref="I217:I221"/>
    <mergeCell ref="H217:H221"/>
    <mergeCell ref="G217:G221"/>
    <mergeCell ref="F217:F221"/>
    <mergeCell ref="E217:E221"/>
    <mergeCell ref="D217:D221"/>
    <mergeCell ref="C217:C221"/>
    <mergeCell ref="B217:B221"/>
    <mergeCell ref="M217:M221"/>
    <mergeCell ref="N217:N221"/>
    <mergeCell ref="O217:O221"/>
    <mergeCell ref="P217:P221"/>
    <mergeCell ref="Q217:Q221"/>
    <mergeCell ref="R217:R221"/>
    <mergeCell ref="S217:S221"/>
    <mergeCell ref="T217:T221"/>
    <mergeCell ref="R114:R115"/>
    <mergeCell ref="S114:S115"/>
    <mergeCell ref="AB114:AB115"/>
    <mergeCell ref="T114:T115"/>
    <mergeCell ref="U114:U115"/>
    <mergeCell ref="V114:V115"/>
    <mergeCell ref="W114:W115"/>
    <mergeCell ref="X114:X115"/>
    <mergeCell ref="Y114:Y115"/>
    <mergeCell ref="Z114:Z115"/>
    <mergeCell ref="AA114:AA115"/>
    <mergeCell ref="W119:W121"/>
    <mergeCell ref="X119:X121"/>
    <mergeCell ref="Y119:Y121"/>
    <mergeCell ref="Z119:Z121"/>
    <mergeCell ref="AA119:AA121"/>
    <mergeCell ref="AB119:AB121"/>
    <mergeCell ref="B119:B121"/>
    <mergeCell ref="M119:M121"/>
    <mergeCell ref="N119:N121"/>
    <mergeCell ref="O119:O121"/>
    <mergeCell ref="O114:O115"/>
    <mergeCell ref="P114:P115"/>
    <mergeCell ref="Q114:Q115"/>
    <mergeCell ref="K112:K113"/>
    <mergeCell ref="J112:J113"/>
    <mergeCell ref="I112:I113"/>
    <mergeCell ref="H112:H113"/>
    <mergeCell ref="G112:G113"/>
    <mergeCell ref="B112:B113"/>
    <mergeCell ref="C112:C113"/>
    <mergeCell ref="D112:D113"/>
    <mergeCell ref="E112:E113"/>
    <mergeCell ref="F112:F113"/>
    <mergeCell ref="B114:B115"/>
    <mergeCell ref="C114:C115"/>
    <mergeCell ref="D114:D115"/>
    <mergeCell ref="G114:G115"/>
    <mergeCell ref="H114:H115"/>
    <mergeCell ref="I114:I115"/>
    <mergeCell ref="J114:J115"/>
    <mergeCell ref="S94:S110"/>
    <mergeCell ref="T94:T110"/>
    <mergeCell ref="U94:U110"/>
    <mergeCell ref="V94:V110"/>
    <mergeCell ref="W94:W110"/>
    <mergeCell ref="X94:X110"/>
    <mergeCell ref="Y94:Y110"/>
    <mergeCell ref="Z94:Z110"/>
    <mergeCell ref="AA94:AA110"/>
    <mergeCell ref="AB94:AB110"/>
    <mergeCell ref="AB112:AB113"/>
    <mergeCell ref="AA112:AA113"/>
    <mergeCell ref="Z112:Z113"/>
    <mergeCell ref="Y112:Y113"/>
    <mergeCell ref="X112:X113"/>
    <mergeCell ref="W112:W113"/>
    <mergeCell ref="S112:S113"/>
    <mergeCell ref="T112:T113"/>
    <mergeCell ref="U112:U113"/>
    <mergeCell ref="V112:V113"/>
    <mergeCell ref="O61:O65"/>
    <mergeCell ref="B94:B110"/>
    <mergeCell ref="D89:D92"/>
    <mergeCell ref="C89:C92"/>
    <mergeCell ref="B89:B92"/>
    <mergeCell ref="M89:M92"/>
    <mergeCell ref="N89:N92"/>
    <mergeCell ref="O89:O92"/>
    <mergeCell ref="P89:P92"/>
    <mergeCell ref="Q89:Q92"/>
    <mergeCell ref="E89:E92"/>
    <mergeCell ref="F104:F109"/>
    <mergeCell ref="C94:C109"/>
    <mergeCell ref="D94:D109"/>
    <mergeCell ref="E94:E109"/>
    <mergeCell ref="G94:G110"/>
    <mergeCell ref="H94:H110"/>
    <mergeCell ref="I94:I110"/>
    <mergeCell ref="J94:J110"/>
    <mergeCell ref="F94:F95"/>
    <mergeCell ref="F96:F103"/>
    <mergeCell ref="O94:O110"/>
    <mergeCell ref="M94:M110"/>
    <mergeCell ref="N94:N110"/>
    <mergeCell ref="K94:K110"/>
    <mergeCell ref="Q94:Q110"/>
    <mergeCell ref="P94:P110"/>
    <mergeCell ref="B61:B65"/>
    <mergeCell ref="C61:C65"/>
    <mergeCell ref="D61:D65"/>
    <mergeCell ref="E61:E65"/>
    <mergeCell ref="F61:F65"/>
    <mergeCell ref="G61:G65"/>
    <mergeCell ref="H61:H65"/>
    <mergeCell ref="I61:I65"/>
    <mergeCell ref="J61:J65"/>
    <mergeCell ref="R89:R92"/>
    <mergeCell ref="AB61:AB65"/>
    <mergeCell ref="AB57:AB60"/>
    <mergeCell ref="K89:K92"/>
    <mergeCell ref="J89:J92"/>
    <mergeCell ref="I89:I92"/>
    <mergeCell ref="H89:H92"/>
    <mergeCell ref="G89:G92"/>
    <mergeCell ref="F89:F92"/>
    <mergeCell ref="S89:S92"/>
    <mergeCell ref="T89:T92"/>
    <mergeCell ref="U89:U92"/>
    <mergeCell ref="V89:V92"/>
    <mergeCell ref="W89:W92"/>
    <mergeCell ref="X89:X92"/>
    <mergeCell ref="Y89:Y92"/>
    <mergeCell ref="Z89:Z92"/>
    <mergeCell ref="AA89:AA92"/>
    <mergeCell ref="AB89:AB92"/>
    <mergeCell ref="K61:K65"/>
    <mergeCell ref="M61:M65"/>
    <mergeCell ref="N61:N65"/>
    <mergeCell ref="AA57:AA60"/>
    <mergeCell ref="V61:V65"/>
    <mergeCell ref="W61:W65"/>
    <mergeCell ref="X61:X65"/>
    <mergeCell ref="Y61:Y65"/>
    <mergeCell ref="Z61:Z65"/>
    <mergeCell ref="AA61:AA65"/>
    <mergeCell ref="P61:P65"/>
    <mergeCell ref="Q61:Q65"/>
    <mergeCell ref="R61:R65"/>
    <mergeCell ref="S61:S65"/>
    <mergeCell ref="T61:T65"/>
    <mergeCell ref="U61:U65"/>
    <mergeCell ref="U57:U60"/>
    <mergeCell ref="V57:V60"/>
    <mergeCell ref="W57:W60"/>
    <mergeCell ref="X2:Y2"/>
    <mergeCell ref="C3:D3"/>
    <mergeCell ref="C2:K2"/>
    <mergeCell ref="M2:Q2"/>
    <mergeCell ref="R2:W2"/>
    <mergeCell ref="G5:G6"/>
    <mergeCell ref="H5:H6"/>
    <mergeCell ref="I5:I6"/>
    <mergeCell ref="J5:J6"/>
    <mergeCell ref="M5:M6"/>
    <mergeCell ref="N5:N6"/>
    <mergeCell ref="O5:O6"/>
    <mergeCell ref="P5:P6"/>
    <mergeCell ref="Q5:Q6"/>
    <mergeCell ref="R5:R6"/>
    <mergeCell ref="P13:P16"/>
    <mergeCell ref="X9:X10"/>
    <mergeCell ref="Y9:Y10"/>
    <mergeCell ref="Z9:Z10"/>
    <mergeCell ref="U5:U6"/>
    <mergeCell ref="V5:V6"/>
    <mergeCell ref="W5:W6"/>
    <mergeCell ref="B5:B6"/>
    <mergeCell ref="C5:C6"/>
    <mergeCell ref="D5:D6"/>
    <mergeCell ref="E5:E6"/>
    <mergeCell ref="F5:F6"/>
    <mergeCell ref="AB9:AB10"/>
    <mergeCell ref="B57:B60"/>
    <mergeCell ref="C57:C60"/>
    <mergeCell ref="D57:D60"/>
    <mergeCell ref="E57:E60"/>
    <mergeCell ref="F57:F58"/>
    <mergeCell ref="G57:G60"/>
    <mergeCell ref="H57:H60"/>
    <mergeCell ref="I57:I60"/>
    <mergeCell ref="J57:J60"/>
    <mergeCell ref="K57:K60"/>
    <mergeCell ref="M57:M60"/>
    <mergeCell ref="N57:N60"/>
    <mergeCell ref="O57:O60"/>
    <mergeCell ref="P57:P60"/>
    <mergeCell ref="Q57:Q60"/>
    <mergeCell ref="R57:R60"/>
    <mergeCell ref="S57:S60"/>
    <mergeCell ref="AB13:AB16"/>
    <mergeCell ref="S13:S16"/>
    <mergeCell ref="T13:T16"/>
    <mergeCell ref="U13:U16"/>
    <mergeCell ref="Q17:Q18"/>
    <mergeCell ref="R17:R18"/>
    <mergeCell ref="S17:S18"/>
    <mergeCell ref="T17:T18"/>
    <mergeCell ref="U17:U18"/>
    <mergeCell ref="AB5:AB6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M9:M10"/>
    <mergeCell ref="N9:N10"/>
    <mergeCell ref="O9:O10"/>
    <mergeCell ref="P9:P10"/>
    <mergeCell ref="Q9:Q10"/>
    <mergeCell ref="R9:R10"/>
    <mergeCell ref="X5:X6"/>
    <mergeCell ref="Y5:Y6"/>
    <mergeCell ref="Z5:Z6"/>
    <mergeCell ref="AA5:AA6"/>
    <mergeCell ref="S5:S6"/>
    <mergeCell ref="T5:T6"/>
    <mergeCell ref="E17:E18"/>
    <mergeCell ref="F17:F18"/>
    <mergeCell ref="G17:G18"/>
    <mergeCell ref="H17:H18"/>
    <mergeCell ref="I17:I18"/>
    <mergeCell ref="J17:J18"/>
    <mergeCell ref="C15:C16"/>
    <mergeCell ref="D15:D16"/>
    <mergeCell ref="C13:C14"/>
    <mergeCell ref="H13:H16"/>
    <mergeCell ref="I13:I16"/>
    <mergeCell ref="J13:J16"/>
    <mergeCell ref="M13:M16"/>
    <mergeCell ref="N13:N16"/>
    <mergeCell ref="AA9:AA10"/>
    <mergeCell ref="S9:S10"/>
    <mergeCell ref="T9:T10"/>
    <mergeCell ref="U9:U10"/>
    <mergeCell ref="V9:V10"/>
    <mergeCell ref="W9:W10"/>
    <mergeCell ref="Q13:Q16"/>
    <mergeCell ref="R13:R16"/>
    <mergeCell ref="Z13:Z16"/>
    <mergeCell ref="AA13:AA16"/>
    <mergeCell ref="F13:F14"/>
    <mergeCell ref="G13:G16"/>
    <mergeCell ref="W13:W16"/>
    <mergeCell ref="X13:X16"/>
    <mergeCell ref="Y13:Y16"/>
    <mergeCell ref="O13:O16"/>
    <mergeCell ref="D13:D14"/>
    <mergeCell ref="E13:E14"/>
    <mergeCell ref="B13:B16"/>
    <mergeCell ref="F20:F21"/>
    <mergeCell ref="E20:E21"/>
    <mergeCell ref="Z17:Z18"/>
    <mergeCell ref="AA17:AA18"/>
    <mergeCell ref="AB17:AB18"/>
    <mergeCell ref="K20:K21"/>
    <mergeCell ref="J20:J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V17:V18"/>
    <mergeCell ref="W17:W18"/>
    <mergeCell ref="X17:X18"/>
    <mergeCell ref="Y17:Y18"/>
    <mergeCell ref="M17:M18"/>
    <mergeCell ref="N17:N18"/>
    <mergeCell ref="O17:O18"/>
    <mergeCell ref="B17:B18"/>
    <mergeCell ref="C17:C18"/>
    <mergeCell ref="D17:D18"/>
    <mergeCell ref="P17:P18"/>
    <mergeCell ref="V13:V16"/>
    <mergeCell ref="Z20:Z21"/>
    <mergeCell ref="AA20:AA21"/>
    <mergeCell ref="AB20:AB21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M23:M24"/>
    <mergeCell ref="N23:N24"/>
    <mergeCell ref="D20:D21"/>
    <mergeCell ref="C20:C21"/>
    <mergeCell ref="B20:B21"/>
    <mergeCell ref="M20:M21"/>
    <mergeCell ref="N20:N21"/>
    <mergeCell ref="I20:I21"/>
    <mergeCell ref="H20:H21"/>
    <mergeCell ref="G20:G21"/>
    <mergeCell ref="AA27:AA29"/>
    <mergeCell ref="R27:R29"/>
    <mergeCell ref="S27:S29"/>
    <mergeCell ref="T27:T29"/>
    <mergeCell ref="U27:U29"/>
    <mergeCell ref="V27:V29"/>
    <mergeCell ref="Z27:Z29"/>
    <mergeCell ref="AB23:AB24"/>
    <mergeCell ref="T23:T24"/>
    <mergeCell ref="U23:U24"/>
    <mergeCell ref="V23:V24"/>
    <mergeCell ref="W23:W24"/>
    <mergeCell ref="X23:X24"/>
    <mergeCell ref="O23:O24"/>
    <mergeCell ref="P23:P24"/>
    <mergeCell ref="Q23:Q24"/>
    <mergeCell ref="R23:R24"/>
    <mergeCell ref="S23:S24"/>
    <mergeCell ref="Y23:Y24"/>
    <mergeCell ref="Z23:Z24"/>
    <mergeCell ref="AA23:AA24"/>
    <mergeCell ref="W27:W29"/>
    <mergeCell ref="X27:X29"/>
    <mergeCell ref="Y27:Y29"/>
    <mergeCell ref="M27:M29"/>
    <mergeCell ref="N27:N29"/>
    <mergeCell ref="O27:O29"/>
    <mergeCell ref="P27:P29"/>
    <mergeCell ref="Q27:Q29"/>
    <mergeCell ref="AB32:AB38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X32:X38"/>
    <mergeCell ref="O32:O38"/>
    <mergeCell ref="P32:P38"/>
    <mergeCell ref="Q32:Q38"/>
    <mergeCell ref="R32:R38"/>
    <mergeCell ref="S32:S38"/>
    <mergeCell ref="AB27:AB29"/>
    <mergeCell ref="B32:B38"/>
    <mergeCell ref="C32:C38"/>
    <mergeCell ref="D32:D38"/>
    <mergeCell ref="E32:E38"/>
    <mergeCell ref="F32:F38"/>
    <mergeCell ref="G32:G38"/>
    <mergeCell ref="Y32:Y38"/>
    <mergeCell ref="Z32:Z38"/>
    <mergeCell ref="AA32:AA38"/>
    <mergeCell ref="M39:M41"/>
    <mergeCell ref="N39:N41"/>
    <mergeCell ref="O39:O41"/>
    <mergeCell ref="P39:P41"/>
    <mergeCell ref="Q39:Q41"/>
    <mergeCell ref="G39:G41"/>
    <mergeCell ref="H39:H41"/>
    <mergeCell ref="I39:I41"/>
    <mergeCell ref="J39:J41"/>
    <mergeCell ref="K39:K41"/>
    <mergeCell ref="AA39:AA41"/>
    <mergeCell ref="T32:T38"/>
    <mergeCell ref="U32:U38"/>
    <mergeCell ref="V32:V38"/>
    <mergeCell ref="W32:W38"/>
    <mergeCell ref="H32:H38"/>
    <mergeCell ref="I32:I38"/>
    <mergeCell ref="J32:J38"/>
    <mergeCell ref="K32:K38"/>
    <mergeCell ref="M32:M38"/>
    <mergeCell ref="N32:N38"/>
    <mergeCell ref="AB39:AB41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M44:M46"/>
    <mergeCell ref="N44:N46"/>
    <mergeCell ref="W39:W41"/>
    <mergeCell ref="X39:X41"/>
    <mergeCell ref="Y39:Y41"/>
    <mergeCell ref="Z39:Z41"/>
    <mergeCell ref="R39:R41"/>
    <mergeCell ref="S39:S41"/>
    <mergeCell ref="T39:T41"/>
    <mergeCell ref="U39:U41"/>
    <mergeCell ref="V39:V41"/>
    <mergeCell ref="AA44:AA46"/>
    <mergeCell ref="B39:B41"/>
    <mergeCell ref="C39:C41"/>
    <mergeCell ref="D39:D41"/>
    <mergeCell ref="E39:E41"/>
    <mergeCell ref="F39:F41"/>
    <mergeCell ref="Y44:Y46"/>
    <mergeCell ref="Z44:Z46"/>
    <mergeCell ref="M49:M53"/>
    <mergeCell ref="N49:N53"/>
    <mergeCell ref="O49:O53"/>
    <mergeCell ref="P49:P53"/>
    <mergeCell ref="Q49:Q53"/>
    <mergeCell ref="F49:F53"/>
    <mergeCell ref="E49:E53"/>
    <mergeCell ref="D49:D53"/>
    <mergeCell ref="C49:C53"/>
    <mergeCell ref="AB44:AB46"/>
    <mergeCell ref="T44:T46"/>
    <mergeCell ref="U44:U46"/>
    <mergeCell ref="V44:V46"/>
    <mergeCell ref="W44:W46"/>
    <mergeCell ref="X44:X46"/>
    <mergeCell ref="O44:O46"/>
    <mergeCell ref="P44:P46"/>
    <mergeCell ref="Q44:Q46"/>
    <mergeCell ref="R44:R46"/>
    <mergeCell ref="S44:S46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A49:AA53"/>
    <mergeCell ref="AB49:AB53"/>
    <mergeCell ref="W49:W53"/>
    <mergeCell ref="X49:X53"/>
    <mergeCell ref="Y49:Y53"/>
    <mergeCell ref="Z49:Z53"/>
    <mergeCell ref="R49:R53"/>
    <mergeCell ref="S49:S53"/>
    <mergeCell ref="T49:T53"/>
    <mergeCell ref="U49:U53"/>
    <mergeCell ref="V49:V53"/>
    <mergeCell ref="B49:B53"/>
    <mergeCell ref="K49:K53"/>
    <mergeCell ref="J49:J53"/>
    <mergeCell ref="I49:I53"/>
    <mergeCell ref="H49:H53"/>
    <mergeCell ref="G49:G53"/>
    <mergeCell ref="T57:T60"/>
    <mergeCell ref="X57:X60"/>
    <mergeCell ref="Y57:Y60"/>
    <mergeCell ref="Z57:Z60"/>
    <mergeCell ref="U66:U67"/>
    <mergeCell ref="V66:V67"/>
    <mergeCell ref="W66:W67"/>
    <mergeCell ref="X66:X67"/>
    <mergeCell ref="Y66:Y67"/>
    <mergeCell ref="Z66:Z67"/>
    <mergeCell ref="AA66:AA67"/>
    <mergeCell ref="AB66:AB67"/>
    <mergeCell ref="K66:K67"/>
    <mergeCell ref="M66:M67"/>
    <mergeCell ref="N66:N67"/>
    <mergeCell ref="O66:O67"/>
    <mergeCell ref="P66:P67"/>
    <mergeCell ref="Q66:Q67"/>
    <mergeCell ref="R66:R67"/>
    <mergeCell ref="S66:S67"/>
    <mergeCell ref="T66:T67"/>
    <mergeCell ref="AB68:AB70"/>
    <mergeCell ref="H68:H70"/>
    <mergeCell ref="G68:G70"/>
    <mergeCell ref="F68:F70"/>
    <mergeCell ref="E68:E70"/>
    <mergeCell ref="D68:D70"/>
    <mergeCell ref="C68:C70"/>
    <mergeCell ref="B68:B70"/>
    <mergeCell ref="S68:S70"/>
    <mergeCell ref="T68:T70"/>
    <mergeCell ref="K68:K70"/>
    <mergeCell ref="J68:J70"/>
    <mergeCell ref="I68:I70"/>
    <mergeCell ref="M68:M70"/>
    <mergeCell ref="N68:N70"/>
    <mergeCell ref="O68:O70"/>
    <mergeCell ref="P68:P70"/>
    <mergeCell ref="Q68:Q70"/>
    <mergeCell ref="R68:R70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U68:U70"/>
    <mergeCell ref="V68:V70"/>
    <mergeCell ref="W68:W70"/>
    <mergeCell ref="X68:X70"/>
    <mergeCell ref="Y68:Y70"/>
    <mergeCell ref="Z68:Z70"/>
    <mergeCell ref="AA68:AA70"/>
    <mergeCell ref="U74:U75"/>
    <mergeCell ref="V74:V75"/>
    <mergeCell ref="W74:W75"/>
    <mergeCell ref="X74:X75"/>
    <mergeCell ref="Y74:Y75"/>
    <mergeCell ref="Z74:Z75"/>
    <mergeCell ref="AA74:AA75"/>
    <mergeCell ref="T76:T78"/>
    <mergeCell ref="U76:U78"/>
    <mergeCell ref="S76:S78"/>
    <mergeCell ref="R76:R78"/>
    <mergeCell ref="Q76:Q78"/>
    <mergeCell ref="P76:P78"/>
    <mergeCell ref="O76:O78"/>
    <mergeCell ref="N76:N78"/>
    <mergeCell ref="AB76:AB78"/>
    <mergeCell ref="AA76:AA78"/>
    <mergeCell ref="Z76:Z78"/>
    <mergeCell ref="Y76:Y78"/>
    <mergeCell ref="X76:X78"/>
    <mergeCell ref="W76:W78"/>
    <mergeCell ref="V76:V78"/>
    <mergeCell ref="K76:K78"/>
    <mergeCell ref="AB74:AB75"/>
    <mergeCell ref="K74:K75"/>
    <mergeCell ref="M74:M75"/>
    <mergeCell ref="N74:N75"/>
    <mergeCell ref="O74:O75"/>
    <mergeCell ref="P74:P75"/>
    <mergeCell ref="Q74:Q75"/>
    <mergeCell ref="R74:R75"/>
    <mergeCell ref="S74:S75"/>
    <mergeCell ref="T74:T75"/>
    <mergeCell ref="I76:I78"/>
    <mergeCell ref="H76:H78"/>
    <mergeCell ref="G76:G78"/>
    <mergeCell ref="F76:F78"/>
    <mergeCell ref="E76:E78"/>
    <mergeCell ref="D125:D128"/>
    <mergeCell ref="C125:C128"/>
    <mergeCell ref="AA79:AA86"/>
    <mergeCell ref="AB79:AB86"/>
    <mergeCell ref="S79:S86"/>
    <mergeCell ref="T79:T86"/>
    <mergeCell ref="U79:U86"/>
    <mergeCell ref="V79:V86"/>
    <mergeCell ref="W79:W86"/>
    <mergeCell ref="X79:X86"/>
    <mergeCell ref="Y79:Y86"/>
    <mergeCell ref="Z79:Z86"/>
    <mergeCell ref="C76:C78"/>
    <mergeCell ref="Z125:Z128"/>
    <mergeCell ref="AA125:AA128"/>
    <mergeCell ref="AB125:AB128"/>
    <mergeCell ref="D119:D121"/>
    <mergeCell ref="C119:C121"/>
    <mergeCell ref="E125:E128"/>
    <mergeCell ref="B76:B78"/>
    <mergeCell ref="K79:K86"/>
    <mergeCell ref="M79:M86"/>
    <mergeCell ref="N79:N86"/>
    <mergeCell ref="O79:O86"/>
    <mergeCell ref="P79:P86"/>
    <mergeCell ref="Q79:Q86"/>
    <mergeCell ref="R79:R86"/>
    <mergeCell ref="J79:J86"/>
    <mergeCell ref="I79:I86"/>
    <mergeCell ref="H79:H86"/>
    <mergeCell ref="G79:G86"/>
    <mergeCell ref="F79:F86"/>
    <mergeCell ref="E79:E86"/>
    <mergeCell ref="D79:D86"/>
    <mergeCell ref="C79:C86"/>
    <mergeCell ref="B79:B86"/>
    <mergeCell ref="M76:M78"/>
    <mergeCell ref="D76:D78"/>
    <mergeCell ref="J76:J78"/>
    <mergeCell ref="R94:R110"/>
    <mergeCell ref="R112:R113"/>
    <mergeCell ref="Q112:Q113"/>
    <mergeCell ref="P112:P113"/>
    <mergeCell ref="O112:O113"/>
    <mergeCell ref="N112:N113"/>
    <mergeCell ref="M112:M113"/>
    <mergeCell ref="M114:M115"/>
    <mergeCell ref="N114:N115"/>
    <mergeCell ref="U119:U121"/>
    <mergeCell ref="V119:V121"/>
    <mergeCell ref="O130:O134"/>
    <mergeCell ref="P130:P134"/>
    <mergeCell ref="Q130:Q134"/>
    <mergeCell ref="P119:P121"/>
    <mergeCell ref="Q119:Q121"/>
    <mergeCell ref="R119:R121"/>
    <mergeCell ref="S119:S121"/>
    <mergeCell ref="T119:T121"/>
    <mergeCell ref="K119:K121"/>
    <mergeCell ref="J119:J121"/>
    <mergeCell ref="I119:I121"/>
    <mergeCell ref="H119:H121"/>
    <mergeCell ref="G119:G121"/>
    <mergeCell ref="F119:F121"/>
    <mergeCell ref="E119:E121"/>
    <mergeCell ref="I130:I134"/>
    <mergeCell ref="H130:H134"/>
    <mergeCell ref="G130:G134"/>
    <mergeCell ref="F130:F134"/>
    <mergeCell ref="R130:R134"/>
    <mergeCell ref="S130:S134"/>
    <mergeCell ref="T130:T134"/>
    <mergeCell ref="U130:U134"/>
    <mergeCell ref="V130:V134"/>
    <mergeCell ref="Z130:Z134"/>
    <mergeCell ref="AA130:AA134"/>
    <mergeCell ref="AB130:AB134"/>
    <mergeCell ref="B125:B128"/>
    <mergeCell ref="O125:O128"/>
    <mergeCell ref="P125:P128"/>
    <mergeCell ref="Q125:Q128"/>
    <mergeCell ref="R125:R128"/>
    <mergeCell ref="K125:K128"/>
    <mergeCell ref="J125:J128"/>
    <mergeCell ref="I125:I128"/>
    <mergeCell ref="M125:M128"/>
    <mergeCell ref="N125:N128"/>
    <mergeCell ref="H125:H128"/>
    <mergeCell ref="G125:G128"/>
    <mergeCell ref="S125:S128"/>
    <mergeCell ref="T125:T128"/>
    <mergeCell ref="V125:V128"/>
    <mergeCell ref="U125:U128"/>
    <mergeCell ref="W125:W128"/>
    <mergeCell ref="X125:X128"/>
    <mergeCell ref="Y125:Y128"/>
    <mergeCell ref="F125:F128"/>
    <mergeCell ref="F139:F141"/>
    <mergeCell ref="E136:E141"/>
    <mergeCell ref="D136:D141"/>
    <mergeCell ref="C136:C141"/>
    <mergeCell ref="B136:B141"/>
    <mergeCell ref="G136:G141"/>
    <mergeCell ref="H136:H141"/>
    <mergeCell ref="I136:I141"/>
    <mergeCell ref="J136:J141"/>
    <mergeCell ref="K136:K141"/>
    <mergeCell ref="F136:F138"/>
    <mergeCell ref="E130:E134"/>
    <mergeCell ref="D130:D134"/>
    <mergeCell ref="C130:C134"/>
    <mergeCell ref="B130:B134"/>
    <mergeCell ref="M130:M134"/>
    <mergeCell ref="N130:N134"/>
    <mergeCell ref="V136:V141"/>
    <mergeCell ref="W136:W141"/>
    <mergeCell ref="X136:X141"/>
    <mergeCell ref="Y136:Y141"/>
    <mergeCell ref="J130:J134"/>
    <mergeCell ref="Z136:Z141"/>
    <mergeCell ref="AA136:AA141"/>
    <mergeCell ref="AB136:AB141"/>
    <mergeCell ref="M142:M145"/>
    <mergeCell ref="U142:U145"/>
    <mergeCell ref="V142:V145"/>
    <mergeCell ref="W142:W145"/>
    <mergeCell ref="X142:X145"/>
    <mergeCell ref="Y142:Y145"/>
    <mergeCell ref="Z142:Z145"/>
    <mergeCell ref="AA142:AA145"/>
    <mergeCell ref="AB142:AB145"/>
    <mergeCell ref="M136:M141"/>
    <mergeCell ref="N136:N141"/>
    <mergeCell ref="O136:O141"/>
    <mergeCell ref="P136:P141"/>
    <mergeCell ref="Q136:Q141"/>
    <mergeCell ref="R136:R141"/>
    <mergeCell ref="S136:S141"/>
    <mergeCell ref="T136:T141"/>
    <mergeCell ref="U136:U141"/>
    <mergeCell ref="W130:W134"/>
    <mergeCell ref="X130:X134"/>
    <mergeCell ref="Y130:Y134"/>
    <mergeCell ref="G142:G145"/>
    <mergeCell ref="F142:F145"/>
    <mergeCell ref="E142:E145"/>
    <mergeCell ref="D142:D145"/>
    <mergeCell ref="C142:C145"/>
    <mergeCell ref="B142:B145"/>
    <mergeCell ref="S142:S145"/>
    <mergeCell ref="T142:T145"/>
    <mergeCell ref="K142:K145"/>
    <mergeCell ref="J142:J145"/>
    <mergeCell ref="I142:I145"/>
    <mergeCell ref="N142:N145"/>
    <mergeCell ref="O142:O145"/>
    <mergeCell ref="P142:P145"/>
    <mergeCell ref="Q142:Q145"/>
    <mergeCell ref="R142:R145"/>
    <mergeCell ref="H142:H145"/>
    <mergeCell ref="U146:U150"/>
    <mergeCell ref="V146:V150"/>
    <mergeCell ref="W146:W150"/>
    <mergeCell ref="X146:X150"/>
    <mergeCell ref="Y146:Y150"/>
    <mergeCell ref="Z146:Z150"/>
    <mergeCell ref="AA146:AA150"/>
    <mergeCell ref="AB146:AB150"/>
    <mergeCell ref="B146:B150"/>
    <mergeCell ref="M146:M150"/>
    <mergeCell ref="N146:N150"/>
    <mergeCell ref="O146:O150"/>
    <mergeCell ref="P146:P150"/>
    <mergeCell ref="Q146:Q150"/>
    <mergeCell ref="R146:R150"/>
    <mergeCell ref="S146:S150"/>
    <mergeCell ref="T146:T150"/>
    <mergeCell ref="K146:K150"/>
    <mergeCell ref="J146:J150"/>
    <mergeCell ref="I146:I150"/>
    <mergeCell ref="H146:H150"/>
    <mergeCell ref="G146:G150"/>
    <mergeCell ref="F146:F150"/>
    <mergeCell ref="E146:E150"/>
    <mergeCell ref="D146:D150"/>
    <mergeCell ref="C146:C150"/>
    <mergeCell ref="U152:U158"/>
    <mergeCell ref="V152:V158"/>
    <mergeCell ref="W152:W158"/>
    <mergeCell ref="X152:X158"/>
    <mergeCell ref="Y152:Y158"/>
    <mergeCell ref="Z152:Z158"/>
    <mergeCell ref="AA152:AA158"/>
    <mergeCell ref="AB152:AB158"/>
    <mergeCell ref="B152:B158"/>
    <mergeCell ref="M152:M158"/>
    <mergeCell ref="N152:N158"/>
    <mergeCell ref="O152:O158"/>
    <mergeCell ref="P152:P158"/>
    <mergeCell ref="Q152:Q158"/>
    <mergeCell ref="R152:R158"/>
    <mergeCell ref="S152:S158"/>
    <mergeCell ref="T152:T158"/>
    <mergeCell ref="K152:K158"/>
    <mergeCell ref="J152:J158"/>
    <mergeCell ref="I152:I158"/>
    <mergeCell ref="H152:H158"/>
    <mergeCell ref="G152:G158"/>
    <mergeCell ref="F152:F158"/>
    <mergeCell ref="E152:E158"/>
    <mergeCell ref="D152:D158"/>
    <mergeCell ref="C152:C158"/>
    <mergeCell ref="Z162:Z164"/>
    <mergeCell ref="AA162:AA164"/>
    <mergeCell ref="AB162:AB164"/>
    <mergeCell ref="Y162:Y164"/>
    <mergeCell ref="V162:V164"/>
    <mergeCell ref="W162:W164"/>
    <mergeCell ref="X162:X164"/>
    <mergeCell ref="M159:M160"/>
    <mergeCell ref="N159:N160"/>
    <mergeCell ref="O159:O160"/>
    <mergeCell ref="P159:P160"/>
    <mergeCell ref="Q159:Q160"/>
    <mergeCell ref="R159:R160"/>
    <mergeCell ref="S159:S160"/>
    <mergeCell ref="T159:T160"/>
    <mergeCell ref="U159:U160"/>
    <mergeCell ref="V159:V160"/>
    <mergeCell ref="W159:W160"/>
    <mergeCell ref="X159:X160"/>
    <mergeCell ref="Y159:Y160"/>
    <mergeCell ref="Z159:Z160"/>
    <mergeCell ref="AA159:AA160"/>
    <mergeCell ref="AB159:AB160"/>
    <mergeCell ref="G167:G168"/>
    <mergeCell ref="F167:F168"/>
    <mergeCell ref="E167:E168"/>
    <mergeCell ref="D167:D168"/>
    <mergeCell ref="C167:C168"/>
    <mergeCell ref="B162:B164"/>
    <mergeCell ref="U162:U164"/>
    <mergeCell ref="T162:T164"/>
    <mergeCell ref="S162:S164"/>
    <mergeCell ref="R162:R164"/>
    <mergeCell ref="Q162:Q164"/>
    <mergeCell ref="P162:P164"/>
    <mergeCell ref="O162:O164"/>
    <mergeCell ref="N162:N164"/>
    <mergeCell ref="M162:M164"/>
    <mergeCell ref="J159:J160"/>
    <mergeCell ref="I159:I160"/>
    <mergeCell ref="H159:H160"/>
    <mergeCell ref="G159:G160"/>
    <mergeCell ref="F159:F160"/>
    <mergeCell ref="E159:E160"/>
    <mergeCell ref="D159:D160"/>
    <mergeCell ref="C159:C160"/>
    <mergeCell ref="B159:B160"/>
    <mergeCell ref="J162:J164"/>
    <mergeCell ref="I162:I164"/>
    <mergeCell ref="H162:H164"/>
    <mergeCell ref="G162:G164"/>
    <mergeCell ref="F162:F164"/>
    <mergeCell ref="E162:E164"/>
    <mergeCell ref="D162:D164"/>
    <mergeCell ref="C162:C164"/>
    <mergeCell ref="Z176:Z177"/>
    <mergeCell ref="AA176:AA177"/>
    <mergeCell ref="AB176:AB177"/>
    <mergeCell ref="B167:B168"/>
    <mergeCell ref="T167:T168"/>
    <mergeCell ref="S167:S168"/>
    <mergeCell ref="R167:R168"/>
    <mergeCell ref="Q167:Q168"/>
    <mergeCell ref="P167:P168"/>
    <mergeCell ref="O167:O168"/>
    <mergeCell ref="N167:N168"/>
    <mergeCell ref="M167:M168"/>
    <mergeCell ref="J167:J168"/>
    <mergeCell ref="H174:H175"/>
    <mergeCell ref="G174:G175"/>
    <mergeCell ref="F174:F175"/>
    <mergeCell ref="E174:E175"/>
    <mergeCell ref="D174:D175"/>
    <mergeCell ref="C174:C175"/>
    <mergeCell ref="B174:B175"/>
    <mergeCell ref="AB167:AB168"/>
    <mergeCell ref="AA167:AA168"/>
    <mergeCell ref="Z167:Z168"/>
    <mergeCell ref="Y167:Y168"/>
    <mergeCell ref="X167:X168"/>
    <mergeCell ref="W167:W168"/>
    <mergeCell ref="V167:V168"/>
    <mergeCell ref="U167:U168"/>
    <mergeCell ref="I167:I168"/>
    <mergeCell ref="H167:H168"/>
    <mergeCell ref="W179:W182"/>
    <mergeCell ref="X179:X182"/>
    <mergeCell ref="Y179:Y182"/>
    <mergeCell ref="Z179:Z182"/>
    <mergeCell ref="N176:N177"/>
    <mergeCell ref="O176:O177"/>
    <mergeCell ref="M176:M177"/>
    <mergeCell ref="I176:I177"/>
    <mergeCell ref="J176:J177"/>
    <mergeCell ref="AB174:AB175"/>
    <mergeCell ref="AA174:AA175"/>
    <mergeCell ref="Z174:Z175"/>
    <mergeCell ref="Y174:Y175"/>
    <mergeCell ref="X174:X175"/>
    <mergeCell ref="W174:W175"/>
    <mergeCell ref="S174:S175"/>
    <mergeCell ref="T174:T175"/>
    <mergeCell ref="U174:U175"/>
    <mergeCell ref="V174:V175"/>
    <mergeCell ref="R174:R175"/>
    <mergeCell ref="Q174:Q175"/>
    <mergeCell ref="P174:P175"/>
    <mergeCell ref="O174:O175"/>
    <mergeCell ref="N174:N175"/>
    <mergeCell ref="M174:M175"/>
    <mergeCell ref="K174:K175"/>
    <mergeCell ref="J174:J175"/>
    <mergeCell ref="I174:I175"/>
    <mergeCell ref="X176:X177"/>
    <mergeCell ref="Y176:Y177"/>
    <mergeCell ref="F179:F182"/>
    <mergeCell ref="E179:E182"/>
    <mergeCell ref="D179:D182"/>
    <mergeCell ref="C179:C182"/>
    <mergeCell ref="B179:B182"/>
    <mergeCell ref="W176:W177"/>
    <mergeCell ref="P176:P177"/>
    <mergeCell ref="Q176:Q177"/>
    <mergeCell ref="R176:R177"/>
    <mergeCell ref="S176:S177"/>
    <mergeCell ref="T176:T177"/>
    <mergeCell ref="U176:U177"/>
    <mergeCell ref="V176:V177"/>
    <mergeCell ref="K176:K177"/>
    <mergeCell ref="H176:H177"/>
    <mergeCell ref="G176:G177"/>
    <mergeCell ref="F176:F177"/>
    <mergeCell ref="E176:E177"/>
    <mergeCell ref="D176:D177"/>
    <mergeCell ref="C176:C177"/>
    <mergeCell ref="B176:B177"/>
    <mergeCell ref="K179:K182"/>
    <mergeCell ref="M179:M182"/>
    <mergeCell ref="N179:N182"/>
    <mergeCell ref="O179:O182"/>
    <mergeCell ref="P179:P182"/>
    <mergeCell ref="Q179:Q182"/>
    <mergeCell ref="R179:R182"/>
    <mergeCell ref="S179:S182"/>
    <mergeCell ref="T179:T182"/>
    <mergeCell ref="U179:U182"/>
    <mergeCell ref="V179:V182"/>
    <mergeCell ref="AA179:AA182"/>
    <mergeCell ref="Y186:Y188"/>
    <mergeCell ref="Z186:Z188"/>
    <mergeCell ref="AA186:AA188"/>
    <mergeCell ref="AB179:AB182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M186:M188"/>
    <mergeCell ref="N186:N188"/>
    <mergeCell ref="O186:O188"/>
    <mergeCell ref="P186:P188"/>
    <mergeCell ref="Q186:Q188"/>
    <mergeCell ref="R186:R188"/>
    <mergeCell ref="S186:S188"/>
    <mergeCell ref="T186:T188"/>
    <mergeCell ref="U186:U188"/>
    <mergeCell ref="V186:V188"/>
    <mergeCell ref="W186:W188"/>
    <mergeCell ref="X186:X188"/>
    <mergeCell ref="J179:J182"/>
    <mergeCell ref="I179:I182"/>
    <mergeCell ref="H179:H182"/>
    <mergeCell ref="G179:G182"/>
    <mergeCell ref="AB186:AB188"/>
    <mergeCell ref="B189:B192"/>
    <mergeCell ref="C189:C192"/>
    <mergeCell ref="D189:D192"/>
    <mergeCell ref="E189:E192"/>
    <mergeCell ref="G189:G192"/>
    <mergeCell ref="H189:H192"/>
    <mergeCell ref="I189:I192"/>
    <mergeCell ref="J189:J192"/>
    <mergeCell ref="K189:K190"/>
    <mergeCell ref="K191:K192"/>
    <mergeCell ref="M189:M192"/>
    <mergeCell ref="N189:N192"/>
    <mergeCell ref="O189:O192"/>
    <mergeCell ref="P189:P192"/>
    <mergeCell ref="Q189:Q192"/>
    <mergeCell ref="R189:R192"/>
    <mergeCell ref="S189:S192"/>
    <mergeCell ref="AB189:AB192"/>
    <mergeCell ref="T189:T192"/>
    <mergeCell ref="U189:U192"/>
    <mergeCell ref="V189:V192"/>
    <mergeCell ref="W189:W192"/>
    <mergeCell ref="X189:X192"/>
    <mergeCell ref="Y189:Y192"/>
    <mergeCell ref="Z189:Z192"/>
    <mergeCell ref="AA189:AA192"/>
    <mergeCell ref="B203:B206"/>
    <mergeCell ref="M203:M206"/>
    <mergeCell ref="N203:N206"/>
    <mergeCell ref="O203:O206"/>
    <mergeCell ref="P203:P206"/>
    <mergeCell ref="Q203:Q206"/>
    <mergeCell ref="R203:R206"/>
    <mergeCell ref="S203:S206"/>
    <mergeCell ref="T203:T206"/>
    <mergeCell ref="K203:K206"/>
    <mergeCell ref="J203:J206"/>
    <mergeCell ref="I203:I206"/>
    <mergeCell ref="H203:H206"/>
    <mergeCell ref="G203:G206"/>
    <mergeCell ref="F203:F206"/>
    <mergeCell ref="E203:E206"/>
    <mergeCell ref="D203:D206"/>
    <mergeCell ref="C203:C206"/>
    <mergeCell ref="U203:U206"/>
    <mergeCell ref="V203:V206"/>
    <mergeCell ref="W203:W206"/>
    <mergeCell ref="X203:X206"/>
    <mergeCell ref="Y203:Y206"/>
    <mergeCell ref="Z203:Z206"/>
    <mergeCell ref="AA203:AA206"/>
    <mergeCell ref="U211:U212"/>
    <mergeCell ref="V211:V212"/>
    <mergeCell ref="W211:W212"/>
    <mergeCell ref="X211:X212"/>
    <mergeCell ref="Y211:Y212"/>
    <mergeCell ref="Z211:Z212"/>
    <mergeCell ref="AA211:AA212"/>
    <mergeCell ref="AB203:AB206"/>
    <mergeCell ref="AB211:AB212"/>
    <mergeCell ref="J211:J212"/>
    <mergeCell ref="I211:I212"/>
    <mergeCell ref="H211:H212"/>
    <mergeCell ref="G211:G212"/>
    <mergeCell ref="F211:F212"/>
    <mergeCell ref="E211:E212"/>
    <mergeCell ref="D211:D212"/>
    <mergeCell ref="C211:C212"/>
    <mergeCell ref="B211:B212"/>
    <mergeCell ref="M211:M212"/>
    <mergeCell ref="N211:N212"/>
    <mergeCell ref="O211:O212"/>
    <mergeCell ref="P211:P212"/>
    <mergeCell ref="Q211:Q212"/>
    <mergeCell ref="R211:R212"/>
    <mergeCell ref="S211:S212"/>
    <mergeCell ref="T211:T212"/>
    <mergeCell ref="Z234:Z235"/>
    <mergeCell ref="AA234:AA235"/>
    <mergeCell ref="AB234:AB235"/>
    <mergeCell ref="B234:B235"/>
    <mergeCell ref="G234:G235"/>
    <mergeCell ref="H234:H235"/>
    <mergeCell ref="I234:I235"/>
    <mergeCell ref="J234:J235"/>
    <mergeCell ref="M234:M235"/>
    <mergeCell ref="N234:N235"/>
    <mergeCell ref="O234:O235"/>
    <mergeCell ref="P234:P235"/>
    <mergeCell ref="Q234:Q235"/>
    <mergeCell ref="R234:R235"/>
    <mergeCell ref="S234:S235"/>
    <mergeCell ref="T234:T235"/>
    <mergeCell ref="U234:U235"/>
    <mergeCell ref="V234:V235"/>
    <mergeCell ref="W234:W235"/>
    <mergeCell ref="Y234:Y235"/>
    <mergeCell ref="X234:X235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B239:B241"/>
    <mergeCell ref="C239:C241"/>
    <mergeCell ref="D239:D241"/>
    <mergeCell ref="E239:E241"/>
    <mergeCell ref="F239:F240"/>
    <mergeCell ref="G239:G241"/>
    <mergeCell ref="H239:H241"/>
    <mergeCell ref="I239:I241"/>
    <mergeCell ref="J239:J241"/>
    <mergeCell ref="K239:K241"/>
    <mergeCell ref="M239:M241"/>
    <mergeCell ref="N239:N241"/>
    <mergeCell ref="O239:O241"/>
    <mergeCell ref="P239:P241"/>
    <mergeCell ref="Q239:Q241"/>
  </mergeCells>
  <conditionalFormatting sqref="Q3">
    <cfRule type="duplicateValues" dxfId="264" priority="867"/>
    <cfRule type="duplicateValues" dxfId="263" priority="868"/>
  </conditionalFormatting>
  <conditionalFormatting sqref="G3:I3">
    <cfRule type="duplicateValues" dxfId="262" priority="869"/>
  </conditionalFormatting>
  <conditionalFormatting sqref="P3">
    <cfRule type="duplicateValues" dxfId="261" priority="870"/>
  </conditionalFormatting>
  <conditionalFormatting sqref="G3:I3">
    <cfRule type="duplicateValues" dxfId="260" priority="871"/>
  </conditionalFormatting>
  <conditionalFormatting sqref="Q3">
    <cfRule type="duplicateValues" dxfId="259" priority="872"/>
  </conditionalFormatting>
  <conditionalFormatting sqref="G3:I3">
    <cfRule type="duplicateValues" dxfId="258" priority="873"/>
  </conditionalFormatting>
  <conditionalFormatting sqref="G3:I3">
    <cfRule type="duplicateValues" dxfId="257" priority="874"/>
    <cfRule type="duplicateValues" dxfId="256" priority="875"/>
  </conditionalFormatting>
  <conditionalFormatting sqref="P3">
    <cfRule type="duplicateValues" dxfId="255" priority="876"/>
  </conditionalFormatting>
  <conditionalFormatting sqref="Q3">
    <cfRule type="duplicateValues" dxfId="254" priority="877"/>
  </conditionalFormatting>
  <conditionalFormatting sqref="G3:I3">
    <cfRule type="duplicateValues" dxfId="253" priority="878"/>
  </conditionalFormatting>
  <conditionalFormatting sqref="G3:I3">
    <cfRule type="duplicateValues" dxfId="252" priority="879"/>
    <cfRule type="duplicateValues" dxfId="251" priority="880"/>
    <cfRule type="duplicateValues" dxfId="250" priority="881"/>
  </conditionalFormatting>
  <conditionalFormatting sqref="Q3">
    <cfRule type="duplicateValues" dxfId="249" priority="882"/>
  </conditionalFormatting>
  <conditionalFormatting sqref="G3:I3">
    <cfRule type="duplicateValues" dxfId="248" priority="883"/>
    <cfRule type="duplicateValues" dxfId="247" priority="884"/>
  </conditionalFormatting>
  <conditionalFormatting sqref="Q3">
    <cfRule type="duplicateValues" dxfId="246" priority="885"/>
  </conditionalFormatting>
  <conditionalFormatting sqref="G3:I3">
    <cfRule type="duplicateValues" dxfId="245" priority="886"/>
    <cfRule type="duplicateValues" dxfId="244" priority="887"/>
  </conditionalFormatting>
  <conditionalFormatting sqref="G3:I3">
    <cfRule type="duplicateValues" dxfId="243" priority="888"/>
  </conditionalFormatting>
  <conditionalFormatting sqref="P3">
    <cfRule type="duplicateValues" dxfId="242" priority="889"/>
  </conditionalFormatting>
  <conditionalFormatting sqref="Q3">
    <cfRule type="duplicateValues" dxfId="241" priority="890"/>
  </conditionalFormatting>
  <conditionalFormatting sqref="G3:I3">
    <cfRule type="duplicateValues" dxfId="240" priority="891"/>
  </conditionalFormatting>
  <conditionalFormatting sqref="G3:I3">
    <cfRule type="duplicateValues" dxfId="239" priority="892"/>
  </conditionalFormatting>
  <conditionalFormatting sqref="G3:I3">
    <cfRule type="duplicateValues" dxfId="238" priority="893"/>
  </conditionalFormatting>
  <conditionalFormatting sqref="Q3">
    <cfRule type="duplicateValues" dxfId="237" priority="894"/>
  </conditionalFormatting>
  <conditionalFormatting sqref="P3">
    <cfRule type="duplicateValues" dxfId="236" priority="895"/>
  </conditionalFormatting>
  <conditionalFormatting sqref="G3:I3">
    <cfRule type="duplicateValues" dxfId="235" priority="896"/>
  </conditionalFormatting>
  <conditionalFormatting sqref="G3:I3">
    <cfRule type="duplicateValues" dxfId="234" priority="897"/>
  </conditionalFormatting>
  <conditionalFormatting sqref="G3:I3">
    <cfRule type="duplicateValues" dxfId="233" priority="898"/>
    <cfRule type="duplicateValues" dxfId="232" priority="899"/>
  </conditionalFormatting>
  <conditionalFormatting sqref="G3:I3">
    <cfRule type="duplicateValues" dxfId="231" priority="900"/>
  </conditionalFormatting>
  <conditionalFormatting sqref="G3:I3">
    <cfRule type="duplicateValues" dxfId="230" priority="901"/>
  </conditionalFormatting>
  <conditionalFormatting sqref="P3">
    <cfRule type="duplicateValues" dxfId="229" priority="902"/>
  </conditionalFormatting>
  <conditionalFormatting sqref="G3:I3">
    <cfRule type="duplicateValues" dxfId="228" priority="903"/>
    <cfRule type="duplicateValues" dxfId="227" priority="904"/>
    <cfRule type="duplicateValues" dxfId="226" priority="905"/>
    <cfRule type="duplicateValues" dxfId="225" priority="906"/>
  </conditionalFormatting>
  <conditionalFormatting sqref="G3:I3">
    <cfRule type="duplicateValues" dxfId="224" priority="907"/>
  </conditionalFormatting>
  <conditionalFormatting sqref="G3:I3">
    <cfRule type="duplicateValues" dxfId="223" priority="908"/>
    <cfRule type="duplicateValues" dxfId="222" priority="909"/>
  </conditionalFormatting>
  <conditionalFormatting sqref="P3">
    <cfRule type="duplicateValues" dxfId="221" priority="910"/>
  </conditionalFormatting>
  <conditionalFormatting sqref="G3:I3">
    <cfRule type="duplicateValues" dxfId="220" priority="911"/>
    <cfRule type="duplicateValues" dxfId="219" priority="912"/>
  </conditionalFormatting>
  <conditionalFormatting sqref="Q3">
    <cfRule type="duplicateValues" dxfId="218" priority="913"/>
  </conditionalFormatting>
  <conditionalFormatting sqref="P3">
    <cfRule type="duplicateValues" dxfId="217" priority="914"/>
  </conditionalFormatting>
  <conditionalFormatting sqref="G3:I3">
    <cfRule type="duplicateValues" dxfId="216" priority="915"/>
  </conditionalFormatting>
  <conditionalFormatting sqref="G3:I3">
    <cfRule type="duplicateValues" dxfId="215" priority="916"/>
  </conditionalFormatting>
  <conditionalFormatting sqref="G3:I3">
    <cfRule type="duplicateValues" dxfId="214" priority="917"/>
  </conditionalFormatting>
  <conditionalFormatting sqref="P3">
    <cfRule type="duplicateValues" dxfId="213" priority="918"/>
    <cfRule type="duplicateValues" dxfId="212" priority="919"/>
  </conditionalFormatting>
  <conditionalFormatting sqref="G3:I3">
    <cfRule type="duplicateValues" dxfId="211" priority="920"/>
  </conditionalFormatting>
  <conditionalFormatting sqref="G3:I3">
    <cfRule type="duplicateValues" dxfId="210" priority="921"/>
    <cfRule type="duplicateValues" dxfId="209" priority="922"/>
  </conditionalFormatting>
  <conditionalFormatting sqref="G3:I3">
    <cfRule type="duplicateValues" dxfId="208" priority="923"/>
  </conditionalFormatting>
  <conditionalFormatting sqref="G3:I3">
    <cfRule type="duplicateValues" dxfId="207" priority="924"/>
  </conditionalFormatting>
  <conditionalFormatting sqref="G3:I3">
    <cfRule type="duplicateValues" dxfId="206" priority="925"/>
    <cfRule type="duplicateValues" dxfId="205" priority="926"/>
    <cfRule type="duplicateValues" dxfId="204" priority="927"/>
  </conditionalFormatting>
  <conditionalFormatting sqref="P3">
    <cfRule type="duplicateValues" dxfId="203" priority="928"/>
  </conditionalFormatting>
  <conditionalFormatting sqref="G3:I3">
    <cfRule type="duplicateValues" dxfId="202" priority="929"/>
  </conditionalFormatting>
  <conditionalFormatting sqref="G3:I3">
    <cfRule type="duplicateValues" dxfId="201" priority="930"/>
  </conditionalFormatting>
  <conditionalFormatting sqref="G3:I3">
    <cfRule type="duplicateValues" dxfId="200" priority="931"/>
  </conditionalFormatting>
  <conditionalFormatting sqref="P3">
    <cfRule type="duplicateValues" dxfId="199" priority="932"/>
  </conditionalFormatting>
  <conditionalFormatting sqref="G3:I3">
    <cfRule type="duplicateValues" dxfId="198" priority="933"/>
  </conditionalFormatting>
  <conditionalFormatting sqref="G3:I3">
    <cfRule type="duplicateValues" dxfId="197" priority="934"/>
  </conditionalFormatting>
  <conditionalFormatting sqref="G3:I3">
    <cfRule type="duplicateValues" dxfId="196" priority="935"/>
  </conditionalFormatting>
  <conditionalFormatting sqref="G3:I3">
    <cfRule type="duplicateValues" dxfId="195" priority="936"/>
  </conditionalFormatting>
  <conditionalFormatting sqref="G3:I3">
    <cfRule type="duplicateValues" dxfId="194" priority="937"/>
    <cfRule type="duplicateValues" dxfId="193" priority="938"/>
  </conditionalFormatting>
  <conditionalFormatting sqref="P3">
    <cfRule type="duplicateValues" dxfId="192" priority="939"/>
    <cfRule type="duplicateValues" dxfId="191" priority="940"/>
  </conditionalFormatting>
  <conditionalFormatting sqref="Q3">
    <cfRule type="duplicateValues" dxfId="190" priority="941"/>
  </conditionalFormatting>
  <conditionalFormatting sqref="G3:I3">
    <cfRule type="duplicateValues" dxfId="189" priority="866"/>
  </conditionalFormatting>
  <conditionalFormatting sqref="X3:Y3">
    <cfRule type="duplicateValues" dxfId="188" priority="865"/>
  </conditionalFormatting>
  <conditionalFormatting sqref="X19:Y19 X44:Y44 X66:Y66 X73">
    <cfRule type="duplicateValues" dxfId="187" priority="864"/>
  </conditionalFormatting>
  <conditionalFormatting sqref="X125 X135 X171:X172">
    <cfRule type="duplicateValues" dxfId="186" priority="948"/>
  </conditionalFormatting>
  <conditionalFormatting sqref="Y125 Y135 Y171:Y172">
    <cfRule type="duplicateValues" dxfId="185" priority="949"/>
  </conditionalFormatting>
  <conditionalFormatting sqref="X4">
    <cfRule type="duplicateValues" dxfId="184" priority="134"/>
  </conditionalFormatting>
  <conditionalFormatting sqref="Y4">
    <cfRule type="duplicateValues" dxfId="183" priority="135"/>
  </conditionalFormatting>
  <conditionalFormatting sqref="X5:Y5">
    <cfRule type="duplicateValues" dxfId="182" priority="133"/>
  </conditionalFormatting>
  <conditionalFormatting sqref="X7:Y7">
    <cfRule type="duplicateValues" dxfId="181" priority="132"/>
  </conditionalFormatting>
  <conditionalFormatting sqref="X8:Y8">
    <cfRule type="duplicateValues" dxfId="180" priority="131"/>
  </conditionalFormatting>
  <conditionalFormatting sqref="X9:Y9">
    <cfRule type="duplicateValues" dxfId="179" priority="130"/>
  </conditionalFormatting>
  <conditionalFormatting sqref="X11:Y11">
    <cfRule type="duplicateValues" dxfId="178" priority="129"/>
  </conditionalFormatting>
  <conditionalFormatting sqref="X12:Y12">
    <cfRule type="duplicateValues" dxfId="177" priority="128"/>
  </conditionalFormatting>
  <conditionalFormatting sqref="X13:Y13">
    <cfRule type="duplicateValues" dxfId="176" priority="127"/>
  </conditionalFormatting>
  <conditionalFormatting sqref="X17:Y17">
    <cfRule type="duplicateValues" dxfId="175" priority="126"/>
  </conditionalFormatting>
  <conditionalFormatting sqref="X20:Y20">
    <cfRule type="duplicateValues" dxfId="174" priority="125"/>
  </conditionalFormatting>
  <conditionalFormatting sqref="X22:Y22">
    <cfRule type="duplicateValues" dxfId="173" priority="124"/>
  </conditionalFormatting>
  <conditionalFormatting sqref="X23:Y23">
    <cfRule type="duplicateValues" dxfId="172" priority="123"/>
  </conditionalFormatting>
  <conditionalFormatting sqref="X25:Y25">
    <cfRule type="duplicateValues" dxfId="171" priority="122"/>
  </conditionalFormatting>
  <conditionalFormatting sqref="X26:Y26">
    <cfRule type="duplicateValues" dxfId="170" priority="121"/>
  </conditionalFormatting>
  <conditionalFormatting sqref="X27:Y27">
    <cfRule type="duplicateValues" dxfId="169" priority="120"/>
  </conditionalFormatting>
  <conditionalFormatting sqref="X30:Y30">
    <cfRule type="duplicateValues" dxfId="168" priority="119"/>
  </conditionalFormatting>
  <conditionalFormatting sqref="X31:Y31">
    <cfRule type="duplicateValues" dxfId="167" priority="118"/>
  </conditionalFormatting>
  <conditionalFormatting sqref="X32:Y32">
    <cfRule type="duplicateValues" dxfId="166" priority="117"/>
  </conditionalFormatting>
  <conditionalFormatting sqref="X39:Y39">
    <cfRule type="duplicateValues" dxfId="165" priority="116"/>
  </conditionalFormatting>
  <conditionalFormatting sqref="X42:Y42">
    <cfRule type="duplicateValues" dxfId="164" priority="115"/>
  </conditionalFormatting>
  <conditionalFormatting sqref="X43:Y43">
    <cfRule type="duplicateValues" dxfId="163" priority="114"/>
  </conditionalFormatting>
  <conditionalFormatting sqref="X47:Y47">
    <cfRule type="duplicateValues" dxfId="162" priority="112"/>
  </conditionalFormatting>
  <conditionalFormatting sqref="X48">
    <cfRule type="duplicateValues" dxfId="161" priority="110"/>
  </conditionalFormatting>
  <conditionalFormatting sqref="Y48">
    <cfRule type="duplicateValues" dxfId="160" priority="111"/>
  </conditionalFormatting>
  <conditionalFormatting sqref="X49">
    <cfRule type="duplicateValues" dxfId="159" priority="108"/>
  </conditionalFormatting>
  <conditionalFormatting sqref="Y49">
    <cfRule type="duplicateValues" dxfId="158" priority="109"/>
  </conditionalFormatting>
  <conditionalFormatting sqref="X54">
    <cfRule type="duplicateValues" dxfId="157" priority="106"/>
  </conditionalFormatting>
  <conditionalFormatting sqref="Y54">
    <cfRule type="duplicateValues" dxfId="156" priority="107"/>
  </conditionalFormatting>
  <conditionalFormatting sqref="X55:Y55">
    <cfRule type="duplicateValues" dxfId="155" priority="105"/>
  </conditionalFormatting>
  <conditionalFormatting sqref="X56:Y56">
    <cfRule type="duplicateValues" dxfId="154" priority="104"/>
  </conditionalFormatting>
  <conditionalFormatting sqref="X57">
    <cfRule type="duplicateValues" dxfId="153" priority="102"/>
  </conditionalFormatting>
  <conditionalFormatting sqref="Y57">
    <cfRule type="duplicateValues" dxfId="152" priority="103"/>
  </conditionalFormatting>
  <conditionalFormatting sqref="X61:Y61">
    <cfRule type="duplicateValues" dxfId="151" priority="101"/>
  </conditionalFormatting>
  <conditionalFormatting sqref="X68:Y68">
    <cfRule type="duplicateValues" dxfId="150" priority="100"/>
  </conditionalFormatting>
  <conditionalFormatting sqref="X71:Y71">
    <cfRule type="duplicateValues" dxfId="149" priority="99"/>
  </conditionalFormatting>
  <conditionalFormatting sqref="X72">
    <cfRule type="duplicateValues" dxfId="148" priority="97"/>
  </conditionalFormatting>
  <conditionalFormatting sqref="Y72:Y73">
    <cfRule type="duplicateValues" dxfId="147" priority="98"/>
  </conditionalFormatting>
  <conditionalFormatting sqref="X74:Y74">
    <cfRule type="duplicateValues" dxfId="146" priority="96"/>
  </conditionalFormatting>
  <conditionalFormatting sqref="X76:Y76">
    <cfRule type="duplicateValues" dxfId="145" priority="95"/>
  </conditionalFormatting>
  <conditionalFormatting sqref="X79:Y79">
    <cfRule type="duplicateValues" dxfId="144" priority="94"/>
  </conditionalFormatting>
  <conditionalFormatting sqref="X87:Y87">
    <cfRule type="duplicateValues" dxfId="143" priority="93"/>
  </conditionalFormatting>
  <conditionalFormatting sqref="X88:Y88">
    <cfRule type="duplicateValues" dxfId="142" priority="92"/>
  </conditionalFormatting>
  <conditionalFormatting sqref="X89">
    <cfRule type="duplicateValues" dxfId="141" priority="90"/>
  </conditionalFormatting>
  <conditionalFormatting sqref="Y89">
    <cfRule type="duplicateValues" dxfId="140" priority="91"/>
  </conditionalFormatting>
  <conditionalFormatting sqref="X93:X94">
    <cfRule type="duplicateValues" dxfId="139" priority="88"/>
  </conditionalFormatting>
  <conditionalFormatting sqref="Y93:Y94">
    <cfRule type="duplicateValues" dxfId="138" priority="89"/>
  </conditionalFormatting>
  <conditionalFormatting sqref="X111:Y111">
    <cfRule type="duplicateValues" dxfId="137" priority="87"/>
  </conditionalFormatting>
  <conditionalFormatting sqref="X112:Y112">
    <cfRule type="duplicateValues" dxfId="136" priority="86"/>
  </conditionalFormatting>
  <conditionalFormatting sqref="X114">
    <cfRule type="duplicateValues" dxfId="135" priority="84"/>
  </conditionalFormatting>
  <conditionalFormatting sqref="Y114">
    <cfRule type="duplicateValues" dxfId="134" priority="85"/>
  </conditionalFormatting>
  <conditionalFormatting sqref="X116">
    <cfRule type="duplicateValues" dxfId="133" priority="82"/>
  </conditionalFormatting>
  <conditionalFormatting sqref="Y116">
    <cfRule type="duplicateValues" dxfId="132" priority="83"/>
  </conditionalFormatting>
  <conditionalFormatting sqref="X117:Y117">
    <cfRule type="duplicateValues" dxfId="131" priority="81"/>
  </conditionalFormatting>
  <conditionalFormatting sqref="X118:Y118">
    <cfRule type="duplicateValues" dxfId="130" priority="80"/>
  </conditionalFormatting>
  <conditionalFormatting sqref="X119:Y119">
    <cfRule type="duplicateValues" dxfId="129" priority="79"/>
  </conditionalFormatting>
  <conditionalFormatting sqref="X122">
    <cfRule type="duplicateValues" dxfId="128" priority="77"/>
  </conditionalFormatting>
  <conditionalFormatting sqref="Y122">
    <cfRule type="duplicateValues" dxfId="127" priority="78"/>
  </conditionalFormatting>
  <conditionalFormatting sqref="X123">
    <cfRule type="duplicateValues" dxfId="126" priority="75"/>
  </conditionalFormatting>
  <conditionalFormatting sqref="Y123">
    <cfRule type="duplicateValues" dxfId="125" priority="76"/>
  </conditionalFormatting>
  <conditionalFormatting sqref="X124:Y124">
    <cfRule type="duplicateValues" dxfId="124" priority="74"/>
  </conditionalFormatting>
  <conditionalFormatting sqref="X129">
    <cfRule type="duplicateValues" dxfId="123" priority="72"/>
  </conditionalFormatting>
  <conditionalFormatting sqref="Y129">
    <cfRule type="duplicateValues" dxfId="122" priority="73"/>
  </conditionalFormatting>
  <conditionalFormatting sqref="X130">
    <cfRule type="duplicateValues" dxfId="121" priority="70"/>
  </conditionalFormatting>
  <conditionalFormatting sqref="Y130">
    <cfRule type="duplicateValues" dxfId="120" priority="71"/>
  </conditionalFormatting>
  <conditionalFormatting sqref="X136">
    <cfRule type="duplicateValues" dxfId="119" priority="68"/>
  </conditionalFormatting>
  <conditionalFormatting sqref="Y136">
    <cfRule type="duplicateValues" dxfId="118" priority="69"/>
  </conditionalFormatting>
  <conditionalFormatting sqref="X142:Y142">
    <cfRule type="duplicateValues" dxfId="117" priority="67"/>
  </conditionalFormatting>
  <conditionalFormatting sqref="X146">
    <cfRule type="duplicateValues" dxfId="116" priority="65"/>
  </conditionalFormatting>
  <conditionalFormatting sqref="Y146">
    <cfRule type="duplicateValues" dxfId="115" priority="66"/>
  </conditionalFormatting>
  <conditionalFormatting sqref="X151:Y151">
    <cfRule type="duplicateValues" dxfId="114" priority="64"/>
  </conditionalFormatting>
  <conditionalFormatting sqref="X152:Y152">
    <cfRule type="duplicateValues" dxfId="113" priority="63"/>
  </conditionalFormatting>
  <conditionalFormatting sqref="X159">
    <cfRule type="duplicateValues" dxfId="112" priority="61"/>
  </conditionalFormatting>
  <conditionalFormatting sqref="Y159">
    <cfRule type="duplicateValues" dxfId="111" priority="62"/>
  </conditionalFormatting>
  <conditionalFormatting sqref="X161:Y161">
    <cfRule type="duplicateValues" dxfId="110" priority="60"/>
  </conditionalFormatting>
  <conditionalFormatting sqref="X162:Y162">
    <cfRule type="duplicateValues" dxfId="109" priority="59"/>
  </conditionalFormatting>
  <conditionalFormatting sqref="X165:Y165">
    <cfRule type="duplicateValues" dxfId="108" priority="58"/>
  </conditionalFormatting>
  <conditionalFormatting sqref="X166:Y166">
    <cfRule type="duplicateValues" dxfId="107" priority="57"/>
  </conditionalFormatting>
  <conditionalFormatting sqref="X167">
    <cfRule type="duplicateValues" dxfId="106" priority="55"/>
  </conditionalFormatting>
  <conditionalFormatting sqref="Y167">
    <cfRule type="duplicateValues" dxfId="105" priority="56"/>
  </conditionalFormatting>
  <conditionalFormatting sqref="X169">
    <cfRule type="duplicateValues" dxfId="104" priority="53"/>
  </conditionalFormatting>
  <conditionalFormatting sqref="Y169">
    <cfRule type="duplicateValues" dxfId="103" priority="54"/>
  </conditionalFormatting>
  <conditionalFormatting sqref="X170:Y170">
    <cfRule type="duplicateValues" dxfId="102" priority="52"/>
  </conditionalFormatting>
  <conditionalFormatting sqref="X173">
    <cfRule type="duplicateValues" dxfId="101" priority="50"/>
  </conditionalFormatting>
  <conditionalFormatting sqref="Y173">
    <cfRule type="duplicateValues" dxfId="100" priority="51"/>
  </conditionalFormatting>
  <conditionalFormatting sqref="X174">
    <cfRule type="duplicateValues" dxfId="99" priority="48"/>
  </conditionalFormatting>
  <conditionalFormatting sqref="Y174">
    <cfRule type="duplicateValues" dxfId="98" priority="49"/>
  </conditionalFormatting>
  <conditionalFormatting sqref="X179 X183">
    <cfRule type="duplicateValues" dxfId="97" priority="46"/>
  </conditionalFormatting>
  <conditionalFormatting sqref="Y179 Y183">
    <cfRule type="duplicateValues" dxfId="96" priority="47"/>
  </conditionalFormatting>
  <conditionalFormatting sqref="X176">
    <cfRule type="duplicateValues" dxfId="95" priority="44"/>
  </conditionalFormatting>
  <conditionalFormatting sqref="Y176">
    <cfRule type="duplicateValues" dxfId="94" priority="45"/>
  </conditionalFormatting>
  <conditionalFormatting sqref="X178">
    <cfRule type="duplicateValues" dxfId="93" priority="42"/>
  </conditionalFormatting>
  <conditionalFormatting sqref="Y178">
    <cfRule type="duplicateValues" dxfId="92" priority="43"/>
  </conditionalFormatting>
  <conditionalFormatting sqref="X184:Y184">
    <cfRule type="duplicateValues" dxfId="91" priority="39"/>
  </conditionalFormatting>
  <conditionalFormatting sqref="X185:Y185">
    <cfRule type="duplicateValues" dxfId="90" priority="38"/>
  </conditionalFormatting>
  <conditionalFormatting sqref="X186">
    <cfRule type="duplicateValues" dxfId="89" priority="36"/>
  </conditionalFormatting>
  <conditionalFormatting sqref="Y186">
    <cfRule type="duplicateValues" dxfId="88" priority="37"/>
  </conditionalFormatting>
  <conditionalFormatting sqref="X189">
    <cfRule type="duplicateValues" dxfId="87" priority="34"/>
  </conditionalFormatting>
  <conditionalFormatting sqref="Y189">
    <cfRule type="duplicateValues" dxfId="86" priority="35"/>
  </conditionalFormatting>
  <conditionalFormatting sqref="X193:Y193 X195:Y195 X196:X200">
    <cfRule type="duplicateValues" dxfId="85" priority="33"/>
  </conditionalFormatting>
  <conditionalFormatting sqref="X194">
    <cfRule type="duplicateValues" dxfId="84" priority="31"/>
  </conditionalFormatting>
  <conditionalFormatting sqref="Y194">
    <cfRule type="duplicateValues" dxfId="83" priority="32"/>
  </conditionalFormatting>
  <conditionalFormatting sqref="Y196:Y201">
    <cfRule type="duplicateValues" dxfId="82" priority="30"/>
  </conditionalFormatting>
  <conditionalFormatting sqref="X207:Y208">
    <cfRule type="duplicateValues" dxfId="81" priority="29"/>
  </conditionalFormatting>
  <conditionalFormatting sqref="X201">
    <cfRule type="duplicateValues" dxfId="80" priority="28"/>
  </conditionalFormatting>
  <conditionalFormatting sqref="X202">
    <cfRule type="duplicateValues" dxfId="79" priority="26"/>
  </conditionalFormatting>
  <conditionalFormatting sqref="Y202">
    <cfRule type="duplicateValues" dxfId="78" priority="27"/>
  </conditionalFormatting>
  <conditionalFormatting sqref="X203:Y203">
    <cfRule type="duplicateValues" dxfId="77" priority="25"/>
  </conditionalFormatting>
  <conditionalFormatting sqref="X209">
    <cfRule type="duplicateValues" dxfId="76" priority="23"/>
  </conditionalFormatting>
  <conditionalFormatting sqref="Y209">
    <cfRule type="duplicateValues" dxfId="75" priority="24"/>
  </conditionalFormatting>
  <conditionalFormatting sqref="X211 X213:X214">
    <cfRule type="duplicateValues" dxfId="74" priority="21"/>
  </conditionalFormatting>
  <conditionalFormatting sqref="Y211 Y213:Y214">
    <cfRule type="duplicateValues" dxfId="73" priority="22"/>
  </conditionalFormatting>
  <conditionalFormatting sqref="X210">
    <cfRule type="duplicateValues" dxfId="72" priority="19"/>
  </conditionalFormatting>
  <conditionalFormatting sqref="Y210">
    <cfRule type="duplicateValues" dxfId="71" priority="20"/>
  </conditionalFormatting>
  <conditionalFormatting sqref="X217">
    <cfRule type="duplicateValues" dxfId="70" priority="17"/>
  </conditionalFormatting>
  <conditionalFormatting sqref="Y217">
    <cfRule type="duplicateValues" dxfId="69" priority="18"/>
  </conditionalFormatting>
  <conditionalFormatting sqref="X215:Y215">
    <cfRule type="duplicateValues" dxfId="68" priority="16"/>
  </conditionalFormatting>
  <conditionalFormatting sqref="X216">
    <cfRule type="duplicateValues" dxfId="67" priority="14"/>
  </conditionalFormatting>
  <conditionalFormatting sqref="Y216">
    <cfRule type="duplicateValues" dxfId="66" priority="15"/>
  </conditionalFormatting>
  <conditionalFormatting sqref="X222 X225:X228 X230:X232 X234">
    <cfRule type="duplicateValues" dxfId="65" priority="12"/>
  </conditionalFormatting>
  <conditionalFormatting sqref="Y222 Y225:Y228 Y230:Y232 Y234">
    <cfRule type="duplicateValues" dxfId="64" priority="13"/>
  </conditionalFormatting>
  <conditionalFormatting sqref="X223">
    <cfRule type="duplicateValues" dxfId="63" priority="10"/>
  </conditionalFormatting>
  <conditionalFormatting sqref="Y223">
    <cfRule type="duplicateValues" dxfId="62" priority="11"/>
  </conditionalFormatting>
  <conditionalFormatting sqref="X224">
    <cfRule type="duplicateValues" dxfId="61" priority="8"/>
  </conditionalFormatting>
  <conditionalFormatting sqref="Y224">
    <cfRule type="duplicateValues" dxfId="60" priority="9"/>
  </conditionalFormatting>
  <conditionalFormatting sqref="X229:Y229">
    <cfRule type="duplicateValues" dxfId="59" priority="7"/>
  </conditionalFormatting>
  <conditionalFormatting sqref="X233">
    <cfRule type="duplicateValues" dxfId="58" priority="5"/>
  </conditionalFormatting>
  <conditionalFormatting sqref="Y233">
    <cfRule type="duplicateValues" dxfId="57" priority="6"/>
  </conditionalFormatting>
  <conditionalFormatting sqref="X236:X239">
    <cfRule type="duplicateValues" dxfId="56" priority="3"/>
  </conditionalFormatting>
  <conditionalFormatting sqref="Y236:Y239">
    <cfRule type="duplicateValues" dxfId="55" priority="4"/>
  </conditionalFormatting>
  <conditionalFormatting sqref="X242:X245">
    <cfRule type="duplicateValues" dxfId="54" priority="1"/>
  </conditionalFormatting>
  <conditionalFormatting sqref="Y242:Y245">
    <cfRule type="duplicateValues" dxfId="53" priority="2"/>
  </conditionalFormatting>
  <pageMargins left="0.7" right="0.7" top="0.75" bottom="0.75" header="0.3" footer="0.3"/>
  <pageSetup paperSize="14" scale="28" orientation="landscape" r:id="rId1"/>
  <ignoredErrors>
    <ignoredError sqref="W25:W26 W4 W7:W8 W11:W12 W19 W22 W30:W31 W42:W44 W47:W48 W54:W56 W71:W73 W87:W88 W93 W111 W116:W118 W122:W124 W129 W135 W151 W161 W165:W166 W169:W173 W183:W185 W193:W202 W207:W210 W213:W216 W222:W233 W236:W238 W17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4"/>
  <sheetViews>
    <sheetView zoomScale="90" zoomScaleNormal="90" workbookViewId="0">
      <selection activeCell="N26" sqref="N26"/>
    </sheetView>
  </sheetViews>
  <sheetFormatPr baseColWidth="10" defaultRowHeight="15" x14ac:dyDescent="0.25"/>
  <cols>
    <col min="2" max="2" width="47.140625" customWidth="1"/>
    <col min="3" max="3" width="11.42578125" customWidth="1"/>
    <col min="4" max="4" width="11.28515625" customWidth="1"/>
    <col min="5" max="5" width="17" customWidth="1"/>
    <col min="6" max="6" width="21.42578125" customWidth="1"/>
    <col min="7" max="7" width="17" customWidth="1"/>
    <col min="8" max="8" width="20" hidden="1" customWidth="1"/>
    <col min="9" max="9" width="15.140625" hidden="1" customWidth="1"/>
    <col min="10" max="10" width="22.5703125" hidden="1" customWidth="1"/>
    <col min="11" max="11" width="14.85546875" hidden="1" customWidth="1"/>
    <col min="12" max="12" width="22.28515625" customWidth="1"/>
    <col min="13" max="13" width="19.42578125" customWidth="1"/>
    <col min="14" max="14" width="16.5703125" customWidth="1"/>
    <col min="15" max="15" width="14.28515625" customWidth="1"/>
    <col min="16" max="17" width="20.5703125" customWidth="1"/>
    <col min="18" max="18" width="29.28515625" customWidth="1"/>
  </cols>
  <sheetData>
    <row r="1" spans="2:18" ht="15.75" thickBot="1" x14ac:dyDescent="0.3"/>
    <row r="2" spans="2:18" x14ac:dyDescent="0.25">
      <c r="B2" s="433" t="s">
        <v>37</v>
      </c>
      <c r="C2" s="434"/>
      <c r="D2" s="434"/>
      <c r="E2" s="434"/>
      <c r="F2" s="434"/>
      <c r="G2" s="434"/>
      <c r="H2" s="434"/>
      <c r="I2" s="435"/>
      <c r="J2" s="12"/>
      <c r="K2" s="12"/>
      <c r="L2" s="12"/>
      <c r="M2" s="12"/>
      <c r="N2" s="12"/>
      <c r="O2" s="12"/>
      <c r="P2" s="12"/>
      <c r="Q2" s="320"/>
      <c r="R2" s="13"/>
    </row>
    <row r="3" spans="2:18" x14ac:dyDescent="0.25">
      <c r="B3" s="436" t="s">
        <v>38</v>
      </c>
      <c r="C3" s="437"/>
      <c r="D3" s="437"/>
      <c r="E3" s="437"/>
      <c r="F3" s="437"/>
      <c r="G3" s="437"/>
      <c r="H3" s="437"/>
      <c r="I3" s="438"/>
      <c r="J3" s="14"/>
      <c r="K3" s="14"/>
      <c r="L3" s="14"/>
      <c r="M3" s="14"/>
      <c r="N3" s="14"/>
      <c r="O3" s="14"/>
      <c r="P3" s="14"/>
      <c r="Q3" s="321"/>
      <c r="R3" s="15"/>
    </row>
    <row r="4" spans="2:18" ht="15.75" thickBot="1" x14ac:dyDescent="0.3">
      <c r="B4" s="439" t="s">
        <v>969</v>
      </c>
      <c r="C4" s="440"/>
      <c r="D4" s="440"/>
      <c r="E4" s="440"/>
      <c r="F4" s="440"/>
      <c r="G4" s="440"/>
      <c r="H4" s="440"/>
      <c r="I4" s="441"/>
      <c r="J4" s="16"/>
      <c r="K4" s="16"/>
      <c r="L4" s="16"/>
      <c r="M4" s="16"/>
      <c r="N4" s="16"/>
      <c r="O4" s="16"/>
      <c r="P4" s="16"/>
      <c r="Q4" s="322"/>
      <c r="R4" s="17"/>
    </row>
    <row r="5" spans="2:18" s="3" customFormat="1" ht="15" customHeight="1" thickBot="1" x14ac:dyDescent="0.25">
      <c r="B5" s="445" t="s">
        <v>27</v>
      </c>
      <c r="C5" s="445" t="s">
        <v>28</v>
      </c>
      <c r="D5" s="9"/>
      <c r="E5" s="445" t="s">
        <v>18</v>
      </c>
      <c r="F5" s="445" t="s">
        <v>29</v>
      </c>
      <c r="G5" s="445" t="s">
        <v>30</v>
      </c>
      <c r="H5" s="445" t="s">
        <v>31</v>
      </c>
      <c r="I5" s="445" t="s">
        <v>33</v>
      </c>
      <c r="J5" s="445" t="s">
        <v>34</v>
      </c>
      <c r="K5" s="445" t="s">
        <v>32</v>
      </c>
      <c r="L5" s="447" t="s">
        <v>35</v>
      </c>
      <c r="M5" s="442" t="s">
        <v>971</v>
      </c>
      <c r="N5" s="443"/>
      <c r="O5" s="443"/>
      <c r="P5" s="444"/>
      <c r="Q5" s="445" t="s">
        <v>976</v>
      </c>
      <c r="R5" s="445" t="s">
        <v>13</v>
      </c>
    </row>
    <row r="6" spans="2:18" s="3" customFormat="1" ht="25.5" customHeight="1" thickBot="1" x14ac:dyDescent="0.25">
      <c r="B6" s="446"/>
      <c r="C6" s="449"/>
      <c r="D6" s="10" t="s">
        <v>25</v>
      </c>
      <c r="E6" s="446"/>
      <c r="F6" s="446"/>
      <c r="G6" s="446"/>
      <c r="H6" s="446"/>
      <c r="I6" s="446"/>
      <c r="J6" s="446"/>
      <c r="K6" s="446"/>
      <c r="L6" s="448"/>
      <c r="M6" s="8" t="s">
        <v>9</v>
      </c>
      <c r="N6" s="8" t="s">
        <v>10</v>
      </c>
      <c r="O6" s="8" t="s">
        <v>11</v>
      </c>
      <c r="P6" s="299" t="s">
        <v>972</v>
      </c>
      <c r="Q6" s="449"/>
      <c r="R6" s="446"/>
    </row>
    <row r="7" spans="2:18" s="1" customFormat="1" x14ac:dyDescent="0.25">
      <c r="B7" s="293" t="s">
        <v>40</v>
      </c>
      <c r="C7" s="308">
        <f>SUM(D7:I7)</f>
        <v>5</v>
      </c>
      <c r="D7" s="48">
        <v>2</v>
      </c>
      <c r="E7" s="49">
        <v>1</v>
      </c>
      <c r="F7" s="49">
        <v>1</v>
      </c>
      <c r="G7" s="49">
        <v>1</v>
      </c>
      <c r="H7" s="49"/>
      <c r="I7" s="49"/>
      <c r="J7" s="49"/>
      <c r="K7" s="49"/>
      <c r="L7" s="50">
        <v>10312754761.74</v>
      </c>
      <c r="M7" s="51">
        <v>3671534182.75</v>
      </c>
      <c r="N7" s="51"/>
      <c r="O7" s="51"/>
      <c r="P7" s="302">
        <f>SUM(M7:O7)</f>
        <v>3671534182.75</v>
      </c>
      <c r="Q7" s="325">
        <f>P7/$P$22</f>
        <v>5.093936016858377E-3</v>
      </c>
      <c r="R7" s="52"/>
    </row>
    <row r="8" spans="2:18" s="1" customFormat="1" x14ac:dyDescent="0.25">
      <c r="B8" s="294" t="s">
        <v>41</v>
      </c>
      <c r="C8" s="54">
        <f t="shared" ref="C8:C21" si="0">SUM(D8:I8)</f>
        <v>14</v>
      </c>
      <c r="D8" s="54">
        <v>3</v>
      </c>
      <c r="E8" s="53">
        <v>11</v>
      </c>
      <c r="F8" s="53"/>
      <c r="G8" s="53"/>
      <c r="H8" s="53"/>
      <c r="I8" s="53"/>
      <c r="J8" s="53"/>
      <c r="K8" s="53"/>
      <c r="L8" s="55">
        <v>1116954102843.48</v>
      </c>
      <c r="M8" s="56">
        <v>34683760695.860001</v>
      </c>
      <c r="N8" s="56">
        <v>263956659159.94</v>
      </c>
      <c r="O8" s="56"/>
      <c r="P8" s="311">
        <f t="shared" ref="P8:P21" si="1">SUM(M8:O8)</f>
        <v>298640419855.79999</v>
      </c>
      <c r="Q8" s="325">
        <f t="shared" ref="Q8:Q20" si="2">P8/$P$22</f>
        <v>0.41433774413445285</v>
      </c>
      <c r="R8" s="312" t="s">
        <v>975</v>
      </c>
    </row>
    <row r="9" spans="2:18" s="1" customFormat="1" x14ac:dyDescent="0.25">
      <c r="B9" s="294" t="s">
        <v>42</v>
      </c>
      <c r="C9" s="54">
        <f t="shared" si="0"/>
        <v>14</v>
      </c>
      <c r="D9" s="54">
        <v>2</v>
      </c>
      <c r="E9" s="53">
        <v>10</v>
      </c>
      <c r="F9" s="53">
        <v>1</v>
      </c>
      <c r="G9" s="53">
        <v>1</v>
      </c>
      <c r="H9" s="53"/>
      <c r="I9" s="53"/>
      <c r="J9" s="53"/>
      <c r="K9" s="53"/>
      <c r="L9" s="55">
        <v>28947017312</v>
      </c>
      <c r="M9" s="56">
        <v>8050648100</v>
      </c>
      <c r="N9" s="56"/>
      <c r="O9" s="56"/>
      <c r="P9" s="303">
        <f t="shared" si="1"/>
        <v>8050648100</v>
      </c>
      <c r="Q9" s="325">
        <f t="shared" si="2"/>
        <v>1.116957769542707E-2</v>
      </c>
      <c r="R9" s="57"/>
    </row>
    <row r="10" spans="2:18" s="1" customFormat="1" x14ac:dyDescent="0.25">
      <c r="B10" s="294" t="s">
        <v>43</v>
      </c>
      <c r="C10" s="54">
        <f t="shared" si="0"/>
        <v>4</v>
      </c>
      <c r="D10" s="54">
        <v>1</v>
      </c>
      <c r="E10" s="53">
        <v>1</v>
      </c>
      <c r="F10" s="53"/>
      <c r="G10" s="53">
        <v>2</v>
      </c>
      <c r="H10" s="53"/>
      <c r="I10" s="53"/>
      <c r="J10" s="53"/>
      <c r="K10" s="53"/>
      <c r="L10" s="55">
        <v>69408334619</v>
      </c>
      <c r="M10" s="56">
        <v>27764053118</v>
      </c>
      <c r="N10" s="56"/>
      <c r="O10" s="56"/>
      <c r="P10" s="303">
        <f t="shared" si="1"/>
        <v>27764053118</v>
      </c>
      <c r="Q10" s="325">
        <f t="shared" si="2"/>
        <v>3.8520221551040741E-2</v>
      </c>
      <c r="R10" s="57"/>
    </row>
    <row r="11" spans="2:18" s="1" customFormat="1" ht="30" x14ac:dyDescent="0.25">
      <c r="B11" s="294" t="s">
        <v>44</v>
      </c>
      <c r="C11" s="54">
        <f t="shared" si="0"/>
        <v>25</v>
      </c>
      <c r="D11" s="54">
        <v>13</v>
      </c>
      <c r="E11" s="53">
        <v>8</v>
      </c>
      <c r="F11" s="53">
        <v>3</v>
      </c>
      <c r="G11" s="53">
        <v>1</v>
      </c>
      <c r="H11" s="53"/>
      <c r="I11" s="53"/>
      <c r="J11" s="53"/>
      <c r="K11" s="53"/>
      <c r="L11" s="55">
        <v>182314340346.75</v>
      </c>
      <c r="M11" s="56">
        <v>89809376707.369995</v>
      </c>
      <c r="N11" s="56">
        <v>7358157438.6899996</v>
      </c>
      <c r="O11" s="56">
        <v>4593162302</v>
      </c>
      <c r="P11" s="311">
        <f t="shared" si="1"/>
        <v>101760696448.06</v>
      </c>
      <c r="Q11" s="325">
        <f t="shared" si="2"/>
        <v>0.1411841619704351</v>
      </c>
      <c r="R11" s="312" t="s">
        <v>770</v>
      </c>
    </row>
    <row r="12" spans="2:18" s="1" customFormat="1" x14ac:dyDescent="0.25">
      <c r="B12" s="294" t="s">
        <v>45</v>
      </c>
      <c r="C12" s="54">
        <f t="shared" si="0"/>
        <v>17</v>
      </c>
      <c r="D12" s="54">
        <v>5</v>
      </c>
      <c r="E12" s="53">
        <v>12</v>
      </c>
      <c r="F12" s="53"/>
      <c r="G12" s="53"/>
      <c r="H12" s="53"/>
      <c r="I12" s="53"/>
      <c r="J12" s="53"/>
      <c r="K12" s="53"/>
      <c r="L12" s="55">
        <v>851985531757.79004</v>
      </c>
      <c r="M12" s="56">
        <v>169771177015</v>
      </c>
      <c r="N12" s="56">
        <v>72362103258</v>
      </c>
      <c r="O12" s="56"/>
      <c r="P12" s="303">
        <f t="shared" si="1"/>
        <v>242133280273</v>
      </c>
      <c r="Q12" s="325">
        <f t="shared" si="2"/>
        <v>0.33593897696980352</v>
      </c>
      <c r="R12" s="57"/>
    </row>
    <row r="13" spans="2:18" s="1" customFormat="1" x14ac:dyDescent="0.25">
      <c r="B13" s="294" t="s">
        <v>46</v>
      </c>
      <c r="C13" s="54">
        <f t="shared" si="0"/>
        <v>6</v>
      </c>
      <c r="D13" s="54">
        <v>3</v>
      </c>
      <c r="E13" s="53">
        <v>3</v>
      </c>
      <c r="F13" s="53"/>
      <c r="G13" s="53"/>
      <c r="H13" s="53"/>
      <c r="I13" s="53"/>
      <c r="J13" s="53"/>
      <c r="K13" s="53"/>
      <c r="L13" s="55">
        <v>14928684127</v>
      </c>
      <c r="M13" s="56">
        <v>5971757215</v>
      </c>
      <c r="N13" s="56"/>
      <c r="O13" s="56">
        <v>420176412</v>
      </c>
      <c r="P13" s="303">
        <f t="shared" si="1"/>
        <v>6391933627</v>
      </c>
      <c r="Q13" s="325">
        <f t="shared" si="2"/>
        <v>8.8682548763731779E-3</v>
      </c>
      <c r="R13" s="57" t="s">
        <v>974</v>
      </c>
    </row>
    <row r="14" spans="2:18" s="1" customFormat="1" x14ac:dyDescent="0.25">
      <c r="B14" s="294" t="s">
        <v>47</v>
      </c>
      <c r="C14" s="54">
        <f t="shared" si="0"/>
        <v>9</v>
      </c>
      <c r="D14" s="54">
        <v>1</v>
      </c>
      <c r="E14" s="53">
        <v>8</v>
      </c>
      <c r="F14" s="53"/>
      <c r="G14" s="53"/>
      <c r="H14" s="53"/>
      <c r="I14" s="58"/>
      <c r="J14" s="53"/>
      <c r="K14" s="53"/>
      <c r="L14" s="55">
        <v>56276857336</v>
      </c>
      <c r="M14" s="56">
        <v>11626828874</v>
      </c>
      <c r="N14" s="56">
        <v>2000000000</v>
      </c>
      <c r="O14" s="56">
        <v>11000000</v>
      </c>
      <c r="P14" s="303">
        <f t="shared" si="1"/>
        <v>13637828874</v>
      </c>
      <c r="Q14" s="325">
        <f t="shared" si="2"/>
        <v>1.8921307615604472E-2</v>
      </c>
      <c r="R14" s="57" t="s">
        <v>973</v>
      </c>
    </row>
    <row r="15" spans="2:18" s="1" customFormat="1" x14ac:dyDescent="0.25">
      <c r="B15" s="294" t="s">
        <v>48</v>
      </c>
      <c r="C15" s="54">
        <f t="shared" si="0"/>
        <v>2</v>
      </c>
      <c r="D15" s="54"/>
      <c r="E15" s="53">
        <v>2</v>
      </c>
      <c r="F15" s="53"/>
      <c r="G15" s="53"/>
      <c r="H15" s="53"/>
      <c r="I15" s="53"/>
      <c r="J15" s="53"/>
      <c r="K15" s="53"/>
      <c r="L15" s="55">
        <v>687789190</v>
      </c>
      <c r="M15" s="56">
        <v>200000000</v>
      </c>
      <c r="N15" s="56"/>
      <c r="O15" s="56"/>
      <c r="P15" s="303">
        <f t="shared" si="1"/>
        <v>200000000</v>
      </c>
      <c r="Q15" s="325">
        <f t="shared" si="2"/>
        <v>2.7748269596896357E-4</v>
      </c>
      <c r="R15" s="57"/>
    </row>
    <row r="16" spans="2:18" s="1" customFormat="1" x14ac:dyDescent="0.25">
      <c r="B16" s="294" t="s">
        <v>49</v>
      </c>
      <c r="C16" s="54">
        <f t="shared" si="0"/>
        <v>5</v>
      </c>
      <c r="D16" s="54"/>
      <c r="E16" s="53">
        <v>5</v>
      </c>
      <c r="F16" s="53"/>
      <c r="G16" s="53"/>
      <c r="H16" s="53"/>
      <c r="I16" s="53"/>
      <c r="J16" s="53"/>
      <c r="K16" s="53"/>
      <c r="L16" s="55">
        <v>16641768921</v>
      </c>
      <c r="M16" s="56">
        <v>3702648327</v>
      </c>
      <c r="N16" s="56"/>
      <c r="O16" s="56"/>
      <c r="P16" s="303">
        <v>3702648327</v>
      </c>
      <c r="Q16" s="325">
        <f t="shared" si="2"/>
        <v>5.137104200004663E-3</v>
      </c>
      <c r="R16" s="57"/>
    </row>
    <row r="17" spans="2:18" s="1" customFormat="1" ht="26.25" customHeight="1" x14ac:dyDescent="0.25">
      <c r="B17" s="294" t="s">
        <v>50</v>
      </c>
      <c r="C17" s="54">
        <f t="shared" si="0"/>
        <v>6</v>
      </c>
      <c r="D17" s="54"/>
      <c r="E17" s="53">
        <v>6</v>
      </c>
      <c r="F17" s="53"/>
      <c r="G17" s="53"/>
      <c r="H17" s="53"/>
      <c r="I17" s="53"/>
      <c r="J17" s="53"/>
      <c r="K17" s="53"/>
      <c r="L17" s="55">
        <v>28717857337</v>
      </c>
      <c r="M17" s="56">
        <v>2065138970</v>
      </c>
      <c r="N17" s="56">
        <v>3542597613</v>
      </c>
      <c r="O17" s="56"/>
      <c r="P17" s="303">
        <f t="shared" si="1"/>
        <v>5607736583</v>
      </c>
      <c r="Q17" s="325">
        <f t="shared" si="2"/>
        <v>7.7802493266731177E-3</v>
      </c>
      <c r="R17" s="57"/>
    </row>
    <row r="18" spans="2:18" s="1" customFormat="1" x14ac:dyDescent="0.25">
      <c r="B18" s="294" t="s">
        <v>51</v>
      </c>
      <c r="C18" s="54">
        <f t="shared" si="0"/>
        <v>3</v>
      </c>
      <c r="D18" s="54"/>
      <c r="E18" s="53">
        <v>1</v>
      </c>
      <c r="F18" s="53">
        <v>2</v>
      </c>
      <c r="G18" s="53"/>
      <c r="H18" s="53"/>
      <c r="I18" s="53"/>
      <c r="J18" s="53"/>
      <c r="K18" s="53"/>
      <c r="L18" s="55">
        <v>5941190288.5500002</v>
      </c>
      <c r="M18" s="56">
        <v>1659266097</v>
      </c>
      <c r="N18" s="56"/>
      <c r="O18" s="56"/>
      <c r="P18" s="303">
        <f t="shared" si="1"/>
        <v>1659266097</v>
      </c>
      <c r="Q18" s="325">
        <f t="shared" si="2"/>
        <v>2.3020881496272991E-3</v>
      </c>
      <c r="R18" s="57"/>
    </row>
    <row r="19" spans="2:18" s="1" customFormat="1" ht="25.5" x14ac:dyDescent="0.25">
      <c r="B19" s="294" t="s">
        <v>52</v>
      </c>
      <c r="C19" s="54">
        <f t="shared" si="0"/>
        <v>3</v>
      </c>
      <c r="D19" s="54"/>
      <c r="E19" s="53">
        <v>1</v>
      </c>
      <c r="F19" s="53">
        <v>2</v>
      </c>
      <c r="G19" s="53"/>
      <c r="H19" s="53"/>
      <c r="I19" s="53"/>
      <c r="J19" s="53"/>
      <c r="K19" s="53"/>
      <c r="L19" s="55">
        <v>9981617281</v>
      </c>
      <c r="M19" s="56">
        <v>1455000000</v>
      </c>
      <c r="N19" s="56"/>
      <c r="O19" s="56"/>
      <c r="P19" s="303">
        <f t="shared" si="1"/>
        <v>1455000000</v>
      </c>
      <c r="Q19" s="325">
        <f t="shared" si="2"/>
        <v>2.0186866131742098E-3</v>
      </c>
      <c r="R19" s="57"/>
    </row>
    <row r="20" spans="2:18" s="1" customFormat="1" ht="15.75" thickBot="1" x14ac:dyDescent="0.3">
      <c r="B20" s="295" t="s">
        <v>53</v>
      </c>
      <c r="C20" s="54">
        <f t="shared" si="0"/>
        <v>8</v>
      </c>
      <c r="D20" s="61">
        <v>1</v>
      </c>
      <c r="E20" s="60">
        <v>4</v>
      </c>
      <c r="F20" s="60">
        <v>1</v>
      </c>
      <c r="G20" s="60">
        <v>2</v>
      </c>
      <c r="H20" s="60"/>
      <c r="I20" s="60"/>
      <c r="J20" s="60"/>
      <c r="K20" s="60"/>
      <c r="L20" s="59">
        <v>32150735925</v>
      </c>
      <c r="M20" s="62">
        <v>5117045925</v>
      </c>
      <c r="N20" s="62">
        <v>973574000</v>
      </c>
      <c r="O20" s="62"/>
      <c r="P20" s="303">
        <f t="shared" si="1"/>
        <v>6090619925</v>
      </c>
      <c r="Q20" s="325">
        <f t="shared" si="2"/>
        <v>8.4502081845564334E-3</v>
      </c>
      <c r="R20" s="63"/>
    </row>
    <row r="21" spans="2:18" s="1" customFormat="1" ht="15.75" hidden="1" customHeight="1" thickBot="1" x14ac:dyDescent="0.3">
      <c r="B21" s="295" t="s">
        <v>70</v>
      </c>
      <c r="C21" s="61">
        <f t="shared" si="0"/>
        <v>0</v>
      </c>
      <c r="D21" s="60"/>
      <c r="E21" s="60"/>
      <c r="F21" s="60"/>
      <c r="G21" s="60"/>
      <c r="H21" s="60"/>
      <c r="I21" s="60"/>
      <c r="J21" s="60"/>
      <c r="K21" s="60"/>
      <c r="L21" s="59"/>
      <c r="M21" s="62"/>
      <c r="N21" s="62"/>
      <c r="O21" s="62"/>
      <c r="P21" s="304">
        <f t="shared" si="1"/>
        <v>0</v>
      </c>
      <c r="Q21" s="323"/>
      <c r="R21" s="63"/>
    </row>
    <row r="22" spans="2:18" ht="15.75" thickBot="1" x14ac:dyDescent="0.3">
      <c r="B22" s="297" t="s">
        <v>36</v>
      </c>
      <c r="C22" s="296">
        <f>SUM(C7:C21)</f>
        <v>121</v>
      </c>
      <c r="D22" s="30">
        <f>SUM(D7:D21)</f>
        <v>31</v>
      </c>
      <c r="E22" s="30">
        <f t="shared" ref="E22:P22" si="3">SUM(E7:E21)</f>
        <v>73</v>
      </c>
      <c r="F22" s="30">
        <f t="shared" si="3"/>
        <v>10</v>
      </c>
      <c r="G22" s="30">
        <f t="shared" si="3"/>
        <v>7</v>
      </c>
      <c r="H22" s="30">
        <f t="shared" si="3"/>
        <v>0</v>
      </c>
      <c r="I22" s="30">
        <f t="shared" si="3"/>
        <v>0</v>
      </c>
      <c r="J22" s="30">
        <f t="shared" si="3"/>
        <v>0</v>
      </c>
      <c r="K22" s="30">
        <f t="shared" si="3"/>
        <v>0</v>
      </c>
      <c r="L22" s="300">
        <f t="shared" si="3"/>
        <v>2425248582046.3096</v>
      </c>
      <c r="M22" s="298">
        <f t="shared" si="3"/>
        <v>365548235226.97998</v>
      </c>
      <c r="N22" s="298">
        <f t="shared" si="3"/>
        <v>350193091469.63</v>
      </c>
      <c r="O22" s="298">
        <f t="shared" si="3"/>
        <v>5024338714</v>
      </c>
      <c r="P22" s="319">
        <f t="shared" si="3"/>
        <v>720765665410.60999</v>
      </c>
      <c r="Q22" s="324">
        <f>SUM(Q7:Q20)</f>
        <v>1</v>
      </c>
      <c r="R22" s="301"/>
    </row>
    <row r="24" spans="2:18" x14ac:dyDescent="0.25">
      <c r="P24" s="318"/>
      <c r="Q24" s="318"/>
    </row>
  </sheetData>
  <mergeCells count="16">
    <mergeCell ref="B2:I2"/>
    <mergeCell ref="B3:I3"/>
    <mergeCell ref="B4:I4"/>
    <mergeCell ref="M5:P5"/>
    <mergeCell ref="R5:R6"/>
    <mergeCell ref="B5:B6"/>
    <mergeCell ref="K5:K6"/>
    <mergeCell ref="L5:L6"/>
    <mergeCell ref="I5:I6"/>
    <mergeCell ref="J5:J6"/>
    <mergeCell ref="C5:C6"/>
    <mergeCell ref="E5:E6"/>
    <mergeCell ref="F5:F6"/>
    <mergeCell ref="G5:G6"/>
    <mergeCell ref="H5:H6"/>
    <mergeCell ref="Q5:Q6"/>
  </mergeCells>
  <conditionalFormatting sqref="O6:P6 G5:H5">
    <cfRule type="duplicateValues" dxfId="52" priority="2"/>
  </conditionalFormatting>
  <conditionalFormatting sqref="O6:P6 G5:H5">
    <cfRule type="duplicateValues" dxfId="51" priority="3"/>
  </conditionalFormatting>
  <conditionalFormatting sqref="G5:H5">
    <cfRule type="duplicateValues" dxfId="50" priority="4"/>
  </conditionalFormatting>
  <conditionalFormatting sqref="O6:P6 G5:H5">
    <cfRule type="duplicateValues" dxfId="49" priority="5"/>
    <cfRule type="duplicateValues" dxfId="48" priority="6"/>
  </conditionalFormatting>
  <conditionalFormatting sqref="O6:P6 G5:H5">
    <cfRule type="duplicateValues" dxfId="47" priority="7"/>
  </conditionalFormatting>
  <conditionalFormatting sqref="O6:P6 G5:H5">
    <cfRule type="duplicateValues" dxfId="46" priority="8"/>
    <cfRule type="duplicateValues" dxfId="45" priority="9"/>
    <cfRule type="duplicateValues" dxfId="44" priority="10"/>
  </conditionalFormatting>
  <conditionalFormatting sqref="O6:P6 G5:H5">
    <cfRule type="duplicateValues" dxfId="43" priority="11"/>
    <cfRule type="duplicateValues" dxfId="42" priority="12"/>
  </conditionalFormatting>
  <conditionalFormatting sqref="G5:H5">
    <cfRule type="duplicateValues" dxfId="41" priority="13"/>
    <cfRule type="duplicateValues" dxfId="40" priority="14"/>
  </conditionalFormatting>
  <conditionalFormatting sqref="G5:H5">
    <cfRule type="duplicateValues" dxfId="39" priority="15"/>
  </conditionalFormatting>
  <conditionalFormatting sqref="G5:H5">
    <cfRule type="duplicateValues" dxfId="38" priority="16"/>
  </conditionalFormatting>
  <conditionalFormatting sqref="G5:H5">
    <cfRule type="duplicateValues" dxfId="37" priority="17"/>
  </conditionalFormatting>
  <conditionalFormatting sqref="G5:H5">
    <cfRule type="duplicateValues" dxfId="36" priority="18"/>
  </conditionalFormatting>
  <conditionalFormatting sqref="G5:H5">
    <cfRule type="duplicateValues" dxfId="35" priority="19"/>
  </conditionalFormatting>
  <conditionalFormatting sqref="G5:H5">
    <cfRule type="duplicateValues" dxfId="34" priority="20"/>
  </conditionalFormatting>
  <conditionalFormatting sqref="G5:H5">
    <cfRule type="duplicateValues" dxfId="33" priority="21"/>
    <cfRule type="duplicateValues" dxfId="32" priority="22"/>
  </conditionalFormatting>
  <conditionalFormatting sqref="G5:H5">
    <cfRule type="duplicateValues" dxfId="31" priority="23"/>
  </conditionalFormatting>
  <conditionalFormatting sqref="G5:H5">
    <cfRule type="duplicateValues" dxfId="30" priority="24"/>
  </conditionalFormatting>
  <conditionalFormatting sqref="O6:P6 G5:H5">
    <cfRule type="duplicateValues" dxfId="29" priority="25"/>
    <cfRule type="duplicateValues" dxfId="28" priority="26"/>
    <cfRule type="duplicateValues" dxfId="27" priority="27"/>
    <cfRule type="duplicateValues" dxfId="26" priority="28"/>
  </conditionalFormatting>
  <conditionalFormatting sqref="G5:H5">
    <cfRule type="duplicateValues" dxfId="25" priority="29"/>
  </conditionalFormatting>
  <conditionalFormatting sqref="O6:P6 G5:H5">
    <cfRule type="duplicateValues" dxfId="24" priority="30"/>
    <cfRule type="duplicateValues" dxfId="23" priority="31"/>
  </conditionalFormatting>
  <conditionalFormatting sqref="O6:P6 G5:H5">
    <cfRule type="duplicateValues" dxfId="22" priority="32"/>
    <cfRule type="duplicateValues" dxfId="21" priority="33"/>
  </conditionalFormatting>
  <conditionalFormatting sqref="G5:H5">
    <cfRule type="duplicateValues" dxfId="20" priority="34"/>
  </conditionalFormatting>
  <conditionalFormatting sqref="G5:H5">
    <cfRule type="duplicateValues" dxfId="19" priority="35"/>
  </conditionalFormatting>
  <conditionalFormatting sqref="G5:H5">
    <cfRule type="duplicateValues" dxfId="18" priority="36"/>
  </conditionalFormatting>
  <conditionalFormatting sqref="G5:H5">
    <cfRule type="duplicateValues" dxfId="17" priority="37"/>
  </conditionalFormatting>
  <conditionalFormatting sqref="G5:H5">
    <cfRule type="duplicateValues" dxfId="16" priority="38"/>
    <cfRule type="duplicateValues" dxfId="15" priority="39"/>
  </conditionalFormatting>
  <conditionalFormatting sqref="G5:H5">
    <cfRule type="duplicateValues" dxfId="14" priority="40"/>
  </conditionalFormatting>
  <conditionalFormatting sqref="G5:H5">
    <cfRule type="duplicateValues" dxfId="13" priority="41"/>
  </conditionalFormatting>
  <conditionalFormatting sqref="O6:P6 G5:H5">
    <cfRule type="duplicateValues" dxfId="12" priority="42"/>
    <cfRule type="duplicateValues" dxfId="11" priority="43"/>
    <cfRule type="duplicateValues" dxfId="10" priority="44"/>
  </conditionalFormatting>
  <conditionalFormatting sqref="G5:H5">
    <cfRule type="duplicateValues" dxfId="9" priority="45"/>
  </conditionalFormatting>
  <conditionalFormatting sqref="G5:H5">
    <cfRule type="duplicateValues" dxfId="8" priority="46"/>
  </conditionalFormatting>
  <conditionalFormatting sqref="G5:H5">
    <cfRule type="duplicateValues" dxfId="7" priority="47"/>
  </conditionalFormatting>
  <conditionalFormatting sqref="G5:H5">
    <cfRule type="duplicateValues" dxfId="6" priority="48"/>
  </conditionalFormatting>
  <conditionalFormatting sqref="G5:H5">
    <cfRule type="duplicateValues" dxfId="5" priority="49"/>
  </conditionalFormatting>
  <conditionalFormatting sqref="G5:H5">
    <cfRule type="duplicateValues" dxfId="4" priority="50"/>
  </conditionalFormatting>
  <conditionalFormatting sqref="G5:H5">
    <cfRule type="duplicateValues" dxfId="3" priority="51"/>
  </conditionalFormatting>
  <conditionalFormatting sqref="O6:P6 G5:H5">
    <cfRule type="duplicateValues" dxfId="2" priority="52"/>
    <cfRule type="duplicateValues" dxfId="1" priority="53"/>
  </conditionalFormatting>
  <conditionalFormatting sqref="O6:P6 G5:H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  <ignoredErrors>
    <ignoredError sqref="P14:P15 P9:P11 P17:P20 P7:P8 P12:P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4"/>
  <sheetViews>
    <sheetView workbookViewId="0">
      <selection activeCell="G22" sqref="G22"/>
    </sheetView>
  </sheetViews>
  <sheetFormatPr baseColWidth="10" defaultRowHeight="15" x14ac:dyDescent="0.25"/>
  <cols>
    <col min="2" max="2" width="17.28515625" customWidth="1"/>
    <col min="3" max="3" width="28.85546875" customWidth="1"/>
    <col min="4" max="4" width="12.85546875" customWidth="1"/>
    <col min="5" max="5" width="18.140625" customWidth="1"/>
  </cols>
  <sheetData>
    <row r="1" spans="2:5" ht="15.75" thickBot="1" x14ac:dyDescent="0.3"/>
    <row r="2" spans="2:5" ht="34.5" thickBot="1" x14ac:dyDescent="0.3">
      <c r="B2" s="18"/>
      <c r="C2" s="19" t="s">
        <v>54</v>
      </c>
      <c r="D2" s="20" t="s">
        <v>55</v>
      </c>
      <c r="E2" s="21" t="s">
        <v>970</v>
      </c>
    </row>
    <row r="3" spans="2:5" ht="15.75" thickBot="1" x14ac:dyDescent="0.3">
      <c r="B3" s="450" t="s">
        <v>56</v>
      </c>
      <c r="C3" s="25" t="s">
        <v>40</v>
      </c>
      <c r="D3" s="27">
        <v>1</v>
      </c>
      <c r="E3" s="22">
        <v>5</v>
      </c>
    </row>
    <row r="4" spans="2:5" ht="15.75" thickBot="1" x14ac:dyDescent="0.3">
      <c r="B4" s="451"/>
      <c r="C4" s="25" t="s">
        <v>57</v>
      </c>
      <c r="D4" s="27">
        <v>1</v>
      </c>
      <c r="E4" s="23">
        <v>9</v>
      </c>
    </row>
    <row r="5" spans="2:5" ht="15.75" thickBot="1" x14ac:dyDescent="0.3">
      <c r="B5" s="451"/>
      <c r="C5" s="25" t="s">
        <v>41</v>
      </c>
      <c r="D5" s="27">
        <v>1</v>
      </c>
      <c r="E5" s="23">
        <v>14</v>
      </c>
    </row>
    <row r="6" spans="2:5" ht="15.75" thickBot="1" x14ac:dyDescent="0.3">
      <c r="B6" s="451"/>
      <c r="C6" s="25" t="s">
        <v>43</v>
      </c>
      <c r="D6" s="27">
        <v>1</v>
      </c>
      <c r="E6" s="23">
        <v>4</v>
      </c>
    </row>
    <row r="7" spans="2:5" ht="15.75" thickBot="1" x14ac:dyDescent="0.3">
      <c r="B7" s="451"/>
      <c r="C7" s="25" t="s">
        <v>44</v>
      </c>
      <c r="D7" s="27">
        <v>1</v>
      </c>
      <c r="E7" s="23">
        <v>25</v>
      </c>
    </row>
    <row r="8" spans="2:5" ht="15.75" thickBot="1" x14ac:dyDescent="0.3">
      <c r="B8" s="451"/>
      <c r="C8" s="25" t="s">
        <v>58</v>
      </c>
      <c r="D8" s="27">
        <v>1</v>
      </c>
      <c r="E8" s="23">
        <v>6</v>
      </c>
    </row>
    <row r="9" spans="2:5" ht="15.75" thickBot="1" x14ac:dyDescent="0.3">
      <c r="B9" s="451"/>
      <c r="C9" s="25" t="s">
        <v>45</v>
      </c>
      <c r="D9" s="27">
        <v>1</v>
      </c>
      <c r="E9" s="23">
        <v>17</v>
      </c>
    </row>
    <row r="10" spans="2:5" ht="15.75" thickBot="1" x14ac:dyDescent="0.3">
      <c r="B10" s="451"/>
      <c r="C10" s="25" t="s">
        <v>42</v>
      </c>
      <c r="D10" s="27">
        <v>1</v>
      </c>
      <c r="E10" s="23">
        <v>14</v>
      </c>
    </row>
    <row r="11" spans="2:5" ht="15.75" thickBot="1" x14ac:dyDescent="0.3">
      <c r="B11" s="452"/>
      <c r="C11" s="25" t="s">
        <v>59</v>
      </c>
      <c r="D11" s="27">
        <v>1</v>
      </c>
      <c r="E11" s="23">
        <v>2</v>
      </c>
    </row>
    <row r="12" spans="2:5" ht="15.75" hidden="1" customHeight="1" thickBot="1" x14ac:dyDescent="0.3">
      <c r="B12" s="455" t="s">
        <v>60</v>
      </c>
      <c r="C12" s="25" t="s">
        <v>61</v>
      </c>
      <c r="D12" s="27">
        <v>0</v>
      </c>
      <c r="E12" s="23"/>
    </row>
    <row r="13" spans="2:5" ht="15.75" thickBot="1" x14ac:dyDescent="0.3">
      <c r="B13" s="456"/>
      <c r="C13" s="22" t="s">
        <v>62</v>
      </c>
      <c r="D13" s="27">
        <v>1</v>
      </c>
      <c r="E13" s="24">
        <v>5</v>
      </c>
    </row>
    <row r="14" spans="2:5" ht="15.75" thickBot="1" x14ac:dyDescent="0.3">
      <c r="B14" s="456"/>
      <c r="C14" s="23" t="s">
        <v>63</v>
      </c>
      <c r="D14" s="27">
        <v>1</v>
      </c>
      <c r="E14" s="23">
        <v>6</v>
      </c>
    </row>
    <row r="15" spans="2:5" ht="15.75" thickBot="1" x14ac:dyDescent="0.3">
      <c r="B15" s="456"/>
      <c r="C15" s="23" t="s">
        <v>64</v>
      </c>
      <c r="D15" s="27">
        <v>1</v>
      </c>
      <c r="E15" s="23">
        <v>3</v>
      </c>
    </row>
    <row r="16" spans="2:5" ht="15.75" thickBot="1" x14ac:dyDescent="0.3">
      <c r="B16" s="456"/>
      <c r="C16" s="23" t="s">
        <v>65</v>
      </c>
      <c r="D16" s="27">
        <v>1</v>
      </c>
      <c r="E16" s="23">
        <v>8</v>
      </c>
    </row>
    <row r="17" spans="2:5" ht="15.75" thickBot="1" x14ac:dyDescent="0.3">
      <c r="B17" s="456"/>
      <c r="C17" s="23" t="s">
        <v>66</v>
      </c>
      <c r="D17" s="64">
        <v>1</v>
      </c>
      <c r="E17" s="22">
        <v>3</v>
      </c>
    </row>
    <row r="18" spans="2:5" ht="15.75" hidden="1" thickBot="1" x14ac:dyDescent="0.3">
      <c r="B18" s="457"/>
      <c r="C18" s="23" t="s">
        <v>61</v>
      </c>
      <c r="D18" s="64">
        <v>1</v>
      </c>
      <c r="E18" s="22"/>
    </row>
    <row r="19" spans="2:5" ht="15.75" thickBot="1" x14ac:dyDescent="0.3">
      <c r="B19" s="453" t="s">
        <v>67</v>
      </c>
      <c r="C19" s="454"/>
      <c r="D19" s="65">
        <f>AVERAGE(D3:D18)</f>
        <v>0.9375</v>
      </c>
      <c r="E19" s="26">
        <f>SUM(E3:E18)</f>
        <v>121</v>
      </c>
    </row>
    <row r="20" spans="2:5" x14ac:dyDescent="0.25">
      <c r="B20" s="11"/>
      <c r="C20" s="11"/>
    </row>
    <row r="21" spans="2:5" x14ac:dyDescent="0.25">
      <c r="B21" s="11"/>
      <c r="C21" s="11"/>
    </row>
    <row r="22" spans="2:5" x14ac:dyDescent="0.25">
      <c r="B22" s="11"/>
      <c r="C22" s="11"/>
    </row>
    <row r="23" spans="2:5" x14ac:dyDescent="0.25">
      <c r="B23" s="11"/>
      <c r="C23" s="11"/>
    </row>
    <row r="24" spans="2:5" x14ac:dyDescent="0.25">
      <c r="B24" s="11"/>
      <c r="C24" s="11"/>
    </row>
    <row r="25" spans="2:5" x14ac:dyDescent="0.25">
      <c r="B25" s="11"/>
      <c r="C25" s="11"/>
    </row>
    <row r="26" spans="2:5" x14ac:dyDescent="0.25">
      <c r="B26" s="11"/>
      <c r="C26" s="11"/>
    </row>
    <row r="27" spans="2:5" x14ac:dyDescent="0.25">
      <c r="B27" s="11"/>
      <c r="C27" s="11"/>
    </row>
    <row r="28" spans="2:5" x14ac:dyDescent="0.25">
      <c r="B28" s="11"/>
      <c r="C28" s="11"/>
    </row>
    <row r="29" spans="2:5" x14ac:dyDescent="0.25">
      <c r="C29" s="11"/>
    </row>
    <row r="30" spans="2:5" x14ac:dyDescent="0.25">
      <c r="C30" s="11"/>
    </row>
    <row r="31" spans="2:5" x14ac:dyDescent="0.25">
      <c r="C31" s="11"/>
    </row>
    <row r="32" spans="2:5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</sheetData>
  <mergeCells count="3">
    <mergeCell ref="B3:B11"/>
    <mergeCell ref="B19:C19"/>
    <mergeCell ref="B12:B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CONSOLIDADO 2021</vt:lpstr>
      <vt:lpstr>RES PPTAL 2021</vt:lpstr>
      <vt:lpstr>TIEMPOS DE RESPUESTA</vt:lpstr>
      <vt:lpstr>'CONSOLIDADO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PC</cp:lastModifiedBy>
  <cp:lastPrinted>2021-03-25T18:36:28Z</cp:lastPrinted>
  <dcterms:created xsi:type="dcterms:W3CDTF">2020-02-10T18:29:06Z</dcterms:created>
  <dcterms:modified xsi:type="dcterms:W3CDTF">2021-06-21T22:51:27Z</dcterms:modified>
</cp:coreProperties>
</file>