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firstSheet="2" activeTab="4"/>
  </bookViews>
  <sheets>
    <sheet name="POAI" sheetId="1" r:id="rId1"/>
    <sheet name="PLAN DE ACCIÓN 2008" sheetId="2" r:id="rId2"/>
    <sheet name="PLAN DE ACCIÓN 2009" sheetId="3" r:id="rId3"/>
    <sheet name="PLAN DE ACCIÓN 2010" sheetId="4" r:id="rId4"/>
    <sheet name="PLAN DE ACCIÓN 2011" sheetId="5" r:id="rId5"/>
  </sheets>
  <definedNames/>
  <calcPr fullCalcOnLoad="1"/>
</workbook>
</file>

<file path=xl/sharedStrings.xml><?xml version="1.0" encoding="utf-8"?>
<sst xmlns="http://schemas.openxmlformats.org/spreadsheetml/2006/main" count="186" uniqueCount="61">
  <si>
    <t xml:space="preserve"> </t>
  </si>
  <si>
    <t>CODIGO</t>
  </si>
  <si>
    <t>LÍNEA ESTRATEGICA</t>
  </si>
  <si>
    <t>SECTOR</t>
  </si>
  <si>
    <t>LINEA BASE</t>
  </si>
  <si>
    <t>PROGRAMA</t>
  </si>
  <si>
    <t>INDICADOR DE PRODUCTO</t>
  </si>
  <si>
    <t>NOMBRE INDICADOR</t>
  </si>
  <si>
    <t>SGP</t>
  </si>
  <si>
    <t>ICLD</t>
  </si>
  <si>
    <t>OTROS</t>
  </si>
  <si>
    <t>TOTAL</t>
  </si>
  <si>
    <t xml:space="preserve">META DE EFICACIA PARA EL CUATRIENIO </t>
  </si>
  <si>
    <t>FUENTE FINANCIACION 2008</t>
  </si>
  <si>
    <t>DEPENDENCIA RESPONSABLE</t>
  </si>
  <si>
    <t>ESPERADO AL FINALIZAR LA VIGENCIA</t>
  </si>
  <si>
    <t xml:space="preserve">PROYECTO DE INVERSION </t>
  </si>
  <si>
    <t>LÍNEA BASE</t>
  </si>
  <si>
    <t>META</t>
  </si>
  <si>
    <t>VALOR PROGRAMADO VIGENCIA</t>
  </si>
  <si>
    <t>REGALIAS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</si>
  <si>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</si>
  <si>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</si>
  <si>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</si>
  <si>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</si>
  <si>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</si>
  <si>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</si>
  <si>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</si>
  <si>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</si>
  <si>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</si>
  <si>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</si>
  <si>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</si>
  <si>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</si>
  <si>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I Semestre</t>
  </si>
  <si>
    <t>II Semestre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</si>
  <si>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</si>
  <si>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</si>
  <si>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</si>
  <si>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</si>
  <si>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</si>
  <si>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</si>
  <si>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</si>
  <si>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</si>
  <si>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* Cifras en Miles de Pesos</t>
  </si>
  <si>
    <t>Número de acompañamientos a comités creados y renovados.</t>
  </si>
  <si>
    <t>Número de actividades de capacitación realizadas para fortalecer los comités.</t>
  </si>
  <si>
    <t>Número de miembros de los comités de desarrollo capacitados.</t>
  </si>
  <si>
    <t>MEJORAMIENTO EN LA PRESTACIÓN DE LOS SERVICIOS PÚBLICOS</t>
  </si>
  <si>
    <t>SERVICIOS PÚBLICOS</t>
  </si>
  <si>
    <t>LÍNEA ESTRATEGICA 4: CIUDAD CON COMPROMISO AMBIENTAL</t>
  </si>
  <si>
    <t>Gestionar recursos ante la Administración Municipal para la realización del diplomado en servicios públicos y el apoyo logístico a los comités de desarrollo.</t>
  </si>
  <si>
    <t>Gestionar ante la Gobernación de Santander y las Empresas Prestadoras de Servicios Públicos, para asignación de recursos y programas de capacitación.</t>
  </si>
  <si>
    <t>ALCALDÍA DE BUCARAMANGA</t>
  </si>
  <si>
    <t>PLAN DE DESARROLLO 2008-2011 "BUCARAMANGA EMPRESA DE TODOS"</t>
  </si>
  <si>
    <t>PLAN DE ACCIÓN - UNIDAD TECNICA DE SERVICIOS PUBLICOS</t>
  </si>
  <si>
    <t>-</t>
  </si>
  <si>
    <t>I Trimestre</t>
  </si>
  <si>
    <t>II Trimestre</t>
  </si>
  <si>
    <t>III Trimestre</t>
  </si>
  <si>
    <t>IV Trimestre</t>
  </si>
  <si>
    <t>META CUMPLIMIENTO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</si>
</sst>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%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86" fontId="3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justify" vertical="center" wrapText="1"/>
    </xf>
    <xf numFmtId="3" fontId="7" fillId="0" borderId="18" xfId="0" applyNumberFormat="1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9" fontId="7" fillId="0" borderId="32" xfId="0" applyNumberFormat="1" applyFont="1" applyFill="1" applyBorder="1" applyAlignment="1">
      <alignment horizontal="center" vertical="center" wrapText="1"/>
    </xf>
    <xf numFmtId="9" fontId="7" fillId="0" borderId="2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9" fontId="7" fillId="0" borderId="14" xfId="0" applyNumberFormat="1" applyFont="1" applyFill="1" applyBorder="1" applyAlignment="1">
      <alignment horizontal="center" vertical="center"/>
    </xf>
    <xf numFmtId="9" fontId="7" fillId="0" borderId="16" xfId="0" applyNumberFormat="1" applyFont="1" applyFill="1" applyBorder="1" applyAlignment="1">
      <alignment horizontal="center" vertical="center"/>
    </xf>
    <xf numFmtId="9" fontId="7" fillId="0" borderId="30" xfId="0" applyNumberFormat="1" applyFont="1" applyFill="1" applyBorder="1" applyAlignment="1">
      <alignment horizontal="center" vertical="center"/>
    </xf>
    <xf numFmtId="9" fontId="7" fillId="0" borderId="31" xfId="0" applyNumberFormat="1" applyFont="1" applyFill="1" applyBorder="1" applyAlignment="1">
      <alignment horizontal="center" vertical="center"/>
    </xf>
    <xf numFmtId="9" fontId="7" fillId="0" borderId="22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9" fontId="7" fillId="0" borderId="34" xfId="0" applyNumberFormat="1" applyFont="1" applyFill="1" applyBorder="1" applyAlignment="1">
      <alignment horizontal="center" vertical="center"/>
    </xf>
    <xf numFmtId="9" fontId="10" fillId="0" borderId="35" xfId="0" applyNumberFormat="1" applyFont="1" applyBorder="1" applyAlignment="1">
      <alignment horizontal="center" vertical="center" wrapText="1"/>
    </xf>
    <xf numFmtId="9" fontId="10" fillId="0" borderId="36" xfId="0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 wrapText="1"/>
    </xf>
    <xf numFmtId="9" fontId="10" fillId="0" borderId="37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9" fontId="7" fillId="0" borderId="19" xfId="0" applyNumberFormat="1" applyFont="1" applyFill="1" applyBorder="1" applyAlignment="1">
      <alignment horizontal="center" vertical="center" wrapText="1"/>
    </xf>
    <xf numFmtId="9" fontId="7" fillId="0" borderId="30" xfId="0" applyNumberFormat="1" applyFont="1" applyFill="1" applyBorder="1" applyAlignment="1">
      <alignment horizontal="center" vertical="center"/>
    </xf>
    <xf numFmtId="9" fontId="7" fillId="0" borderId="31" xfId="0" applyNumberFormat="1" applyFont="1" applyFill="1" applyBorder="1" applyAlignment="1">
      <alignment horizontal="center" vertical="center"/>
    </xf>
    <xf numFmtId="9" fontId="7" fillId="33" borderId="2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9" fontId="7" fillId="0" borderId="34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9" fontId="7" fillId="0" borderId="21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/>
    </xf>
    <xf numFmtId="9" fontId="7" fillId="0" borderId="16" xfId="0" applyNumberFormat="1" applyFont="1" applyFill="1" applyBorder="1" applyAlignment="1">
      <alignment horizontal="center" vertical="center"/>
    </xf>
    <xf numFmtId="9" fontId="7" fillId="0" borderId="18" xfId="0" applyNumberFormat="1" applyFont="1" applyFill="1" applyBorder="1" applyAlignment="1">
      <alignment horizontal="center" vertical="center"/>
    </xf>
    <xf numFmtId="9" fontId="7" fillId="0" borderId="2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14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34" borderId="24" xfId="0" applyFont="1" applyFill="1" applyBorder="1" applyAlignment="1" applyProtection="1">
      <alignment horizontal="center" vertical="center" wrapText="1"/>
      <protection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3" fontId="7" fillId="0" borderId="44" xfId="0" applyNumberFormat="1" applyFont="1" applyFill="1" applyBorder="1" applyAlignment="1">
      <alignment horizontal="center" vertical="center"/>
    </xf>
    <xf numFmtId="3" fontId="7" fillId="24" borderId="14" xfId="0" applyNumberFormat="1" applyFont="1" applyFill="1" applyBorder="1" applyAlignment="1">
      <alignment horizontal="center" vertical="center"/>
    </xf>
    <xf numFmtId="3" fontId="7" fillId="24" borderId="16" xfId="0" applyNumberFormat="1" applyFont="1" applyFill="1" applyBorder="1" applyAlignment="1">
      <alignment horizontal="center" vertical="center"/>
    </xf>
    <xf numFmtId="3" fontId="7" fillId="24" borderId="18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63" xfId="0" applyFont="1" applyBorder="1" applyAlignment="1">
      <alignment horizontal="justify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9" fontId="7" fillId="0" borderId="53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9" fontId="7" fillId="0" borderId="54" xfId="0" applyNumberFormat="1" applyFont="1" applyFill="1" applyBorder="1" applyAlignment="1">
      <alignment horizontal="center" vertical="center" wrapText="1"/>
    </xf>
    <xf numFmtId="9" fontId="0" fillId="0" borderId="54" xfId="0" applyNumberFormat="1" applyBorder="1" applyAlignment="1">
      <alignment horizontal="center" vertical="center" wrapText="1"/>
    </xf>
    <xf numFmtId="9" fontId="0" fillId="0" borderId="63" xfId="0" applyNumberFormat="1" applyBorder="1" applyAlignment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1695450</xdr:colOff>
      <xdr:row>0</xdr:row>
      <xdr:rowOff>123825</xdr:rowOff>
    </xdr:from>
    <xdr:to>
      <xdr:col>5</xdr:col>
      <xdr:colOff>2409825</xdr:colOff>
      <xdr:row>4</xdr:row>
      <xdr:rowOff>161925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2382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1047750</xdr:colOff>
      <xdr:row>1</xdr:row>
      <xdr:rowOff>85725</xdr:rowOff>
    </xdr:from>
    <xdr:to>
      <xdr:col>13</xdr:col>
      <xdr:colOff>504825</xdr:colOff>
      <xdr:row>4</xdr:row>
      <xdr:rowOff>28575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259050" y="26670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1695450</xdr:colOff>
      <xdr:row>0</xdr:row>
      <xdr:rowOff>123825</xdr:rowOff>
    </xdr:from>
    <xdr:to>
      <xdr:col>5</xdr:col>
      <xdr:colOff>2409825</xdr:colOff>
      <xdr:row>4</xdr:row>
      <xdr:rowOff>161925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2382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1076325</xdr:colOff>
      <xdr:row>1</xdr:row>
      <xdr:rowOff>123825</xdr:rowOff>
    </xdr:from>
    <xdr:to>
      <xdr:col>14</xdr:col>
      <xdr:colOff>533400</xdr:colOff>
      <xdr:row>4</xdr:row>
      <xdr:rowOff>66675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078075" y="30480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2486025</xdr:colOff>
      <xdr:row>0</xdr:row>
      <xdr:rowOff>123825</xdr:rowOff>
    </xdr:from>
    <xdr:to>
      <xdr:col>6</xdr:col>
      <xdr:colOff>552450</xdr:colOff>
      <xdr:row>4</xdr:row>
      <xdr:rowOff>161925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23825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</xdr:row>
      <xdr:rowOff>57150</xdr:rowOff>
    </xdr:from>
    <xdr:to>
      <xdr:col>15</xdr:col>
      <xdr:colOff>1343025</xdr:colOff>
      <xdr:row>4</xdr:row>
      <xdr:rowOff>0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554325" y="23812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1504950</xdr:colOff>
      <xdr:row>0</xdr:row>
      <xdr:rowOff>123825</xdr:rowOff>
    </xdr:from>
    <xdr:to>
      <xdr:col>5</xdr:col>
      <xdr:colOff>2409825</xdr:colOff>
      <xdr:row>4</xdr:row>
      <xdr:rowOff>161925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23825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1076325</xdr:colOff>
      <xdr:row>1</xdr:row>
      <xdr:rowOff>123825</xdr:rowOff>
    </xdr:from>
    <xdr:to>
      <xdr:col>13</xdr:col>
      <xdr:colOff>533400</xdr:colOff>
      <xdr:row>4</xdr:row>
      <xdr:rowOff>66675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078075" y="304800"/>
          <a:ext cx="1257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7"/>
  <sheetViews>
    <sheetView zoomScale="80" zoomScaleNormal="80" zoomScalePageLayoutView="0" workbookViewId="0" topLeftCell="A1">
      <selection activeCell="D13" sqref="D13"/>
    </sheetView>
  </sheetViews>
  <sheetFormatPr defaultColWidth="11.00390625" defaultRowHeight="14.25"/>
  <cols>
    <col min="1" max="1" width="4.25390625" style="0" customWidth="1"/>
    <col min="2" max="2" width="10.25390625" style="0" customWidth="1"/>
    <col min="3" max="3" width="14.625" style="0" customWidth="1"/>
    <col min="4" max="4" width="20.125" style="0" customWidth="1"/>
    <col min="6" max="6" width="18.625" style="0" customWidth="1"/>
    <col min="8" max="8" width="41.625" style="0" customWidth="1"/>
    <col min="9" max="9" width="36.50390625" style="0" customWidth="1"/>
    <col min="11" max="11" width="12.875" style="0" customWidth="1"/>
    <col min="13" max="13" width="22.625" style="0" customWidth="1"/>
    <col min="16" max="16" width="14.375" style="0" customWidth="1"/>
    <col min="22" max="22" width="14.125" style="0" customWidth="1"/>
  </cols>
  <sheetData>
    <row r="1" spans="2:22" ht="14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22" ht="14.25">
      <c r="B2" s="10"/>
      <c r="C2" s="10"/>
      <c r="D2" s="2"/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5" thickBot="1">
      <c r="B3" s="1"/>
      <c r="C3" s="1"/>
      <c r="D3" s="3"/>
      <c r="E3" s="3"/>
      <c r="F3" s="4"/>
      <c r="G3" s="4"/>
      <c r="H3" s="1" t="s">
        <v>0</v>
      </c>
      <c r="I3" s="1"/>
      <c r="J3" s="1"/>
      <c r="K3" s="1"/>
      <c r="L3" s="1"/>
      <c r="M3" s="1"/>
      <c r="N3" s="1"/>
      <c r="O3" s="1"/>
      <c r="P3" s="1"/>
      <c r="Q3" s="5"/>
      <c r="R3" s="5"/>
      <c r="S3" s="1"/>
      <c r="T3" s="1"/>
      <c r="U3" s="1"/>
      <c r="V3" s="5"/>
    </row>
    <row r="4" spans="2:22" ht="14.25">
      <c r="B4" s="141" t="s">
        <v>1</v>
      </c>
      <c r="C4" s="127" t="s">
        <v>2</v>
      </c>
      <c r="D4" s="127" t="s">
        <v>3</v>
      </c>
      <c r="E4" s="127" t="s">
        <v>1</v>
      </c>
      <c r="F4" s="127" t="s">
        <v>5</v>
      </c>
      <c r="G4" s="127" t="s">
        <v>1</v>
      </c>
      <c r="H4" s="127" t="s">
        <v>12</v>
      </c>
      <c r="I4" s="129" t="s">
        <v>6</v>
      </c>
      <c r="J4" s="130"/>
      <c r="K4" s="130"/>
      <c r="L4" s="130"/>
      <c r="M4" s="130"/>
      <c r="N4" s="130"/>
      <c r="O4" s="130"/>
      <c r="P4" s="130"/>
      <c r="Q4" s="133" t="s">
        <v>13</v>
      </c>
      <c r="R4" s="134"/>
      <c r="S4" s="134"/>
      <c r="T4" s="134"/>
      <c r="U4" s="135"/>
      <c r="V4" s="139" t="s">
        <v>14</v>
      </c>
    </row>
    <row r="5" spans="2:22" ht="14.25">
      <c r="B5" s="142"/>
      <c r="C5" s="128"/>
      <c r="D5" s="128"/>
      <c r="E5" s="128"/>
      <c r="F5" s="128"/>
      <c r="G5" s="128"/>
      <c r="H5" s="128"/>
      <c r="I5" s="131"/>
      <c r="J5" s="132"/>
      <c r="K5" s="132"/>
      <c r="L5" s="132"/>
      <c r="M5" s="132"/>
      <c r="N5" s="132"/>
      <c r="O5" s="132"/>
      <c r="P5" s="132"/>
      <c r="Q5" s="136"/>
      <c r="R5" s="137"/>
      <c r="S5" s="137"/>
      <c r="T5" s="137"/>
      <c r="U5" s="138"/>
      <c r="V5" s="140"/>
    </row>
    <row r="6" spans="2:22" ht="39" thickBot="1">
      <c r="B6" s="142"/>
      <c r="C6" s="128"/>
      <c r="D6" s="128"/>
      <c r="E6" s="128"/>
      <c r="F6" s="128"/>
      <c r="G6" s="128"/>
      <c r="H6" s="128"/>
      <c r="I6" s="9" t="s">
        <v>7</v>
      </c>
      <c r="J6" s="9" t="s">
        <v>4</v>
      </c>
      <c r="K6" s="9" t="s">
        <v>15</v>
      </c>
      <c r="L6" s="9" t="s">
        <v>1</v>
      </c>
      <c r="M6" s="9" t="s">
        <v>16</v>
      </c>
      <c r="N6" s="9" t="s">
        <v>17</v>
      </c>
      <c r="O6" s="9" t="s">
        <v>18</v>
      </c>
      <c r="P6" s="9" t="s">
        <v>19</v>
      </c>
      <c r="Q6" s="8" t="s">
        <v>8</v>
      </c>
      <c r="R6" s="8" t="s">
        <v>9</v>
      </c>
      <c r="S6" s="8" t="s">
        <v>20</v>
      </c>
      <c r="T6" s="8" t="s">
        <v>10</v>
      </c>
      <c r="U6" s="8" t="s">
        <v>11</v>
      </c>
      <c r="V6" s="140"/>
    </row>
    <row r="7" spans="2:22" ht="32.25" customHeight="1">
      <c r="B7" s="14"/>
      <c r="C7" s="15"/>
      <c r="D7" s="15"/>
      <c r="E7" s="15"/>
      <c r="F7" s="15"/>
      <c r="G7" s="15"/>
      <c r="H7" s="23"/>
      <c r="I7" s="23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f>SUM(Q7:T7)</f>
        <v>0</v>
      </c>
      <c r="V7" s="20"/>
    </row>
    <row r="8" spans="2:22" ht="32.25" customHeight="1">
      <c r="B8" s="16"/>
      <c r="C8" s="17"/>
      <c r="D8" s="17"/>
      <c r="E8" s="17"/>
      <c r="F8" s="17"/>
      <c r="G8" s="17"/>
      <c r="H8" s="24"/>
      <c r="I8" s="2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f>SUM(Q8:T8)</f>
        <v>0</v>
      </c>
      <c r="V8" s="21"/>
    </row>
    <row r="9" spans="2:22" ht="32.25" customHeight="1">
      <c r="B9" s="16"/>
      <c r="C9" s="17"/>
      <c r="D9" s="17"/>
      <c r="E9" s="17"/>
      <c r="F9" s="17"/>
      <c r="G9" s="17"/>
      <c r="H9" s="24"/>
      <c r="I9" s="2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>
        <f aca="true" t="shared" si="0" ref="U9:U16">SUM(Q9:T9)</f>
        <v>0</v>
      </c>
      <c r="V9" s="21"/>
    </row>
    <row r="10" spans="2:22" ht="32.25" customHeight="1">
      <c r="B10" s="16"/>
      <c r="C10" s="17"/>
      <c r="D10" s="17"/>
      <c r="E10" s="17"/>
      <c r="F10" s="17"/>
      <c r="G10" s="17"/>
      <c r="H10" s="24"/>
      <c r="I10" s="2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>
        <f t="shared" si="0"/>
        <v>0</v>
      </c>
      <c r="V10" s="21"/>
    </row>
    <row r="11" spans="2:22" ht="32.25" customHeight="1">
      <c r="B11" s="16"/>
      <c r="C11" s="17"/>
      <c r="D11" s="17"/>
      <c r="E11" s="17"/>
      <c r="F11" s="17"/>
      <c r="G11" s="17"/>
      <c r="H11" s="24"/>
      <c r="I11" s="24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>
        <f t="shared" si="0"/>
        <v>0</v>
      </c>
      <c r="V11" s="21"/>
    </row>
    <row r="12" spans="2:22" ht="32.25" customHeight="1">
      <c r="B12" s="16"/>
      <c r="C12" s="17"/>
      <c r="D12" s="17"/>
      <c r="E12" s="17"/>
      <c r="F12" s="17"/>
      <c r="G12" s="17"/>
      <c r="H12" s="24"/>
      <c r="I12" s="24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>
        <f t="shared" si="0"/>
        <v>0</v>
      </c>
      <c r="V12" s="21"/>
    </row>
    <row r="13" spans="2:22" ht="32.25" customHeight="1">
      <c r="B13" s="16"/>
      <c r="C13" s="17"/>
      <c r="D13" s="17"/>
      <c r="E13" s="17"/>
      <c r="F13" s="17"/>
      <c r="G13" s="17"/>
      <c r="H13" s="24"/>
      <c r="I13" s="24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>
        <f t="shared" si="0"/>
        <v>0</v>
      </c>
      <c r="V13" s="21"/>
    </row>
    <row r="14" spans="2:22" ht="32.25" customHeight="1">
      <c r="B14" s="16"/>
      <c r="C14" s="17"/>
      <c r="D14" s="17"/>
      <c r="E14" s="17"/>
      <c r="F14" s="17"/>
      <c r="G14" s="17"/>
      <c r="H14" s="24"/>
      <c r="I14" s="24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f t="shared" si="0"/>
        <v>0</v>
      </c>
      <c r="V14" s="21"/>
    </row>
    <row r="15" spans="2:22" ht="32.25" customHeight="1">
      <c r="B15" s="16"/>
      <c r="C15" s="17"/>
      <c r="D15" s="17"/>
      <c r="E15" s="17"/>
      <c r="F15" s="17"/>
      <c r="G15" s="17"/>
      <c r="H15" s="24"/>
      <c r="I15" s="24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f t="shared" si="0"/>
        <v>0</v>
      </c>
      <c r="V15" s="21"/>
    </row>
    <row r="16" spans="2:22" ht="32.25" customHeight="1">
      <c r="B16" s="16"/>
      <c r="C16" s="17"/>
      <c r="D16" s="17"/>
      <c r="E16" s="17"/>
      <c r="F16" s="17"/>
      <c r="G16" s="17"/>
      <c r="H16" s="24"/>
      <c r="I16" s="24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f t="shared" si="0"/>
        <v>0</v>
      </c>
      <c r="V16" s="21"/>
    </row>
    <row r="17" spans="2:22" ht="32.25" customHeight="1" thickBot="1">
      <c r="B17" s="18"/>
      <c r="C17" s="19"/>
      <c r="D17" s="19"/>
      <c r="E17" s="19"/>
      <c r="F17" s="19"/>
      <c r="G17" s="19"/>
      <c r="H17" s="25"/>
      <c r="I17" s="25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>
        <f>SUM(Q17:T17)</f>
        <v>0</v>
      </c>
      <c r="V17" s="22"/>
    </row>
  </sheetData>
  <sheetProtection/>
  <mergeCells count="11">
    <mergeCell ref="B4:B6"/>
    <mergeCell ref="C4:C6"/>
    <mergeCell ref="D4:D6"/>
    <mergeCell ref="E4:E6"/>
    <mergeCell ref="F4:F6"/>
    <mergeCell ref="G4:G6"/>
    <mergeCell ref="H4:H6"/>
    <mergeCell ref="I4:N5"/>
    <mergeCell ref="O4:P5"/>
    <mergeCell ref="Q4:U5"/>
    <mergeCell ref="V4:V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7"/>
  <sheetViews>
    <sheetView zoomScale="80" zoomScaleNormal="80" workbookViewId="0" topLeftCell="A10">
      <selection activeCell="A1" sqref="A1"/>
    </sheetView>
  </sheetViews>
  <sheetFormatPr defaultColWidth="11.00390625" defaultRowHeight="14.25"/>
  <cols>
    <col min="1" max="1" width="14.375" style="0" customWidth="1"/>
    <col min="2" max="2" width="15.625" style="0" customWidth="1"/>
    <col min="3" max="3" width="18.25390625" style="0" customWidth="1"/>
    <col min="5" max="5" width="11.75390625" style="0" customWidth="1"/>
    <col min="6" max="6" width="36.25390625" style="0" customWidth="1"/>
    <col min="7" max="9" width="9.625" style="0" customWidth="1"/>
    <col min="11" max="11" width="15.75390625" style="0" customWidth="1"/>
    <col min="12" max="14" width="23.625" style="0" customWidth="1"/>
    <col min="15" max="15" width="12.00390625" style="0" customWidth="1"/>
    <col min="16" max="16" width="10.375" style="0" customWidth="1"/>
    <col min="17" max="17" width="40.625" style="0" customWidth="1"/>
    <col min="18" max="18" width="16.125" style="0" customWidth="1"/>
    <col min="19" max="19" width="18.875" style="0" customWidth="1"/>
  </cols>
  <sheetData>
    <row r="2" spans="1:17" ht="18">
      <c r="A2" s="46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8">
      <c r="A3" s="46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8">
      <c r="A4" s="46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6" ht="15" thickBot="1"/>
    <row r="7" spans="1:19" ht="15.75" thickBot="1">
      <c r="A7" s="13" t="s">
        <v>21</v>
      </c>
      <c r="B7" s="30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7"/>
      <c r="S7" s="7"/>
    </row>
    <row r="8" spans="1:19" ht="15.75" thickBot="1">
      <c r="A8" s="31">
        <v>2008</v>
      </c>
      <c r="B8" s="32">
        <v>39813</v>
      </c>
      <c r="C8" s="143" t="s">
        <v>22</v>
      </c>
      <c r="D8" s="144"/>
      <c r="E8" s="144"/>
      <c r="F8" s="144"/>
      <c r="G8" s="144"/>
      <c r="H8" s="144"/>
      <c r="I8" s="145"/>
      <c r="J8" s="6"/>
      <c r="K8" s="6"/>
      <c r="L8" s="6"/>
      <c r="M8" s="6"/>
      <c r="N8" s="6"/>
      <c r="O8" s="6"/>
      <c r="P8" s="6"/>
      <c r="Q8" s="7"/>
      <c r="R8" s="7"/>
      <c r="S8" s="7"/>
    </row>
    <row r="9" spans="1:19" ht="15" customHeight="1">
      <c r="A9" s="146" t="s">
        <v>2</v>
      </c>
      <c r="B9" s="149" t="s">
        <v>3</v>
      </c>
      <c r="C9" s="151" t="s">
        <v>5</v>
      </c>
      <c r="D9" s="154" t="s">
        <v>23</v>
      </c>
      <c r="E9" s="154"/>
      <c r="F9" s="154" t="s">
        <v>24</v>
      </c>
      <c r="G9" s="154"/>
      <c r="H9" s="154"/>
      <c r="I9" s="156"/>
      <c r="J9" s="160" t="s">
        <v>25</v>
      </c>
      <c r="K9" s="161"/>
      <c r="L9" s="164" t="s">
        <v>36</v>
      </c>
      <c r="M9" s="165"/>
      <c r="N9" s="166"/>
      <c r="O9" s="166"/>
      <c r="P9" s="167"/>
      <c r="Q9" s="151" t="s">
        <v>26</v>
      </c>
      <c r="R9" s="154"/>
      <c r="S9" s="156"/>
    </row>
    <row r="10" spans="1:19" ht="15" customHeight="1">
      <c r="A10" s="147"/>
      <c r="B10" s="149"/>
      <c r="C10" s="152"/>
      <c r="D10" s="155"/>
      <c r="E10" s="155"/>
      <c r="F10" s="155"/>
      <c r="G10" s="155"/>
      <c r="H10" s="155"/>
      <c r="I10" s="157"/>
      <c r="J10" s="162"/>
      <c r="K10" s="163"/>
      <c r="L10" s="168"/>
      <c r="M10" s="169"/>
      <c r="N10" s="170"/>
      <c r="O10" s="170"/>
      <c r="P10" s="171"/>
      <c r="Q10" s="152"/>
      <c r="R10" s="155"/>
      <c r="S10" s="157"/>
    </row>
    <row r="11" spans="1:19" ht="15">
      <c r="A11" s="147"/>
      <c r="B11" s="149"/>
      <c r="C11" s="152"/>
      <c r="D11" s="155"/>
      <c r="E11" s="155"/>
      <c r="F11" s="155" t="s">
        <v>27</v>
      </c>
      <c r="G11" s="158" t="s">
        <v>18</v>
      </c>
      <c r="H11" s="155" t="s">
        <v>28</v>
      </c>
      <c r="I11" s="157"/>
      <c r="J11" s="173" t="s">
        <v>29</v>
      </c>
      <c r="K11" s="175" t="s">
        <v>30</v>
      </c>
      <c r="L11" s="168"/>
      <c r="M11" s="169"/>
      <c r="N11" s="170"/>
      <c r="O11" s="170"/>
      <c r="P11" s="171"/>
      <c r="Q11" s="152"/>
      <c r="R11" s="155"/>
      <c r="S11" s="157"/>
    </row>
    <row r="12" spans="1:19" ht="42" customHeight="1" thickBot="1">
      <c r="A12" s="148"/>
      <c r="B12" s="150"/>
      <c r="C12" s="153"/>
      <c r="D12" s="11" t="s">
        <v>31</v>
      </c>
      <c r="E12" s="11" t="s">
        <v>32</v>
      </c>
      <c r="F12" s="172"/>
      <c r="G12" s="159"/>
      <c r="H12" s="11" t="s">
        <v>33</v>
      </c>
      <c r="I12" s="29" t="s">
        <v>34</v>
      </c>
      <c r="J12" s="174"/>
      <c r="K12" s="176"/>
      <c r="L12" s="26" t="s">
        <v>40</v>
      </c>
      <c r="M12" s="27" t="s">
        <v>41</v>
      </c>
      <c r="N12" s="33" t="s">
        <v>42</v>
      </c>
      <c r="O12" s="33" t="s">
        <v>38</v>
      </c>
      <c r="P12" s="28" t="s">
        <v>39</v>
      </c>
      <c r="Q12" s="12" t="s">
        <v>35</v>
      </c>
      <c r="R12" s="11" t="s">
        <v>31</v>
      </c>
      <c r="S12" s="29" t="s">
        <v>32</v>
      </c>
    </row>
    <row r="13" spans="1:19" ht="42.75" customHeight="1">
      <c r="A13" s="177" t="s">
        <v>49</v>
      </c>
      <c r="B13" s="188" t="s">
        <v>48</v>
      </c>
      <c r="C13" s="191" t="s">
        <v>47</v>
      </c>
      <c r="D13" s="194">
        <v>39448</v>
      </c>
      <c r="E13" s="194">
        <v>39813</v>
      </c>
      <c r="F13" s="35" t="s">
        <v>44</v>
      </c>
      <c r="G13" s="37">
        <v>10</v>
      </c>
      <c r="H13" s="48">
        <v>5</v>
      </c>
      <c r="I13" s="49">
        <v>5</v>
      </c>
      <c r="J13" s="184">
        <v>1</v>
      </c>
      <c r="K13" s="66">
        <f>+(I13+H13)/G13</f>
        <v>1</v>
      </c>
      <c r="L13" s="43">
        <v>0</v>
      </c>
      <c r="M13" s="68">
        <v>0</v>
      </c>
      <c r="N13" s="68">
        <v>0</v>
      </c>
      <c r="O13" s="70" t="s">
        <v>55</v>
      </c>
      <c r="P13" s="72">
        <v>0</v>
      </c>
      <c r="Q13" s="42" t="s">
        <v>50</v>
      </c>
      <c r="R13" s="34">
        <v>39448</v>
      </c>
      <c r="S13" s="41">
        <v>39813</v>
      </c>
    </row>
    <row r="14" spans="1:19" ht="32.25" customHeight="1">
      <c r="A14" s="178"/>
      <c r="B14" s="189"/>
      <c r="C14" s="192"/>
      <c r="D14" s="195"/>
      <c r="E14" s="195"/>
      <c r="F14" s="36" t="s">
        <v>45</v>
      </c>
      <c r="G14" s="38">
        <v>25</v>
      </c>
      <c r="H14" s="52">
        <v>10</v>
      </c>
      <c r="I14" s="53">
        <v>15</v>
      </c>
      <c r="J14" s="185"/>
      <c r="K14" s="67">
        <f>+(I14+H14)/G14</f>
        <v>1</v>
      </c>
      <c r="L14" s="44">
        <v>0</v>
      </c>
      <c r="M14" s="69">
        <v>0</v>
      </c>
      <c r="N14" s="69">
        <v>0</v>
      </c>
      <c r="O14" s="71" t="s">
        <v>55</v>
      </c>
      <c r="P14" s="73">
        <v>0</v>
      </c>
      <c r="Q14" s="180" t="s">
        <v>51</v>
      </c>
      <c r="R14" s="182">
        <v>39448</v>
      </c>
      <c r="S14" s="186">
        <v>39813</v>
      </c>
    </row>
    <row r="15" spans="1:19" ht="32.25" customHeight="1" thickBot="1">
      <c r="A15" s="179"/>
      <c r="B15" s="190"/>
      <c r="C15" s="193"/>
      <c r="D15" s="183"/>
      <c r="E15" s="183"/>
      <c r="F15" s="39" t="s">
        <v>46</v>
      </c>
      <c r="G15" s="40">
        <v>300</v>
      </c>
      <c r="H15" s="56">
        <v>100</v>
      </c>
      <c r="I15" s="57">
        <v>200</v>
      </c>
      <c r="J15" s="185"/>
      <c r="K15" s="74">
        <f>+(I15+H15)/G15</f>
        <v>1</v>
      </c>
      <c r="L15" s="75">
        <v>50000</v>
      </c>
      <c r="M15" s="76">
        <v>25000</v>
      </c>
      <c r="N15" s="76">
        <v>0</v>
      </c>
      <c r="O15" s="77">
        <f>+M15/L15</f>
        <v>0.5</v>
      </c>
      <c r="P15" s="78">
        <v>0</v>
      </c>
      <c r="Q15" s="181"/>
      <c r="R15" s="183"/>
      <c r="S15" s="187"/>
    </row>
    <row r="16" spans="10:16" ht="16.5" thickBot="1">
      <c r="J16" s="79">
        <f>+J13</f>
        <v>1</v>
      </c>
      <c r="K16" s="82">
        <f>+AVERAGE(K13:K15)</f>
        <v>1</v>
      </c>
      <c r="L16" s="83">
        <f>SUM(L13:L15)</f>
        <v>50000</v>
      </c>
      <c r="M16" s="81">
        <f>SUM(M13:M15)</f>
        <v>25000</v>
      </c>
      <c r="N16" s="81">
        <f>SUM(N13:N15)</f>
        <v>0</v>
      </c>
      <c r="O16" s="80">
        <f>+M16/L16</f>
        <v>0.5</v>
      </c>
      <c r="P16" s="82">
        <f>+N16/M16</f>
        <v>0</v>
      </c>
    </row>
    <row r="17" ht="14.25">
      <c r="A17" t="s">
        <v>43</v>
      </c>
    </row>
  </sheetData>
  <sheetProtection password="FE8A" sheet="1"/>
  <mergeCells count="23">
    <mergeCell ref="A13:A15"/>
    <mergeCell ref="Q14:Q15"/>
    <mergeCell ref="R14:R15"/>
    <mergeCell ref="J13:J15"/>
    <mergeCell ref="S14:S15"/>
    <mergeCell ref="B13:B15"/>
    <mergeCell ref="C13:C15"/>
    <mergeCell ref="D13:D15"/>
    <mergeCell ref="E13:E15"/>
    <mergeCell ref="J9:K10"/>
    <mergeCell ref="L9:P11"/>
    <mergeCell ref="Q9:S11"/>
    <mergeCell ref="F11:F12"/>
    <mergeCell ref="H11:I11"/>
    <mergeCell ref="J11:J12"/>
    <mergeCell ref="K11:K12"/>
    <mergeCell ref="C8:I8"/>
    <mergeCell ref="A9:A12"/>
    <mergeCell ref="B9:B12"/>
    <mergeCell ref="C9:C12"/>
    <mergeCell ref="D9:E11"/>
    <mergeCell ref="F9:I10"/>
    <mergeCell ref="G11:G12"/>
  </mergeCells>
  <printOptions horizontalCentered="1"/>
  <pageMargins left="0.6692913385826772" right="0.3937007874015748" top="0.3937007874015748" bottom="0.3937007874015748" header="0.31496062992125984" footer="0.31496062992125984"/>
  <pageSetup horizontalDpi="600" verticalDpi="600" orientation="landscape" pageOrder="overThenDown" paperSize="9" scale="76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7"/>
  <sheetViews>
    <sheetView zoomScale="80" zoomScaleNormal="80" zoomScalePageLayoutView="0" workbookViewId="0" topLeftCell="A10">
      <selection activeCell="K16" sqref="K16:Q16"/>
    </sheetView>
  </sheetViews>
  <sheetFormatPr defaultColWidth="11.00390625" defaultRowHeight="14.25"/>
  <cols>
    <col min="1" max="1" width="14.375" style="0" customWidth="1"/>
    <col min="2" max="2" width="15.50390625" style="0" customWidth="1"/>
    <col min="3" max="3" width="18.25390625" style="0" customWidth="1"/>
    <col min="5" max="5" width="11.75390625" style="0" customWidth="1"/>
    <col min="6" max="6" width="36.25390625" style="0" customWidth="1"/>
    <col min="7" max="9" width="9.625" style="0" customWidth="1"/>
    <col min="10" max="10" width="6.00390625" style="0" hidden="1" customWidth="1"/>
    <col min="12" max="12" width="13.125" style="0" customWidth="1"/>
    <col min="13" max="15" width="23.625" style="0" customWidth="1"/>
    <col min="16" max="17" width="12.625" style="0" customWidth="1"/>
    <col min="18" max="18" width="42.625" style="0" customWidth="1"/>
    <col min="20" max="20" width="11.625" style="0" customWidth="1"/>
  </cols>
  <sheetData>
    <row r="2" spans="1:18" ht="18">
      <c r="A2" s="46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8">
      <c r="A3" s="46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8">
      <c r="A4" s="46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6" ht="15" thickBot="1"/>
    <row r="7" spans="1:20" ht="15.75" thickBot="1">
      <c r="A7" s="13" t="s">
        <v>21</v>
      </c>
      <c r="B7" s="30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7"/>
      <c r="T7" s="7"/>
    </row>
    <row r="8" spans="1:20" ht="15.75" thickBot="1">
      <c r="A8" s="31">
        <v>2009</v>
      </c>
      <c r="B8" s="32">
        <v>40178</v>
      </c>
      <c r="C8" s="143" t="s">
        <v>22</v>
      </c>
      <c r="D8" s="144"/>
      <c r="E8" s="144"/>
      <c r="F8" s="144"/>
      <c r="G8" s="144"/>
      <c r="H8" s="144"/>
      <c r="I8" s="145"/>
      <c r="J8" s="97"/>
      <c r="K8" s="6"/>
      <c r="L8" s="6"/>
      <c r="M8" s="6"/>
      <c r="N8" s="6"/>
      <c r="O8" s="6"/>
      <c r="P8" s="6"/>
      <c r="Q8" s="6"/>
      <c r="R8" s="7"/>
      <c r="S8" s="7"/>
      <c r="T8" s="7"/>
    </row>
    <row r="9" spans="1:20" ht="15" customHeight="1">
      <c r="A9" s="146" t="s">
        <v>2</v>
      </c>
      <c r="B9" s="149" t="s">
        <v>3</v>
      </c>
      <c r="C9" s="151" t="s">
        <v>5</v>
      </c>
      <c r="D9" s="154" t="s">
        <v>23</v>
      </c>
      <c r="E9" s="154"/>
      <c r="F9" s="154" t="s">
        <v>24</v>
      </c>
      <c r="G9" s="154"/>
      <c r="H9" s="154"/>
      <c r="I9" s="156"/>
      <c r="J9" s="98"/>
      <c r="K9" s="160" t="s">
        <v>25</v>
      </c>
      <c r="L9" s="161"/>
      <c r="M9" s="164" t="s">
        <v>36</v>
      </c>
      <c r="N9" s="165"/>
      <c r="O9" s="166"/>
      <c r="P9" s="166"/>
      <c r="Q9" s="167"/>
      <c r="R9" s="151" t="s">
        <v>26</v>
      </c>
      <c r="S9" s="154"/>
      <c r="T9" s="156"/>
    </row>
    <row r="10" spans="1:20" ht="15" customHeight="1">
      <c r="A10" s="147"/>
      <c r="B10" s="149"/>
      <c r="C10" s="152"/>
      <c r="D10" s="155"/>
      <c r="E10" s="155"/>
      <c r="F10" s="155"/>
      <c r="G10" s="155"/>
      <c r="H10" s="155"/>
      <c r="I10" s="157"/>
      <c r="J10" s="99"/>
      <c r="K10" s="162"/>
      <c r="L10" s="163"/>
      <c r="M10" s="168"/>
      <c r="N10" s="169"/>
      <c r="O10" s="170"/>
      <c r="P10" s="170"/>
      <c r="Q10" s="171"/>
      <c r="R10" s="152"/>
      <c r="S10" s="155"/>
      <c r="T10" s="157"/>
    </row>
    <row r="11" spans="1:20" ht="15">
      <c r="A11" s="147"/>
      <c r="B11" s="149"/>
      <c r="C11" s="152"/>
      <c r="D11" s="155"/>
      <c r="E11" s="155"/>
      <c r="F11" s="155" t="s">
        <v>27</v>
      </c>
      <c r="G11" s="158" t="s">
        <v>18</v>
      </c>
      <c r="H11" s="155" t="s">
        <v>28</v>
      </c>
      <c r="I11" s="157"/>
      <c r="J11" s="99"/>
      <c r="K11" s="173" t="s">
        <v>29</v>
      </c>
      <c r="L11" s="175" t="s">
        <v>30</v>
      </c>
      <c r="M11" s="168"/>
      <c r="N11" s="169"/>
      <c r="O11" s="170"/>
      <c r="P11" s="170"/>
      <c r="Q11" s="171"/>
      <c r="R11" s="152"/>
      <c r="S11" s="155"/>
      <c r="T11" s="157"/>
    </row>
    <row r="12" spans="1:20" ht="42" customHeight="1" thickBot="1">
      <c r="A12" s="148"/>
      <c r="B12" s="150"/>
      <c r="C12" s="153"/>
      <c r="D12" s="11" t="s">
        <v>31</v>
      </c>
      <c r="E12" s="11" t="s">
        <v>32</v>
      </c>
      <c r="F12" s="172"/>
      <c r="G12" s="159"/>
      <c r="H12" s="11" t="s">
        <v>33</v>
      </c>
      <c r="I12" s="29" t="s">
        <v>34</v>
      </c>
      <c r="J12" s="100"/>
      <c r="K12" s="174"/>
      <c r="L12" s="176"/>
      <c r="M12" s="26" t="s">
        <v>40</v>
      </c>
      <c r="N12" s="27" t="s">
        <v>41</v>
      </c>
      <c r="O12" s="33" t="s">
        <v>42</v>
      </c>
      <c r="P12" s="33" t="s">
        <v>38</v>
      </c>
      <c r="Q12" s="28" t="s">
        <v>39</v>
      </c>
      <c r="R12" s="12" t="s">
        <v>35</v>
      </c>
      <c r="S12" s="11" t="s">
        <v>31</v>
      </c>
      <c r="T12" s="29" t="s">
        <v>32</v>
      </c>
    </row>
    <row r="13" spans="1:20" ht="42.75" customHeight="1">
      <c r="A13" s="177" t="s">
        <v>49</v>
      </c>
      <c r="B13" s="188" t="s">
        <v>48</v>
      </c>
      <c r="C13" s="191" t="s">
        <v>47</v>
      </c>
      <c r="D13" s="194">
        <v>39814</v>
      </c>
      <c r="E13" s="194">
        <v>40178</v>
      </c>
      <c r="F13" s="35" t="s">
        <v>44</v>
      </c>
      <c r="G13" s="37">
        <v>25</v>
      </c>
      <c r="H13" s="48">
        <v>4</v>
      </c>
      <c r="I13" s="49">
        <v>1</v>
      </c>
      <c r="J13" s="101">
        <f>SUM(H13:I13)</f>
        <v>5</v>
      </c>
      <c r="K13" s="184">
        <v>1</v>
      </c>
      <c r="L13" s="91">
        <f>+(H13+I13)/G13</f>
        <v>0.2</v>
      </c>
      <c r="M13" s="43">
        <v>0</v>
      </c>
      <c r="N13" s="68">
        <v>0</v>
      </c>
      <c r="O13" s="60">
        <v>0</v>
      </c>
      <c r="P13" s="70" t="s">
        <v>55</v>
      </c>
      <c r="Q13" s="92">
        <v>0</v>
      </c>
      <c r="R13" s="42" t="s">
        <v>50</v>
      </c>
      <c r="S13" s="34">
        <v>39814</v>
      </c>
      <c r="T13" s="41">
        <v>40178</v>
      </c>
    </row>
    <row r="14" spans="1:20" ht="32.25" customHeight="1">
      <c r="A14" s="178"/>
      <c r="B14" s="189"/>
      <c r="C14" s="192"/>
      <c r="D14" s="195"/>
      <c r="E14" s="195"/>
      <c r="F14" s="36" t="s">
        <v>45</v>
      </c>
      <c r="G14" s="38">
        <v>25</v>
      </c>
      <c r="H14" s="52">
        <v>16</v>
      </c>
      <c r="I14" s="53">
        <v>5</v>
      </c>
      <c r="J14" s="102">
        <f>SUM(H14:I14)</f>
        <v>21</v>
      </c>
      <c r="K14" s="196"/>
      <c r="L14" s="67">
        <f>+(H14+I14)/G14</f>
        <v>0.84</v>
      </c>
      <c r="M14" s="44">
        <v>0</v>
      </c>
      <c r="N14" s="69">
        <v>0</v>
      </c>
      <c r="O14" s="62">
        <v>0</v>
      </c>
      <c r="P14" s="71" t="s">
        <v>55</v>
      </c>
      <c r="Q14" s="93">
        <v>0</v>
      </c>
      <c r="R14" s="180" t="s">
        <v>51</v>
      </c>
      <c r="S14" s="182">
        <v>39814</v>
      </c>
      <c r="T14" s="186">
        <v>40178</v>
      </c>
    </row>
    <row r="15" spans="1:20" ht="32.25" customHeight="1" thickBot="1">
      <c r="A15" s="179"/>
      <c r="B15" s="190"/>
      <c r="C15" s="193"/>
      <c r="D15" s="183"/>
      <c r="E15" s="183"/>
      <c r="F15" s="39" t="s">
        <v>46</v>
      </c>
      <c r="G15" s="40">
        <v>300</v>
      </c>
      <c r="H15" s="56">
        <v>451</v>
      </c>
      <c r="I15" s="57">
        <v>151</v>
      </c>
      <c r="J15" s="102">
        <f>SUM(H15:I15)</f>
        <v>602</v>
      </c>
      <c r="K15" s="196"/>
      <c r="L15" s="94">
        <v>1</v>
      </c>
      <c r="M15" s="75">
        <v>40800</v>
      </c>
      <c r="N15" s="76">
        <v>0</v>
      </c>
      <c r="O15" s="95">
        <v>0</v>
      </c>
      <c r="P15" s="77">
        <f>+N15/M15</f>
        <v>0</v>
      </c>
      <c r="Q15" s="96">
        <v>0</v>
      </c>
      <c r="R15" s="181"/>
      <c r="S15" s="183"/>
      <c r="T15" s="187"/>
    </row>
    <row r="16" spans="11:17" ht="16.5" thickBot="1">
      <c r="K16" s="79">
        <f>+K13</f>
        <v>1</v>
      </c>
      <c r="L16" s="82">
        <f>+AVERAGE(L13:L15)</f>
        <v>0.68</v>
      </c>
      <c r="M16" s="83">
        <f>SUM(M13:M15)</f>
        <v>40800</v>
      </c>
      <c r="N16" s="81">
        <f>SUM(N13:N15)</f>
        <v>0</v>
      </c>
      <c r="O16" s="81">
        <f>SUM(O13:O15)</f>
        <v>0</v>
      </c>
      <c r="P16" s="80">
        <f>+N16/M16</f>
        <v>0</v>
      </c>
      <c r="Q16" s="82">
        <v>0</v>
      </c>
    </row>
    <row r="17" ht="14.25">
      <c r="A17" t="s">
        <v>43</v>
      </c>
    </row>
  </sheetData>
  <sheetProtection password="FE8A" sheet="1"/>
  <mergeCells count="23">
    <mergeCell ref="S14:S15"/>
    <mergeCell ref="T14:T15"/>
    <mergeCell ref="A13:A15"/>
    <mergeCell ref="B13:B15"/>
    <mergeCell ref="C13:C15"/>
    <mergeCell ref="D13:D15"/>
    <mergeCell ref="E13:E15"/>
    <mergeCell ref="R14:R15"/>
    <mergeCell ref="K13:K15"/>
    <mergeCell ref="K9:L10"/>
    <mergeCell ref="M9:Q11"/>
    <mergeCell ref="R9:T11"/>
    <mergeCell ref="F11:F12"/>
    <mergeCell ref="H11:I11"/>
    <mergeCell ref="K11:K12"/>
    <mergeCell ref="L11:L12"/>
    <mergeCell ref="C8:I8"/>
    <mergeCell ref="A9:A12"/>
    <mergeCell ref="B9:B12"/>
    <mergeCell ref="C9:C12"/>
    <mergeCell ref="D9:E11"/>
    <mergeCell ref="F9:I10"/>
    <mergeCell ref="G11:G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geOrder="overThenDown" paperSize="14" scale="75" r:id="rId2"/>
  <headerFooter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7"/>
  <sheetViews>
    <sheetView zoomScale="80" zoomScaleNormal="80" zoomScalePageLayoutView="0" workbookViewId="0" topLeftCell="D10">
      <selection activeCell="G13" sqref="G13"/>
    </sheetView>
  </sheetViews>
  <sheetFormatPr defaultColWidth="11.00390625" defaultRowHeight="14.25"/>
  <cols>
    <col min="1" max="1" width="14.375" style="0" customWidth="1"/>
    <col min="2" max="2" width="15.50390625" style="0" customWidth="1"/>
    <col min="3" max="3" width="18.25390625" style="0" customWidth="1"/>
    <col min="5" max="5" width="11.75390625" style="0" customWidth="1"/>
    <col min="6" max="6" width="36.25390625" style="0" customWidth="1"/>
    <col min="7" max="11" width="9.625" style="0" customWidth="1"/>
    <col min="12" max="12" width="11.75390625" style="0" hidden="1" customWidth="1"/>
    <col min="14" max="14" width="13.125" style="0" customWidth="1"/>
    <col min="15" max="17" width="23.625" style="0" customWidth="1"/>
    <col min="18" max="19" width="12.625" style="0" customWidth="1"/>
    <col min="20" max="20" width="42.625" style="0" customWidth="1"/>
    <col min="22" max="22" width="11.625" style="0" customWidth="1"/>
  </cols>
  <sheetData>
    <row r="2" spans="1:20" ht="18">
      <c r="A2" s="46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8">
      <c r="A3" s="46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8">
      <c r="A4" s="46" t="s">
        <v>54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6" ht="15" thickBot="1"/>
    <row r="7" spans="1:22" ht="15.75" thickBot="1">
      <c r="A7" s="115" t="s">
        <v>21</v>
      </c>
      <c r="B7" s="119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7"/>
      <c r="V7" s="7"/>
    </row>
    <row r="8" spans="1:22" ht="15.75" thickBot="1">
      <c r="A8" s="116">
        <v>2010</v>
      </c>
      <c r="B8" s="117">
        <v>40542</v>
      </c>
      <c r="C8" s="143" t="s">
        <v>22</v>
      </c>
      <c r="D8" s="144"/>
      <c r="E8" s="144"/>
      <c r="F8" s="144"/>
      <c r="G8" s="144"/>
      <c r="H8" s="144"/>
      <c r="I8" s="199"/>
      <c r="J8" s="199"/>
      <c r="K8" s="145"/>
      <c r="L8" s="97"/>
      <c r="M8" s="6"/>
      <c r="N8" s="6"/>
      <c r="O8" s="6"/>
      <c r="P8" s="6"/>
      <c r="Q8" s="6"/>
      <c r="R8" s="6"/>
      <c r="S8" s="6"/>
      <c r="T8" s="7"/>
      <c r="U8" s="7"/>
      <c r="V8" s="7"/>
    </row>
    <row r="9" spans="1:22" ht="15" customHeight="1">
      <c r="A9" s="146" t="s">
        <v>2</v>
      </c>
      <c r="B9" s="149" t="s">
        <v>3</v>
      </c>
      <c r="C9" s="151" t="s">
        <v>5</v>
      </c>
      <c r="D9" s="154" t="s">
        <v>23</v>
      </c>
      <c r="E9" s="154"/>
      <c r="F9" s="154" t="s">
        <v>24</v>
      </c>
      <c r="G9" s="154"/>
      <c r="H9" s="154"/>
      <c r="I9" s="161"/>
      <c r="J9" s="161"/>
      <c r="K9" s="156"/>
      <c r="L9" s="98"/>
      <c r="M9" s="160" t="s">
        <v>25</v>
      </c>
      <c r="N9" s="161"/>
      <c r="O9" s="164" t="s">
        <v>36</v>
      </c>
      <c r="P9" s="165"/>
      <c r="Q9" s="166"/>
      <c r="R9" s="166"/>
      <c r="S9" s="167"/>
      <c r="T9" s="151" t="s">
        <v>26</v>
      </c>
      <c r="U9" s="154"/>
      <c r="V9" s="156"/>
    </row>
    <row r="10" spans="1:22" ht="15" customHeight="1">
      <c r="A10" s="147"/>
      <c r="B10" s="149"/>
      <c r="C10" s="152"/>
      <c r="D10" s="155"/>
      <c r="E10" s="155"/>
      <c r="F10" s="155"/>
      <c r="G10" s="155"/>
      <c r="H10" s="155"/>
      <c r="I10" s="163"/>
      <c r="J10" s="163"/>
      <c r="K10" s="157"/>
      <c r="L10" s="99"/>
      <c r="M10" s="162"/>
      <c r="N10" s="163"/>
      <c r="O10" s="168"/>
      <c r="P10" s="169"/>
      <c r="Q10" s="170"/>
      <c r="R10" s="170"/>
      <c r="S10" s="171"/>
      <c r="T10" s="152"/>
      <c r="U10" s="155"/>
      <c r="V10" s="157"/>
    </row>
    <row r="11" spans="1:22" ht="15">
      <c r="A11" s="147"/>
      <c r="B11" s="149"/>
      <c r="C11" s="152"/>
      <c r="D11" s="155"/>
      <c r="E11" s="155"/>
      <c r="F11" s="155" t="s">
        <v>27</v>
      </c>
      <c r="G11" s="158" t="s">
        <v>18</v>
      </c>
      <c r="H11" s="155" t="s">
        <v>28</v>
      </c>
      <c r="I11" s="163"/>
      <c r="J11" s="163"/>
      <c r="K11" s="157"/>
      <c r="L11" s="99"/>
      <c r="M11" s="173" t="s">
        <v>29</v>
      </c>
      <c r="N11" s="175" t="s">
        <v>30</v>
      </c>
      <c r="O11" s="168"/>
      <c r="P11" s="169"/>
      <c r="Q11" s="170"/>
      <c r="R11" s="170"/>
      <c r="S11" s="171"/>
      <c r="T11" s="152"/>
      <c r="U11" s="155"/>
      <c r="V11" s="157"/>
    </row>
    <row r="12" spans="1:22" ht="42" customHeight="1" thickBot="1">
      <c r="A12" s="148"/>
      <c r="B12" s="150"/>
      <c r="C12" s="153"/>
      <c r="D12" s="11" t="s">
        <v>31</v>
      </c>
      <c r="E12" s="11" t="s">
        <v>32</v>
      </c>
      <c r="F12" s="172"/>
      <c r="G12" s="159"/>
      <c r="H12" s="11" t="s">
        <v>56</v>
      </c>
      <c r="I12" s="103" t="s">
        <v>57</v>
      </c>
      <c r="J12" s="103" t="s">
        <v>58</v>
      </c>
      <c r="K12" s="29" t="s">
        <v>59</v>
      </c>
      <c r="L12" s="100"/>
      <c r="M12" s="174"/>
      <c r="N12" s="176"/>
      <c r="O12" s="26" t="s">
        <v>40</v>
      </c>
      <c r="P12" s="27" t="s">
        <v>41</v>
      </c>
      <c r="Q12" s="33" t="s">
        <v>42</v>
      </c>
      <c r="R12" s="33" t="s">
        <v>38</v>
      </c>
      <c r="S12" s="28" t="s">
        <v>39</v>
      </c>
      <c r="T12" s="12" t="s">
        <v>35</v>
      </c>
      <c r="U12" s="11" t="s">
        <v>31</v>
      </c>
      <c r="V12" s="29" t="s">
        <v>32</v>
      </c>
    </row>
    <row r="13" spans="1:22" ht="42.75" customHeight="1">
      <c r="A13" s="177" t="s">
        <v>49</v>
      </c>
      <c r="B13" s="188" t="s">
        <v>48</v>
      </c>
      <c r="C13" s="191" t="s">
        <v>47</v>
      </c>
      <c r="D13" s="194">
        <v>40179</v>
      </c>
      <c r="E13" s="194">
        <v>40543</v>
      </c>
      <c r="F13" s="35" t="s">
        <v>44</v>
      </c>
      <c r="G13" s="120">
        <v>25</v>
      </c>
      <c r="H13" s="85">
        <v>11</v>
      </c>
      <c r="I13" s="86">
        <v>9</v>
      </c>
      <c r="J13" s="86">
        <v>9</v>
      </c>
      <c r="K13" s="107">
        <v>19</v>
      </c>
      <c r="L13" s="104">
        <f>SUM(H13:K13)</f>
        <v>48</v>
      </c>
      <c r="M13" s="184">
        <v>1</v>
      </c>
      <c r="N13" s="91">
        <v>1</v>
      </c>
      <c r="O13" s="43">
        <v>0</v>
      </c>
      <c r="P13" s="68">
        <v>0</v>
      </c>
      <c r="Q13" s="68">
        <v>0</v>
      </c>
      <c r="R13" s="111" t="e">
        <f aca="true" t="shared" si="0" ref="R13:S15">P13/O13</f>
        <v>#DIV/0!</v>
      </c>
      <c r="S13" s="92" t="e">
        <f t="shared" si="0"/>
        <v>#DIV/0!</v>
      </c>
      <c r="T13" s="42" t="s">
        <v>50</v>
      </c>
      <c r="U13" s="34">
        <v>40179</v>
      </c>
      <c r="V13" s="41">
        <v>40543</v>
      </c>
    </row>
    <row r="14" spans="1:22" ht="32.25" customHeight="1">
      <c r="A14" s="178"/>
      <c r="B14" s="189"/>
      <c r="C14" s="192"/>
      <c r="D14" s="195"/>
      <c r="E14" s="195"/>
      <c r="F14" s="36" t="s">
        <v>45</v>
      </c>
      <c r="G14" s="38">
        <v>25</v>
      </c>
      <c r="H14" s="87">
        <v>2</v>
      </c>
      <c r="I14" s="88">
        <v>7</v>
      </c>
      <c r="J14" s="88">
        <v>7</v>
      </c>
      <c r="K14" s="108">
        <v>7</v>
      </c>
      <c r="L14" s="105">
        <f>SUM(H14:K14)</f>
        <v>23</v>
      </c>
      <c r="M14" s="197"/>
      <c r="N14" s="67">
        <f>L14/G14</f>
        <v>0.92</v>
      </c>
      <c r="O14" s="44">
        <v>0</v>
      </c>
      <c r="P14" s="69">
        <v>0</v>
      </c>
      <c r="Q14" s="69">
        <v>0</v>
      </c>
      <c r="R14" s="112" t="e">
        <f t="shared" si="0"/>
        <v>#DIV/0!</v>
      </c>
      <c r="S14" s="93" t="e">
        <f t="shared" si="0"/>
        <v>#DIV/0!</v>
      </c>
      <c r="T14" s="180" t="s">
        <v>51</v>
      </c>
      <c r="U14" s="182">
        <v>40179</v>
      </c>
      <c r="V14" s="186">
        <v>40543</v>
      </c>
    </row>
    <row r="15" spans="1:22" ht="32.25" customHeight="1" thickBot="1">
      <c r="A15" s="179"/>
      <c r="B15" s="190"/>
      <c r="C15" s="193"/>
      <c r="D15" s="183"/>
      <c r="E15" s="183"/>
      <c r="F15" s="39" t="s">
        <v>46</v>
      </c>
      <c r="G15" s="40">
        <v>300</v>
      </c>
      <c r="H15" s="89">
        <v>51</v>
      </c>
      <c r="I15" s="90">
        <v>206</v>
      </c>
      <c r="J15" s="90">
        <v>225</v>
      </c>
      <c r="K15" s="109">
        <v>203</v>
      </c>
      <c r="L15" s="106">
        <f>SUM(H15:K15)</f>
        <v>685</v>
      </c>
      <c r="M15" s="198"/>
      <c r="N15" s="110">
        <v>1</v>
      </c>
      <c r="O15" s="45">
        <v>42432</v>
      </c>
      <c r="P15" s="84">
        <v>0</v>
      </c>
      <c r="Q15" s="84">
        <v>0</v>
      </c>
      <c r="R15" s="113">
        <f t="shared" si="0"/>
        <v>0</v>
      </c>
      <c r="S15" s="114" t="e">
        <f t="shared" si="0"/>
        <v>#DIV/0!</v>
      </c>
      <c r="T15" s="181"/>
      <c r="U15" s="183"/>
      <c r="V15" s="187"/>
    </row>
    <row r="16" spans="13:19" ht="16.5" thickBot="1">
      <c r="M16" s="79">
        <f>+M13</f>
        <v>1</v>
      </c>
      <c r="N16" s="82">
        <f>+AVERAGE(N13:N15)</f>
        <v>0.9733333333333333</v>
      </c>
      <c r="O16" s="83">
        <f>SUM(O13:O15)</f>
        <v>42432</v>
      </c>
      <c r="P16" s="81">
        <f>SUM(P13:P15)</f>
        <v>0</v>
      </c>
      <c r="Q16" s="81">
        <f>SUM(Q13:Q15)</f>
        <v>0</v>
      </c>
      <c r="R16" s="80">
        <f>+P16/O16</f>
        <v>0</v>
      </c>
      <c r="S16" s="82" t="e">
        <f>Q16/P16</f>
        <v>#DIV/0!</v>
      </c>
    </row>
    <row r="17" ht="14.25">
      <c r="A17" t="s">
        <v>43</v>
      </c>
    </row>
  </sheetData>
  <sheetProtection password="FE8A" sheet="1"/>
  <mergeCells count="23">
    <mergeCell ref="C8:K8"/>
    <mergeCell ref="A9:A12"/>
    <mergeCell ref="B9:B12"/>
    <mergeCell ref="C9:C12"/>
    <mergeCell ref="D9:E11"/>
    <mergeCell ref="F9:K10"/>
    <mergeCell ref="M9:N10"/>
    <mergeCell ref="O9:S11"/>
    <mergeCell ref="T9:V11"/>
    <mergeCell ref="F11:F12"/>
    <mergeCell ref="G11:G12"/>
    <mergeCell ref="H11:K11"/>
    <mergeCell ref="M11:M12"/>
    <mergeCell ref="N11:N12"/>
    <mergeCell ref="U14:U15"/>
    <mergeCell ref="V14:V15"/>
    <mergeCell ref="A13:A15"/>
    <mergeCell ref="B13:B15"/>
    <mergeCell ref="C13:C15"/>
    <mergeCell ref="D13:D15"/>
    <mergeCell ref="E13:E15"/>
    <mergeCell ref="T14:T15"/>
    <mergeCell ref="M13:M1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geOrder="overThenDown" paperSize="14" scale="75" r:id="rId2"/>
  <headerFooter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7"/>
  <sheetViews>
    <sheetView tabSelected="1" zoomScale="80" zoomScaleNormal="80" zoomScalePageLayoutView="0" workbookViewId="0" topLeftCell="D1">
      <selection activeCell="I18" sqref="I18"/>
    </sheetView>
  </sheetViews>
  <sheetFormatPr defaultColWidth="11.00390625" defaultRowHeight="14.25"/>
  <cols>
    <col min="1" max="1" width="14.375" style="0" customWidth="1"/>
    <col min="2" max="2" width="15.50390625" style="0" customWidth="1"/>
    <col min="3" max="3" width="18.25390625" style="0" customWidth="1"/>
    <col min="5" max="5" width="11.75390625" style="0" customWidth="1"/>
    <col min="6" max="6" width="36.25390625" style="0" customWidth="1"/>
    <col min="7" max="9" width="9.625" style="0" customWidth="1"/>
    <col min="11" max="11" width="13.125" style="0" customWidth="1"/>
    <col min="12" max="14" width="23.625" style="0" customWidth="1"/>
    <col min="15" max="16" width="12.625" style="0" customWidth="1"/>
    <col min="17" max="17" width="42.625" style="0" customWidth="1"/>
    <col min="19" max="19" width="11.625" style="0" customWidth="1"/>
  </cols>
  <sheetData>
    <row r="2" spans="2:17" ht="14.2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2:17" ht="14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2:17" ht="14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6" ht="15" thickBot="1"/>
    <row r="7" spans="1:19" ht="15.75" thickBot="1">
      <c r="A7" s="13" t="s">
        <v>21</v>
      </c>
      <c r="B7" s="30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7"/>
      <c r="S7" s="7"/>
    </row>
    <row r="8" spans="1:19" ht="15.75" thickBot="1">
      <c r="A8" s="118">
        <v>2011</v>
      </c>
      <c r="B8" s="32"/>
      <c r="C8" s="143" t="s">
        <v>22</v>
      </c>
      <c r="D8" s="144"/>
      <c r="E8" s="144"/>
      <c r="F8" s="144"/>
      <c r="G8" s="144"/>
      <c r="H8" s="144"/>
      <c r="I8" s="144"/>
      <c r="J8" s="6"/>
      <c r="K8" s="6"/>
      <c r="L8" s="6"/>
      <c r="M8" s="6"/>
      <c r="N8" s="6"/>
      <c r="O8" s="6"/>
      <c r="P8" s="6"/>
      <c r="Q8" s="7"/>
      <c r="R8" s="7"/>
      <c r="S8" s="7"/>
    </row>
    <row r="9" spans="1:19" ht="15" customHeight="1">
      <c r="A9" s="146" t="s">
        <v>2</v>
      </c>
      <c r="B9" s="149" t="s">
        <v>3</v>
      </c>
      <c r="C9" s="151" t="s">
        <v>5</v>
      </c>
      <c r="D9" s="154" t="s">
        <v>23</v>
      </c>
      <c r="E9" s="154"/>
      <c r="F9" s="154" t="s">
        <v>24</v>
      </c>
      <c r="G9" s="154"/>
      <c r="H9" s="154"/>
      <c r="I9" s="154"/>
      <c r="J9" s="160" t="s">
        <v>25</v>
      </c>
      <c r="K9" s="161"/>
      <c r="L9" s="164" t="s">
        <v>36</v>
      </c>
      <c r="M9" s="165"/>
      <c r="N9" s="166"/>
      <c r="O9" s="166"/>
      <c r="P9" s="167"/>
      <c r="Q9" s="151" t="s">
        <v>26</v>
      </c>
      <c r="R9" s="154"/>
      <c r="S9" s="156"/>
    </row>
    <row r="10" spans="1:19" ht="15" customHeight="1">
      <c r="A10" s="147"/>
      <c r="B10" s="149"/>
      <c r="C10" s="152"/>
      <c r="D10" s="155"/>
      <c r="E10" s="155"/>
      <c r="F10" s="155"/>
      <c r="G10" s="155"/>
      <c r="H10" s="155"/>
      <c r="I10" s="155"/>
      <c r="J10" s="162"/>
      <c r="K10" s="163"/>
      <c r="L10" s="168"/>
      <c r="M10" s="169"/>
      <c r="N10" s="170"/>
      <c r="O10" s="170"/>
      <c r="P10" s="171"/>
      <c r="Q10" s="152"/>
      <c r="R10" s="155"/>
      <c r="S10" s="157"/>
    </row>
    <row r="11" spans="1:19" ht="15" customHeight="1">
      <c r="A11" s="147"/>
      <c r="B11" s="149"/>
      <c r="C11" s="152"/>
      <c r="D11" s="155"/>
      <c r="E11" s="155"/>
      <c r="F11" s="155" t="s">
        <v>27</v>
      </c>
      <c r="G11" s="200" t="s">
        <v>18</v>
      </c>
      <c r="H11" s="202" t="s">
        <v>60</v>
      </c>
      <c r="I11" s="172" t="s">
        <v>28</v>
      </c>
      <c r="J11" s="173" t="s">
        <v>29</v>
      </c>
      <c r="K11" s="175" t="s">
        <v>30</v>
      </c>
      <c r="L11" s="168"/>
      <c r="M11" s="169"/>
      <c r="N11" s="170"/>
      <c r="O11" s="170"/>
      <c r="P11" s="171"/>
      <c r="Q11" s="152"/>
      <c r="R11" s="155"/>
      <c r="S11" s="157"/>
    </row>
    <row r="12" spans="1:19" ht="42" customHeight="1" thickBot="1">
      <c r="A12" s="148"/>
      <c r="B12" s="150"/>
      <c r="C12" s="153"/>
      <c r="D12" s="11" t="s">
        <v>31</v>
      </c>
      <c r="E12" s="11" t="s">
        <v>32</v>
      </c>
      <c r="F12" s="172"/>
      <c r="G12" s="201"/>
      <c r="H12" s="203"/>
      <c r="I12" s="204"/>
      <c r="J12" s="174"/>
      <c r="K12" s="176"/>
      <c r="L12" s="26" t="s">
        <v>40</v>
      </c>
      <c r="M12" s="27" t="s">
        <v>41</v>
      </c>
      <c r="N12" s="33" t="s">
        <v>42</v>
      </c>
      <c r="O12" s="33" t="s">
        <v>38</v>
      </c>
      <c r="P12" s="28" t="s">
        <v>39</v>
      </c>
      <c r="Q12" s="12" t="s">
        <v>35</v>
      </c>
      <c r="R12" s="11" t="s">
        <v>31</v>
      </c>
      <c r="S12" s="29" t="s">
        <v>32</v>
      </c>
    </row>
    <row r="13" spans="1:19" ht="33" customHeight="1">
      <c r="A13" s="177" t="s">
        <v>49</v>
      </c>
      <c r="B13" s="188" t="s">
        <v>48</v>
      </c>
      <c r="C13" s="191" t="s">
        <v>47</v>
      </c>
      <c r="D13" s="194">
        <v>40544</v>
      </c>
      <c r="E13" s="194">
        <v>40908</v>
      </c>
      <c r="F13" s="35" t="s">
        <v>44</v>
      </c>
      <c r="G13" s="37">
        <v>20</v>
      </c>
      <c r="H13" s="121">
        <v>17</v>
      </c>
      <c r="I13" s="85">
        <v>33</v>
      </c>
      <c r="J13" s="50"/>
      <c r="K13" s="51"/>
      <c r="L13" s="124">
        <v>0</v>
      </c>
      <c r="M13" s="68">
        <v>0</v>
      </c>
      <c r="N13" s="68">
        <v>0</v>
      </c>
      <c r="O13" s="60"/>
      <c r="P13" s="61"/>
      <c r="Q13" s="42" t="s">
        <v>50</v>
      </c>
      <c r="R13" s="34">
        <v>40544</v>
      </c>
      <c r="S13" s="41">
        <v>40908</v>
      </c>
    </row>
    <row r="14" spans="1:19" ht="32.25" customHeight="1">
      <c r="A14" s="178"/>
      <c r="B14" s="189"/>
      <c r="C14" s="192"/>
      <c r="D14" s="195"/>
      <c r="E14" s="195"/>
      <c r="F14" s="36" t="s">
        <v>45</v>
      </c>
      <c r="G14" s="38">
        <v>25</v>
      </c>
      <c r="H14" s="122">
        <v>31</v>
      </c>
      <c r="I14" s="87">
        <v>33</v>
      </c>
      <c r="J14" s="54"/>
      <c r="K14" s="55"/>
      <c r="L14" s="125">
        <v>0</v>
      </c>
      <c r="M14" s="69">
        <v>0</v>
      </c>
      <c r="N14" s="69">
        <v>0</v>
      </c>
      <c r="O14" s="62"/>
      <c r="P14" s="63"/>
      <c r="Q14" s="180" t="s">
        <v>51</v>
      </c>
      <c r="R14" s="182">
        <v>40544</v>
      </c>
      <c r="S14" s="186">
        <v>40908</v>
      </c>
    </row>
    <row r="15" spans="1:19" ht="32.25" customHeight="1" thickBot="1">
      <c r="A15" s="179"/>
      <c r="B15" s="190"/>
      <c r="C15" s="193"/>
      <c r="D15" s="183"/>
      <c r="E15" s="183"/>
      <c r="F15" s="39" t="s">
        <v>46</v>
      </c>
      <c r="G15" s="123">
        <v>300</v>
      </c>
      <c r="H15" s="40">
        <v>0</v>
      </c>
      <c r="I15" s="89">
        <v>1208</v>
      </c>
      <c r="J15" s="58"/>
      <c r="K15" s="59"/>
      <c r="L15" s="126">
        <v>43000</v>
      </c>
      <c r="M15" s="84">
        <v>35000</v>
      </c>
      <c r="N15" s="84">
        <v>28000</v>
      </c>
      <c r="O15" s="64"/>
      <c r="P15" s="65"/>
      <c r="Q15" s="181"/>
      <c r="R15" s="183"/>
      <c r="S15" s="187"/>
    </row>
    <row r="17" ht="14.25">
      <c r="A17" t="s">
        <v>43</v>
      </c>
    </row>
  </sheetData>
  <sheetProtection password="FE8A" sheet="1"/>
  <mergeCells count="23">
    <mergeCell ref="C8:I8"/>
    <mergeCell ref="A9:A12"/>
    <mergeCell ref="B9:B12"/>
    <mergeCell ref="C9:C12"/>
    <mergeCell ref="D9:E11"/>
    <mergeCell ref="F9:I10"/>
    <mergeCell ref="I11:I12"/>
    <mergeCell ref="J9:K10"/>
    <mergeCell ref="L9:P11"/>
    <mergeCell ref="Q9:S11"/>
    <mergeCell ref="F11:F12"/>
    <mergeCell ref="G11:G12"/>
    <mergeCell ref="J11:J12"/>
    <mergeCell ref="K11:K12"/>
    <mergeCell ref="H11:H12"/>
    <mergeCell ref="R14:R15"/>
    <mergeCell ref="S14:S15"/>
    <mergeCell ref="A13:A15"/>
    <mergeCell ref="B13:B15"/>
    <mergeCell ref="C13:C15"/>
    <mergeCell ref="D13:D15"/>
    <mergeCell ref="E13:E15"/>
    <mergeCell ref="Q14:Q15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 r:id="rId2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wleal</cp:lastModifiedBy>
  <cp:lastPrinted>2010-09-21T16:46:22Z</cp:lastPrinted>
  <dcterms:created xsi:type="dcterms:W3CDTF">2008-07-08T21:30:46Z</dcterms:created>
  <dcterms:modified xsi:type="dcterms:W3CDTF">2012-05-25T19:43:53Z</dcterms:modified>
  <cp:category/>
  <cp:version/>
  <cp:contentType/>
  <cp:contentStatus/>
</cp:coreProperties>
</file>