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53" activeTab="0"/>
  </bookViews>
  <sheets>
    <sheet name="Junio2020" sheetId="1" r:id="rId1"/>
  </sheets>
  <definedNames>
    <definedName name="_xlnm.Print_Area" localSheetId="0">'Junio2020'!$B$1:$R$120</definedName>
  </definedNames>
  <calcPr fullCalcOnLoad="1"/>
</workbook>
</file>

<file path=xl/sharedStrings.xml><?xml version="1.0" encoding="utf-8"?>
<sst xmlns="http://schemas.openxmlformats.org/spreadsheetml/2006/main" count="190" uniqueCount="151">
  <si>
    <t>ACTIVO</t>
  </si>
  <si>
    <t>PASIVO</t>
  </si>
  <si>
    <t>código</t>
  </si>
  <si>
    <t>ACTIVO CORRIENTE</t>
  </si>
  <si>
    <t>PASIVO CORRIENTE</t>
  </si>
  <si>
    <t>Efectivo y equivalentes al efectivo</t>
  </si>
  <si>
    <t>Depósitos en instituciones financieras</t>
  </si>
  <si>
    <t>Equivalentes al efectivo</t>
  </si>
  <si>
    <t>Inversiones e instrumentos derivados</t>
  </si>
  <si>
    <t>Préstamos por pagar</t>
  </si>
  <si>
    <t>Inversiones de administracion de liquidez a valor de mercado (valor razonable) con cambios en el patrimonio (otro resultado integral).</t>
  </si>
  <si>
    <t>Inversiones de administracion de liquidez al costo</t>
  </si>
  <si>
    <t>Inversiones en controladas contabilizadas por el método de participación patrimonial</t>
  </si>
  <si>
    <t>Cuentas por pagar</t>
  </si>
  <si>
    <t>Adquisición de bienes y servicios nacionales</t>
  </si>
  <si>
    <t>Transferencias por pagar</t>
  </si>
  <si>
    <t>Cuentas por cobrar</t>
  </si>
  <si>
    <t>Recursos a favor de terceros</t>
  </si>
  <si>
    <t>Descuentos de nomina</t>
  </si>
  <si>
    <t>Subsidios asignados</t>
  </si>
  <si>
    <t>Retención en la fuente e impuesto de timbre</t>
  </si>
  <si>
    <t>Créditos judiciales</t>
  </si>
  <si>
    <t>Transferencias por cobrar</t>
  </si>
  <si>
    <t>Administración y prestacion de servicios de salud</t>
  </si>
  <si>
    <t>Otras cuentas por cobrar</t>
  </si>
  <si>
    <t>Otras cuentas por pagar</t>
  </si>
  <si>
    <t>Deterioro acumulado de cuentas por cobrar (cr)</t>
  </si>
  <si>
    <t>Avances y anticipos entregados</t>
  </si>
  <si>
    <t>Beneficios a los empleados</t>
  </si>
  <si>
    <t>Beneficios a los empleados a corto plazo</t>
  </si>
  <si>
    <t>Recursos entregados en administracion</t>
  </si>
  <si>
    <t>Beneficios a los empleados a largo plazo</t>
  </si>
  <si>
    <t>Derechos en fideicomiso</t>
  </si>
  <si>
    <t>Beneficios posempleo - pensiones</t>
  </si>
  <si>
    <t>Activos intangibles</t>
  </si>
  <si>
    <t>Otros beneficios posempleo</t>
  </si>
  <si>
    <t>Amortización acumulada de activos intangibles (cr)</t>
  </si>
  <si>
    <t xml:space="preserve">Provisiones </t>
  </si>
  <si>
    <t>Litigios y demandas</t>
  </si>
  <si>
    <t>Provisiones Diversas</t>
  </si>
  <si>
    <t>ACTIVO NO CORRIENTE</t>
  </si>
  <si>
    <t>Otros pasivos</t>
  </si>
  <si>
    <t>Avances y anticipos recibidos</t>
  </si>
  <si>
    <t>Recursos recibidos en administracion</t>
  </si>
  <si>
    <t>Depósitos recibidos en garantia</t>
  </si>
  <si>
    <t>Ingresos recibidos por anticipado</t>
  </si>
  <si>
    <t>PASIVO NO CORRIENTE</t>
  </si>
  <si>
    <t>Financiamiento interno de largo plazo</t>
  </si>
  <si>
    <t>Propiedades, planta y equipo</t>
  </si>
  <si>
    <t>Terrenos</t>
  </si>
  <si>
    <t>Construcciones en curso</t>
  </si>
  <si>
    <t>Bienes muebles en bodega</t>
  </si>
  <si>
    <t>Propiedades, planta y equipo no explotados</t>
  </si>
  <si>
    <t>Edificaciones</t>
  </si>
  <si>
    <t>Plantas, ductos y tuneles</t>
  </si>
  <si>
    <t>Redes, lineas y cables</t>
  </si>
  <si>
    <t>Maquinaria y equipo</t>
  </si>
  <si>
    <t>Equipo medico y cientifico</t>
  </si>
  <si>
    <t>Muebles, enseres y equipo de oficina</t>
  </si>
  <si>
    <t>Equipos de comunicacion y computacion</t>
  </si>
  <si>
    <t>Equipos de transporte, traccion y elevacion</t>
  </si>
  <si>
    <t>Equipos de comedor, cocina, despensa y hoteleria</t>
  </si>
  <si>
    <t>Bienes de arte y cultura</t>
  </si>
  <si>
    <t>Depreciación acumulada de propiedades, planta y equipo (cr)</t>
  </si>
  <si>
    <t>TOTAL PASIVO</t>
  </si>
  <si>
    <t>Bienes de uso Público en servicio</t>
  </si>
  <si>
    <t>Bienes históricos y culturales</t>
  </si>
  <si>
    <t>Otros activos</t>
  </si>
  <si>
    <t>Plan de activos para beneficios posempleo</t>
  </si>
  <si>
    <t>PATRIMONIO</t>
  </si>
  <si>
    <t>Depósitos entregados en garantia</t>
  </si>
  <si>
    <t>Capital fiscal</t>
  </si>
  <si>
    <t>Impactos por la transicion al nuevo marco de regulacion</t>
  </si>
  <si>
    <t>Ganancias o perdidas por la aplicacion del metodo de participacion</t>
  </si>
  <si>
    <t>TOTAL PATRIMONIO</t>
  </si>
  <si>
    <t>TOTAL ACTIVO</t>
  </si>
  <si>
    <t>CUENTAS DE ORDEN DEUDORAS</t>
  </si>
  <si>
    <t>TOTAL PASIVO Y PATRIMONIO</t>
  </si>
  <si>
    <t>Activos contingentes</t>
  </si>
  <si>
    <t>Litigios y mecanismos alternativos de solución de conflictos</t>
  </si>
  <si>
    <t>Otros activos contingentes</t>
  </si>
  <si>
    <t>CUENTAS DE ORDEN ACREEDORAS</t>
  </si>
  <si>
    <t>Deudoras de control</t>
  </si>
  <si>
    <t>Pasivos contingentes</t>
  </si>
  <si>
    <t>Bienes y derechos retirados</t>
  </si>
  <si>
    <t>responsabilidades en proceso</t>
  </si>
  <si>
    <t>Otros pasivos contingentes</t>
  </si>
  <si>
    <t>Otras cuentas deudoras de control</t>
  </si>
  <si>
    <t>Acreedoras por contra (DB)</t>
  </si>
  <si>
    <t>Deudoras por contra (CR)</t>
  </si>
  <si>
    <t>Pasivos contingentes por contra.</t>
  </si>
  <si>
    <t>Activos contingentes por contra (cr)</t>
  </si>
  <si>
    <t>Deudoras de control por contra.(cr)</t>
  </si>
  <si>
    <t>Recursos Administrados en Nombre de Terceros</t>
  </si>
  <si>
    <t>Acreedoras de Control</t>
  </si>
  <si>
    <t>Préstamos por Recibir</t>
  </si>
  <si>
    <t>Saneamiento Contable Articulo 355 Ley 1819 de 2016</t>
  </si>
  <si>
    <t>Otras Cuentas Acreedoras de Control</t>
  </si>
  <si>
    <t>Acreedoras de Control por Contra (DB)</t>
  </si>
  <si>
    <t>Impuestos, retención en la fuente y anticipos de impuestos</t>
  </si>
  <si>
    <t>Contribuciones, tasas e Ingresos no tributarios</t>
  </si>
  <si>
    <t xml:space="preserve">Bienes de uso Público en construcción </t>
  </si>
  <si>
    <t>Efectivo de uso restringido</t>
  </si>
  <si>
    <t>ESTADO DE SITUACIÓN FINANCIERA</t>
  </si>
  <si>
    <t>Depreciación acumulada bienes de uso público</t>
  </si>
  <si>
    <t>Resultado del ejercicio</t>
  </si>
  <si>
    <t>Caja</t>
  </si>
  <si>
    <t>Anticipos, retenciones y saldos a favor por impuestos y contribuciones</t>
  </si>
  <si>
    <t>Resultados ejercicios anteriores</t>
  </si>
  <si>
    <t>(Cifras en miles de pesos colombianos)</t>
  </si>
  <si>
    <t>ALID MARIA LINDARTE RINCON</t>
  </si>
  <si>
    <t>Contador Público</t>
  </si>
  <si>
    <t>27.705.665 de El Carmen (N.S.)</t>
  </si>
  <si>
    <t>T.P.  67385-T</t>
  </si>
  <si>
    <t>Variación</t>
  </si>
  <si>
    <t>%</t>
  </si>
  <si>
    <t>$</t>
  </si>
  <si>
    <t>Subvenciones por pagar</t>
  </si>
  <si>
    <t>Propiedad, Planta y equipo en mantenimiento</t>
  </si>
  <si>
    <t xml:space="preserve">      </t>
  </si>
  <si>
    <t>Materiales</t>
  </si>
  <si>
    <t>Ganancias o perdidas por planes de Beneficios a los Empleados</t>
  </si>
  <si>
    <t>Bienes entregados a terceros</t>
  </si>
  <si>
    <t>MUNICIPIO DE BUCARAMANGA - ADMINISTRACION CENTRAL</t>
  </si>
  <si>
    <t>NOTA</t>
  </si>
  <si>
    <t>Bienes de Uso Público e históricos y culturales</t>
  </si>
  <si>
    <t>Particip.</t>
  </si>
  <si>
    <t>Impuestos, Contribuciones y Tasas</t>
  </si>
  <si>
    <t>Retenciones y Anticipos de impuestos</t>
  </si>
  <si>
    <t>Bienes y Servicios pagados por anticipado</t>
  </si>
  <si>
    <t>Impuesto al valor agregado IVA</t>
  </si>
  <si>
    <t>Bonos Pensionales</t>
  </si>
  <si>
    <t>Patrimonio de las entidades de Gobierno</t>
  </si>
  <si>
    <t>Nota   8</t>
  </si>
  <si>
    <t>Nota   7</t>
  </si>
  <si>
    <t>Nota   9</t>
  </si>
  <si>
    <t>Nota   12</t>
  </si>
  <si>
    <r>
      <rPr>
        <sz val="10"/>
        <rFont val="Arial"/>
        <family val="2"/>
      </rPr>
      <t>Nombre</t>
    </r>
    <r>
      <rPr>
        <b/>
        <sz val="10"/>
        <rFont val="Arial"/>
        <family val="2"/>
      </rPr>
      <t xml:space="preserve">     JUAN CARLOS CARDENAS REY</t>
    </r>
  </si>
  <si>
    <t xml:space="preserve">                   Alcalde de Bucaramanga</t>
  </si>
  <si>
    <t xml:space="preserve">C.C.           91.230.309 de Bucaramanga (S.S.)                         </t>
  </si>
  <si>
    <t>Nota   6</t>
  </si>
  <si>
    <t>Nota   14</t>
  </si>
  <si>
    <t>Nota   15</t>
  </si>
  <si>
    <t>Nota   16</t>
  </si>
  <si>
    <t>Nota   13</t>
  </si>
  <si>
    <t>Nota   18</t>
  </si>
  <si>
    <t>Nota   19</t>
  </si>
  <si>
    <t>Nota   17</t>
  </si>
  <si>
    <t xml:space="preserve"> </t>
  </si>
  <si>
    <t>Nota 10</t>
  </si>
  <si>
    <t>Nota 11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</si>
</sst>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/mm/yyyy;@"/>
    <numFmt numFmtId="179" formatCode="_-* #,##0.00\ _€_-;\-* #,##0.00\ _€_-;_-* &quot;-&quot;??\ _€_-;_-@_-"/>
    <numFmt numFmtId="180" formatCode="#,##0.0_);\(#,##0.0\)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* #,##0_-;\-* #,##0_-;_-* &quot;-&quot;??_-;_-@_-"/>
    <numFmt numFmtId="186" formatCode="_-* #,##0\ _€_-;\-* #,##0\ _€_-;_-* &quot;-&quot;??\ _€_-;_-@_-"/>
    <numFmt numFmtId="187" formatCode="#,##0.000_);\(#,##0.000\)"/>
    <numFmt numFmtId="188" formatCode="#,##0.0000_);\(#,##0.0000\)"/>
    <numFmt numFmtId="189" formatCode="#,##0.00000_);\(#,##0.00000\)"/>
    <numFmt numFmtId="190" formatCode="0.0%"/>
    <numFmt numFmtId="191" formatCode="0.0"/>
    <numFmt numFmtId="192" formatCode="0.000%"/>
    <numFmt numFmtId="193" formatCode="0.0000%"/>
    <numFmt numFmtId="194" formatCode="#,##0;\(#,##0\)"/>
    <numFmt numFmtId="195" formatCode="#,##0.0;\-#,##0.0"/>
    <numFmt numFmtId="196" formatCode="#,##0.000;\-#,##0.000"/>
    <numFmt numFmtId="197" formatCode="#,##0.0000;\-#,##0.0000"/>
    <numFmt numFmtId="198" formatCode="#,##0.00000;\-#,##0.00000"/>
  </numFmts>
  <fonts count="5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50" fillId="0" borderId="0" xfId="55" applyFont="1" applyBorder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>
      <alignment/>
      <protection/>
    </xf>
    <xf numFmtId="0" fontId="51" fillId="0" borderId="0" xfId="55" applyFont="1" applyBorder="1">
      <alignment/>
      <protection/>
    </xf>
    <xf numFmtId="178" fontId="51" fillId="0" borderId="0" xfId="55" applyNumberFormat="1" applyFont="1" applyFill="1" applyBorder="1" applyAlignment="1">
      <alignment horizontal="center" vertical="center"/>
      <protection/>
    </xf>
    <xf numFmtId="0" fontId="50" fillId="0" borderId="0" xfId="55" applyFont="1" applyFill="1" applyBorder="1">
      <alignment/>
      <protection/>
    </xf>
    <xf numFmtId="0" fontId="50" fillId="0" borderId="0" xfId="55" applyFont="1" applyFill="1" applyBorder="1" applyAlignment="1">
      <alignment horizontal="center"/>
      <protection/>
    </xf>
    <xf numFmtId="0" fontId="51" fillId="0" borderId="0" xfId="55" applyFont="1" applyFill="1" applyBorder="1">
      <alignment/>
      <protection/>
    </xf>
    <xf numFmtId="0" fontId="3" fillId="0" borderId="0" xfId="55" applyFont="1" applyBorder="1">
      <alignment/>
      <protection/>
    </xf>
    <xf numFmtId="0" fontId="3" fillId="0" borderId="0" xfId="55" applyFont="1">
      <alignment/>
      <protection/>
    </xf>
    <xf numFmtId="37" fontId="51" fillId="33" borderId="0" xfId="56" applyNumberFormat="1" applyFont="1" applyFill="1" applyBorder="1">
      <alignment/>
      <protection/>
    </xf>
    <xf numFmtId="0" fontId="51" fillId="0" borderId="0" xfId="55" applyFont="1" applyBorder="1" applyAlignment="1">
      <alignment horizontal="right"/>
      <protection/>
    </xf>
    <xf numFmtId="37" fontId="51" fillId="0" borderId="0" xfId="56" applyNumberFormat="1" applyFont="1" applyFill="1" applyBorder="1">
      <alignment/>
      <protection/>
    </xf>
    <xf numFmtId="0" fontId="50" fillId="0" borderId="0" xfId="55" applyFont="1" applyBorder="1" applyAlignment="1">
      <alignment horizontal="right"/>
      <protection/>
    </xf>
    <xf numFmtId="37" fontId="50" fillId="0" borderId="0" xfId="56" applyNumberFormat="1" applyFont="1" applyFill="1" applyBorder="1">
      <alignment/>
      <protection/>
    </xf>
    <xf numFmtId="37" fontId="51" fillId="0" borderId="0" xfId="55" applyNumberFormat="1" applyFont="1" applyFill="1" applyBorder="1">
      <alignment/>
      <protection/>
    </xf>
    <xf numFmtId="0" fontId="2" fillId="0" borderId="0" xfId="55" applyFont="1" applyFill="1" applyBorder="1">
      <alignment/>
      <protection/>
    </xf>
    <xf numFmtId="37" fontId="50" fillId="0" borderId="0" xfId="51" applyNumberFormat="1" applyFont="1" applyFill="1" applyBorder="1" applyAlignment="1">
      <alignment/>
    </xf>
    <xf numFmtId="0" fontId="50" fillId="0" borderId="0" xfId="55" applyFont="1" applyFill="1" applyBorder="1" applyAlignment="1">
      <alignment wrapText="1"/>
      <protection/>
    </xf>
    <xf numFmtId="0" fontId="2" fillId="0" borderId="0" xfId="55" applyFont="1" applyBorder="1" applyAlignment="1">
      <alignment horizontal="right"/>
      <protection/>
    </xf>
    <xf numFmtId="0" fontId="2" fillId="0" borderId="0" xfId="55" applyFont="1" applyFill="1" applyBorder="1" applyAlignment="1">
      <alignment horizontal="center"/>
      <protection/>
    </xf>
    <xf numFmtId="37" fontId="2" fillId="0" borderId="0" xfId="56" applyNumberFormat="1" applyFont="1" applyFill="1" applyBorder="1">
      <alignment/>
      <protection/>
    </xf>
    <xf numFmtId="0" fontId="2" fillId="0" borderId="0" xfId="55" applyFont="1" applyFill="1" applyBorder="1" applyAlignment="1">
      <alignment wrapText="1"/>
      <protection/>
    </xf>
    <xf numFmtId="0" fontId="3" fillId="0" borderId="0" xfId="55" applyFont="1" applyFill="1" applyBorder="1">
      <alignment/>
      <protection/>
    </xf>
    <xf numFmtId="0" fontId="3" fillId="0" borderId="0" xfId="55" applyFont="1" applyBorder="1" applyAlignment="1">
      <alignment horizontal="right"/>
      <protection/>
    </xf>
    <xf numFmtId="37" fontId="3" fillId="0" borderId="0" xfId="56" applyNumberFormat="1" applyFont="1" applyFill="1" applyBorder="1">
      <alignment/>
      <protection/>
    </xf>
    <xf numFmtId="0" fontId="50" fillId="34" borderId="0" xfId="55" applyFont="1" applyFill="1" applyBorder="1">
      <alignment/>
      <protection/>
    </xf>
    <xf numFmtId="37" fontId="50" fillId="34" borderId="0" xfId="51" applyNumberFormat="1" applyFont="1" applyFill="1" applyBorder="1" applyAlignment="1">
      <alignment/>
    </xf>
    <xf numFmtId="0" fontId="52" fillId="0" borderId="0" xfId="0" applyFont="1" applyAlignment="1">
      <alignment/>
    </xf>
    <xf numFmtId="0" fontId="51" fillId="0" borderId="0" xfId="56" applyFont="1" applyFill="1" applyBorder="1">
      <alignment/>
      <protection/>
    </xf>
    <xf numFmtId="0" fontId="50" fillId="0" borderId="0" xfId="56" applyFont="1" applyFill="1" applyBorder="1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51" fillId="0" borderId="0" xfId="56" applyFont="1" applyBorder="1" applyAlignment="1">
      <alignment horizontal="right"/>
      <protection/>
    </xf>
    <xf numFmtId="0" fontId="50" fillId="0" borderId="0" xfId="56" applyFont="1" applyBorder="1" applyAlignment="1">
      <alignment horizontal="right"/>
      <protection/>
    </xf>
    <xf numFmtId="0" fontId="3" fillId="0" borderId="0" xfId="57" applyFont="1" applyBorder="1" applyAlignment="1" applyProtection="1">
      <alignment horizontal="left"/>
      <protection/>
    </xf>
    <xf numFmtId="0" fontId="2" fillId="35" borderId="0" xfId="57" applyFont="1" applyFill="1" applyBorder="1" applyProtection="1">
      <alignment/>
      <protection/>
    </xf>
    <xf numFmtId="0" fontId="2" fillId="0" borderId="0" xfId="57" applyFont="1" applyBorder="1" applyAlignment="1" applyProtection="1">
      <alignment horizontal="left"/>
      <protection/>
    </xf>
    <xf numFmtId="37" fontId="50" fillId="34" borderId="0" xfId="56" applyNumberFormat="1" applyFont="1" applyFill="1" applyBorder="1">
      <alignment/>
      <protection/>
    </xf>
    <xf numFmtId="37" fontId="2" fillId="34" borderId="0" xfId="56" applyNumberFormat="1" applyFont="1" applyFill="1" applyBorder="1">
      <alignment/>
      <protection/>
    </xf>
    <xf numFmtId="0" fontId="2" fillId="34" borderId="0" xfId="55" applyFont="1" applyFill="1" applyBorder="1">
      <alignment/>
      <protection/>
    </xf>
    <xf numFmtId="37" fontId="53" fillId="0" borderId="0" xfId="0" applyNumberFormat="1" applyFont="1" applyAlignment="1">
      <alignment/>
    </xf>
    <xf numFmtId="37" fontId="51" fillId="34" borderId="0" xfId="56" applyNumberFormat="1" applyFont="1" applyFill="1" applyBorder="1">
      <alignment/>
      <protection/>
    </xf>
    <xf numFmtId="0" fontId="51" fillId="34" borderId="0" xfId="55" applyFont="1" applyFill="1" applyBorder="1">
      <alignment/>
      <protection/>
    </xf>
    <xf numFmtId="10" fontId="52" fillId="0" borderId="0" xfId="0" applyNumberFormat="1" applyFont="1" applyBorder="1" applyAlignment="1">
      <alignment/>
    </xf>
    <xf numFmtId="10" fontId="50" fillId="0" borderId="0" xfId="55" applyNumberFormat="1" applyFont="1" applyFill="1" applyBorder="1">
      <alignment/>
      <protection/>
    </xf>
    <xf numFmtId="10" fontId="4" fillId="34" borderId="0" xfId="55" applyNumberFormat="1" applyFont="1" applyFill="1" applyAlignment="1">
      <alignment horizontal="center"/>
      <protection/>
    </xf>
    <xf numFmtId="10" fontId="54" fillId="34" borderId="0" xfId="55" applyNumberFormat="1" applyFont="1" applyFill="1" applyAlignment="1">
      <alignment horizontal="center"/>
      <protection/>
    </xf>
    <xf numFmtId="37" fontId="2" fillId="0" borderId="0" xfId="55" applyNumberFormat="1" applyFont="1">
      <alignment/>
      <protection/>
    </xf>
    <xf numFmtId="0" fontId="51" fillId="34" borderId="0" xfId="55" applyFont="1" applyFill="1" applyBorder="1" applyAlignment="1">
      <alignment horizontal="center"/>
      <protection/>
    </xf>
    <xf numFmtId="0" fontId="2" fillId="34" borderId="0" xfId="55" applyFont="1" applyFill="1">
      <alignment/>
      <protection/>
    </xf>
    <xf numFmtId="0" fontId="50" fillId="34" borderId="0" xfId="56" applyFont="1" applyFill="1" applyBorder="1">
      <alignment/>
      <protection/>
    </xf>
    <xf numFmtId="0" fontId="2" fillId="34" borderId="0" xfId="56" applyFont="1" applyFill="1" applyBorder="1">
      <alignment/>
      <protection/>
    </xf>
    <xf numFmtId="0" fontId="3" fillId="34" borderId="0" xfId="57" applyFont="1" applyFill="1" applyBorder="1" applyAlignment="1" applyProtection="1">
      <alignment horizontal="left"/>
      <protection/>
    </xf>
    <xf numFmtId="0" fontId="2" fillId="34" borderId="0" xfId="57" applyFont="1" applyFill="1" applyBorder="1" applyAlignment="1" applyProtection="1">
      <alignment horizontal="left"/>
      <protection/>
    </xf>
    <xf numFmtId="10" fontId="4" fillId="0" borderId="0" xfId="55" applyNumberFormat="1" applyFont="1" applyFill="1" applyAlignment="1">
      <alignment horizontal="center"/>
      <protection/>
    </xf>
    <xf numFmtId="10" fontId="54" fillId="0" borderId="0" xfId="55" applyNumberFormat="1" applyFont="1" applyFill="1" applyAlignment="1">
      <alignment horizontal="center"/>
      <protection/>
    </xf>
    <xf numFmtId="10" fontId="52" fillId="0" borderId="0" xfId="0" applyNumberFormat="1" applyFont="1" applyFill="1" applyBorder="1" applyAlignment="1">
      <alignment/>
    </xf>
    <xf numFmtId="0" fontId="51" fillId="0" borderId="0" xfId="55" applyFont="1" applyFill="1" applyBorder="1" applyAlignment="1">
      <alignment horizontal="right"/>
      <protection/>
    </xf>
    <xf numFmtId="0" fontId="2" fillId="0" borderId="0" xfId="55" applyFont="1" applyFill="1">
      <alignment/>
      <protection/>
    </xf>
    <xf numFmtId="3" fontId="3" fillId="0" borderId="0" xfId="55" applyNumberFormat="1" applyFont="1" applyFill="1">
      <alignment/>
      <protection/>
    </xf>
    <xf numFmtId="3" fontId="2" fillId="0" borderId="0" xfId="55" applyNumberFormat="1" applyFont="1" applyFill="1">
      <alignment/>
      <protection/>
    </xf>
    <xf numFmtId="10" fontId="2" fillId="0" borderId="0" xfId="55" applyNumberFormat="1" applyFont="1" applyFill="1">
      <alignment/>
      <protection/>
    </xf>
    <xf numFmtId="0" fontId="2" fillId="0" borderId="0" xfId="55" applyFont="1" applyFill="1" applyBorder="1" applyAlignment="1">
      <alignment/>
      <protection/>
    </xf>
    <xf numFmtId="0" fontId="50" fillId="0" borderId="0" xfId="55" applyFont="1" applyFill="1" applyBorder="1" applyAlignment="1">
      <alignment horizontal="right"/>
      <protection/>
    </xf>
    <xf numFmtId="0" fontId="2" fillId="0" borderId="10" xfId="57" applyFont="1" applyFill="1" applyBorder="1" applyAlignment="1" applyProtection="1">
      <alignment horizontal="right"/>
      <protection/>
    </xf>
    <xf numFmtId="0" fontId="2" fillId="0" borderId="0" xfId="57" applyFont="1" applyFill="1" applyBorder="1" applyAlignment="1" applyProtection="1">
      <alignment horizontal="right"/>
      <protection/>
    </xf>
    <xf numFmtId="0" fontId="2" fillId="0" borderId="0" xfId="57" applyFont="1" applyFill="1" applyBorder="1" applyAlignment="1" applyProtection="1">
      <alignment horizontal="left"/>
      <protection/>
    </xf>
    <xf numFmtId="0" fontId="3" fillId="0" borderId="0" xfId="57" applyFont="1" applyFill="1" applyBorder="1" applyAlignment="1" applyProtection="1">
      <alignment horizontal="left"/>
      <protection/>
    </xf>
    <xf numFmtId="0" fontId="3" fillId="0" borderId="0" xfId="55" applyFont="1" applyFill="1">
      <alignment/>
      <protection/>
    </xf>
    <xf numFmtId="10" fontId="50" fillId="0" borderId="0" xfId="55" applyNumberFormat="1" applyFont="1" applyFill="1">
      <alignment/>
      <protection/>
    </xf>
    <xf numFmtId="10" fontId="2" fillId="0" borderId="0" xfId="57" applyNumberFormat="1" applyFont="1" applyFill="1" applyBorder="1" applyAlignment="1" applyProtection="1">
      <alignment horizontal="right"/>
      <protection/>
    </xf>
    <xf numFmtId="10" fontId="3" fillId="0" borderId="0" xfId="57" applyNumberFormat="1" applyFont="1" applyFill="1" applyAlignment="1" applyProtection="1">
      <alignment horizontal="right"/>
      <protection/>
    </xf>
    <xf numFmtId="10" fontId="2" fillId="0" borderId="0" xfId="57" applyNumberFormat="1" applyFont="1" applyFill="1" applyAlignment="1" applyProtection="1">
      <alignment horizontal="right"/>
      <protection/>
    </xf>
    <xf numFmtId="37" fontId="2" fillId="34" borderId="0" xfId="55" applyNumberFormat="1" applyFont="1" applyFill="1">
      <alignment/>
      <protection/>
    </xf>
    <xf numFmtId="0" fontId="50" fillId="34" borderId="0" xfId="55" applyFont="1" applyFill="1" applyBorder="1" applyAlignment="1">
      <alignment horizontal="right"/>
      <protection/>
    </xf>
    <xf numFmtId="3" fontId="2" fillId="34" borderId="0" xfId="55" applyNumberFormat="1" applyFont="1" applyFill="1">
      <alignment/>
      <protection/>
    </xf>
    <xf numFmtId="10" fontId="52" fillId="34" borderId="0" xfId="0" applyNumberFormat="1" applyFont="1" applyFill="1" applyBorder="1" applyAlignment="1">
      <alignment/>
    </xf>
    <xf numFmtId="37" fontId="51" fillId="33" borderId="0" xfId="56" applyNumberFormat="1" applyFont="1" applyFill="1" applyBorder="1" applyAlignment="1">
      <alignment horizontal="center"/>
      <protection/>
    </xf>
    <xf numFmtId="9" fontId="2" fillId="0" borderId="0" xfId="59" applyFont="1" applyBorder="1" applyAlignment="1">
      <alignment/>
    </xf>
    <xf numFmtId="3" fontId="3" fillId="34" borderId="0" xfId="55" applyNumberFormat="1" applyFont="1" applyFill="1">
      <alignment/>
      <protection/>
    </xf>
    <xf numFmtId="10" fontId="2" fillId="34" borderId="0" xfId="55" applyNumberFormat="1" applyFont="1" applyFill="1">
      <alignment/>
      <protection/>
    </xf>
    <xf numFmtId="10" fontId="50" fillId="34" borderId="0" xfId="55" applyNumberFormat="1" applyFont="1" applyFill="1" applyBorder="1">
      <alignment/>
      <protection/>
    </xf>
    <xf numFmtId="0" fontId="2" fillId="0" borderId="10" xfId="55" applyFont="1" applyBorder="1">
      <alignment/>
      <protection/>
    </xf>
    <xf numFmtId="0" fontId="2" fillId="34" borderId="10" xfId="57" applyFont="1" applyFill="1" applyBorder="1" applyProtection="1">
      <alignment/>
      <protection/>
    </xf>
    <xf numFmtId="0" fontId="50" fillId="0" borderId="0" xfId="0" applyFont="1" applyBorder="1" applyAlignment="1">
      <alignment/>
    </xf>
    <xf numFmtId="10" fontId="51" fillId="34" borderId="0" xfId="0" applyNumberFormat="1" applyFont="1" applyFill="1" applyBorder="1" applyAlignment="1">
      <alignment/>
    </xf>
    <xf numFmtId="10" fontId="50" fillId="0" borderId="0" xfId="0" applyNumberFormat="1" applyFont="1" applyFill="1" applyBorder="1" applyAlignment="1">
      <alignment/>
    </xf>
    <xf numFmtId="10" fontId="50" fillId="34" borderId="0" xfId="0" applyNumberFormat="1" applyFont="1" applyFill="1" applyBorder="1" applyAlignment="1">
      <alignment/>
    </xf>
    <xf numFmtId="190" fontId="50" fillId="34" borderId="0" xfId="0" applyNumberFormat="1" applyFont="1" applyFill="1" applyBorder="1" applyAlignment="1">
      <alignment/>
    </xf>
    <xf numFmtId="10" fontId="51" fillId="0" borderId="0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50" fillId="34" borderId="0" xfId="0" applyFont="1" applyFill="1" applyBorder="1" applyAlignment="1">
      <alignment/>
    </xf>
    <xf numFmtId="37" fontId="51" fillId="34" borderId="0" xfId="51" applyNumberFormat="1" applyFont="1" applyFill="1" applyBorder="1" applyAlignment="1">
      <alignment/>
    </xf>
    <xf numFmtId="2" fontId="2" fillId="0" borderId="0" xfId="55" applyNumberFormat="1" applyFont="1">
      <alignment/>
      <protection/>
    </xf>
    <xf numFmtId="43" fontId="2" fillId="0" borderId="0" xfId="49" applyFont="1" applyAlignment="1">
      <alignment/>
    </xf>
    <xf numFmtId="43" fontId="2" fillId="0" borderId="0" xfId="49" applyFont="1" applyFill="1" applyAlignment="1">
      <alignment/>
    </xf>
    <xf numFmtId="2" fontId="51" fillId="0" borderId="0" xfId="55" applyNumberFormat="1" applyFont="1" applyFill="1" applyBorder="1" applyAlignment="1">
      <alignment horizontal="center"/>
      <protection/>
    </xf>
    <xf numFmtId="171" fontId="51" fillId="0" borderId="0" xfId="55" applyNumberFormat="1" applyFont="1" applyFill="1" applyBorder="1">
      <alignment/>
      <protection/>
    </xf>
    <xf numFmtId="0" fontId="5" fillId="34" borderId="0" xfId="55" applyFont="1" applyFill="1" applyBorder="1">
      <alignment/>
      <protection/>
    </xf>
    <xf numFmtId="0" fontId="6" fillId="34" borderId="0" xfId="55" applyFont="1" applyFill="1" applyBorder="1">
      <alignment/>
      <protection/>
    </xf>
    <xf numFmtId="10" fontId="51" fillId="33" borderId="0" xfId="59" applyNumberFormat="1" applyFont="1" applyFill="1" applyBorder="1" applyAlignment="1">
      <alignment/>
    </xf>
    <xf numFmtId="194" fontId="50" fillId="34" borderId="0" xfId="55" applyNumberFormat="1" applyFont="1" applyFill="1" applyBorder="1">
      <alignment/>
      <protection/>
    </xf>
    <xf numFmtId="194" fontId="51" fillId="34" borderId="0" xfId="55" applyNumberFormat="1" applyFont="1" applyFill="1" applyBorder="1">
      <alignment/>
      <protection/>
    </xf>
    <xf numFmtId="0" fontId="51" fillId="34" borderId="0" xfId="55" applyFont="1" applyFill="1" applyBorder="1" applyAlignment="1">
      <alignment horizontal="right"/>
      <protection/>
    </xf>
    <xf numFmtId="0" fontId="2" fillId="0" borderId="0" xfId="55" applyFont="1" applyBorder="1" applyAlignment="1">
      <alignment horizontal="right" vertical="top"/>
      <protection/>
    </xf>
    <xf numFmtId="0" fontId="51" fillId="34" borderId="0" xfId="55" applyFont="1" applyFill="1" applyBorder="1" applyAlignment="1">
      <alignment horizontal="right" vertical="top"/>
      <protection/>
    </xf>
    <xf numFmtId="37" fontId="2" fillId="0" borderId="0" xfId="56" applyNumberFormat="1" applyFont="1" applyFill="1" applyBorder="1" applyAlignment="1">
      <alignment vertical="top"/>
      <protection/>
    </xf>
    <xf numFmtId="10" fontId="50" fillId="34" borderId="0" xfId="0" applyNumberFormat="1" applyFont="1" applyFill="1" applyBorder="1" applyAlignment="1">
      <alignment vertical="top"/>
    </xf>
    <xf numFmtId="0" fontId="2" fillId="0" borderId="0" xfId="55" applyFont="1" applyFill="1" applyBorder="1" applyAlignment="1">
      <alignment vertical="top" wrapText="1"/>
      <protection/>
    </xf>
    <xf numFmtId="0" fontId="2" fillId="0" borderId="0" xfId="55" applyFont="1" applyFill="1" applyBorder="1" applyAlignment="1">
      <alignment horizontal="center" vertical="top"/>
      <protection/>
    </xf>
    <xf numFmtId="3" fontId="2" fillId="34" borderId="0" xfId="55" applyNumberFormat="1" applyFont="1" applyFill="1" applyAlignment="1">
      <alignment vertical="top"/>
      <protection/>
    </xf>
    <xf numFmtId="0" fontId="50" fillId="0" borderId="0" xfId="55" applyFont="1" applyBorder="1" applyAlignment="1">
      <alignment horizontal="right" vertical="top"/>
      <protection/>
    </xf>
    <xf numFmtId="0" fontId="50" fillId="0" borderId="0" xfId="55" applyFont="1" applyFill="1" applyBorder="1" applyAlignment="1">
      <alignment vertical="top" wrapText="1"/>
      <protection/>
    </xf>
    <xf numFmtId="0" fontId="50" fillId="0" borderId="0" xfId="55" applyFont="1" applyFill="1" applyBorder="1" applyAlignment="1">
      <alignment horizontal="center" vertical="top"/>
      <protection/>
    </xf>
    <xf numFmtId="37" fontId="50" fillId="0" borderId="0" xfId="56" applyNumberFormat="1" applyFont="1" applyFill="1" applyBorder="1" applyAlignment="1">
      <alignment vertical="top"/>
      <protection/>
    </xf>
    <xf numFmtId="194" fontId="51" fillId="33" borderId="0" xfId="55" applyNumberFormat="1" applyFont="1" applyFill="1" applyBorder="1">
      <alignment/>
      <protection/>
    </xf>
    <xf numFmtId="37" fontId="50" fillId="0" borderId="0" xfId="56" applyNumberFormat="1" applyFont="1">
      <alignment/>
      <protection/>
    </xf>
    <xf numFmtId="194" fontId="50" fillId="34" borderId="0" xfId="55" applyNumberFormat="1" applyFont="1" applyFill="1" applyBorder="1" applyAlignment="1">
      <alignment vertical="top"/>
      <protection/>
    </xf>
    <xf numFmtId="0" fontId="51" fillId="0" borderId="0" xfId="55" applyFont="1" applyBorder="1" applyAlignment="1">
      <alignment horizontal="center"/>
      <protection/>
    </xf>
    <xf numFmtId="0" fontId="51" fillId="0" borderId="0" xfId="55" applyFont="1" applyFill="1" applyBorder="1" applyAlignment="1">
      <alignment horizontal="center"/>
      <protection/>
    </xf>
    <xf numFmtId="0" fontId="51" fillId="0" borderId="0" xfId="55" applyFont="1" applyBorder="1" applyAlignment="1">
      <alignment horizontal="center"/>
      <protection/>
    </xf>
    <xf numFmtId="0" fontId="51" fillId="0" borderId="0" xfId="55" applyFont="1" applyFill="1" applyBorder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0</xdr:rowOff>
    </xdr:from>
    <xdr:to>
      <xdr:col>2</xdr:col>
      <xdr:colOff>2095500</xdr:colOff>
      <xdr:row>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18669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771525</xdr:colOff>
      <xdr:row>65</xdr:row>
      <xdr:rowOff>57150</xdr:rowOff>
    </xdr:from>
    <xdr:to>
      <xdr:col>2</xdr:col>
      <xdr:colOff>2505075</xdr:colOff>
      <xdr:row>72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1477625"/>
          <a:ext cx="17335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81"/>
  <sheetViews>
    <sheetView showGridLines="0" tabSelected="1" zoomScale="96" zoomScaleNormal="96" zoomScalePageLayoutView="125" workbookViewId="0" topLeftCell="A1">
      <selection activeCell="F17" sqref="F17"/>
    </sheetView>
  </sheetViews>
  <sheetFormatPr defaultColWidth="10.875" defaultRowHeight="15.75"/>
  <cols>
    <col min="1" max="1" width="1.75390625" style="3" customWidth="1"/>
    <col min="2" max="2" width="5.625" style="3" customWidth="1"/>
    <col min="3" max="3" width="35.875" style="3" customWidth="1"/>
    <col min="4" max="4" width="5.50390625" style="3" customWidth="1"/>
    <col min="5" max="5" width="11.875" style="51" customWidth="1"/>
    <col min="6" max="7" width="11.625" style="3" bestFit="1" customWidth="1"/>
    <col min="8" max="8" width="10.25390625" style="63" bestFit="1" customWidth="1"/>
    <col min="9" max="9" width="8.50390625" style="63" bestFit="1" customWidth="1"/>
    <col min="10" max="10" width="7.25390625" style="63" bestFit="1" customWidth="1"/>
    <col min="11" max="11" width="6.875" style="60" bestFit="1" customWidth="1"/>
    <col min="12" max="12" width="36.00390625" style="60" customWidth="1"/>
    <col min="13" max="13" width="8.375" style="60" customWidth="1"/>
    <col min="14" max="15" width="11.625" style="60" bestFit="1" customWidth="1"/>
    <col min="16" max="16" width="11.25390625" style="60" bestFit="1" customWidth="1"/>
    <col min="17" max="17" width="9.375" style="63" bestFit="1" customWidth="1"/>
    <col min="18" max="18" width="7.25390625" style="3" bestFit="1" customWidth="1"/>
    <col min="19" max="19" width="11.25390625" style="3" customWidth="1"/>
    <col min="20" max="20" width="14.50390625" style="3" customWidth="1"/>
    <col min="21" max="21" width="13.25390625" style="3" customWidth="1"/>
    <col min="22" max="16384" width="10.875" style="3" customWidth="1"/>
  </cols>
  <sheetData>
    <row r="1" spans="2:18" ht="27" customHeight="1">
      <c r="B1" s="122" t="s">
        <v>123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1"/>
      <c r="Q1" s="17"/>
      <c r="R1" s="2"/>
    </row>
    <row r="2" spans="2:18" ht="12.75">
      <c r="B2" s="122" t="s">
        <v>103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1"/>
      <c r="Q2" s="17"/>
      <c r="R2" s="2"/>
    </row>
    <row r="3" spans="2:18" ht="16.5" customHeight="1">
      <c r="B3" s="123" t="s">
        <v>148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1"/>
      <c r="Q3" s="17"/>
      <c r="R3" s="2"/>
    </row>
    <row r="4" spans="2:18" ht="16.5" customHeight="1">
      <c r="B4" s="122" t="s">
        <v>109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1"/>
      <c r="Q4" s="17"/>
      <c r="R4" s="2"/>
    </row>
    <row r="5" spans="2:18" ht="12.75"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1"/>
      <c r="O5" s="17"/>
      <c r="P5" s="17"/>
      <c r="Q5" s="17"/>
      <c r="R5" s="2"/>
    </row>
    <row r="6" spans="2:18" ht="12.75">
      <c r="B6" s="1"/>
      <c r="C6" s="9"/>
      <c r="D6" s="2"/>
      <c r="E6" s="41"/>
      <c r="F6" s="2"/>
      <c r="G6" s="2"/>
      <c r="H6" s="46"/>
      <c r="I6" s="46"/>
      <c r="J6" s="46"/>
      <c r="K6" s="17"/>
      <c r="L6" s="17"/>
      <c r="M6" s="17"/>
      <c r="N6" s="17"/>
      <c r="O6" s="17"/>
      <c r="P6" s="17"/>
      <c r="Q6" s="46"/>
      <c r="R6" s="2"/>
    </row>
    <row r="7" spans="2:18" ht="9" customHeight="1">
      <c r="B7" s="1"/>
      <c r="C7" s="1"/>
      <c r="D7" s="1"/>
      <c r="E7" s="27"/>
      <c r="F7" s="1"/>
      <c r="G7" s="1"/>
      <c r="H7" s="46"/>
      <c r="I7" s="46"/>
      <c r="J7" s="46"/>
      <c r="K7" s="17"/>
      <c r="L7" s="17"/>
      <c r="M7" s="17"/>
      <c r="N7" s="17"/>
      <c r="O7" s="17"/>
      <c r="P7" s="17"/>
      <c r="Q7" s="46"/>
      <c r="R7" s="2"/>
    </row>
    <row r="8" spans="2:18" ht="12.75">
      <c r="B8" s="1"/>
      <c r="C8" s="1"/>
      <c r="D8" s="1"/>
      <c r="E8" s="27"/>
      <c r="F8" s="120"/>
      <c r="G8" s="120"/>
      <c r="H8" s="56" t="s">
        <v>114</v>
      </c>
      <c r="I8" s="57" t="s">
        <v>114</v>
      </c>
      <c r="J8" s="57" t="s">
        <v>126</v>
      </c>
      <c r="K8" s="17"/>
      <c r="L8" s="17"/>
      <c r="M8" s="17"/>
      <c r="N8" s="121"/>
      <c r="O8" s="121"/>
      <c r="P8" s="56" t="s">
        <v>114</v>
      </c>
      <c r="Q8" s="57" t="s">
        <v>114</v>
      </c>
      <c r="R8" s="57" t="s">
        <v>126</v>
      </c>
    </row>
    <row r="9" spans="2:18" ht="12.75">
      <c r="B9" s="1"/>
      <c r="C9" s="121" t="s">
        <v>0</v>
      </c>
      <c r="D9" s="4"/>
      <c r="E9" s="50"/>
      <c r="F9" s="5">
        <v>44012</v>
      </c>
      <c r="G9" s="5">
        <v>43646</v>
      </c>
      <c r="H9" s="56" t="s">
        <v>116</v>
      </c>
      <c r="I9" s="57" t="s">
        <v>115</v>
      </c>
      <c r="J9" s="57" t="s">
        <v>115</v>
      </c>
      <c r="K9" s="6"/>
      <c r="L9" s="121" t="s">
        <v>1</v>
      </c>
      <c r="M9" s="6"/>
      <c r="N9" s="5">
        <v>44012</v>
      </c>
      <c r="O9" s="5">
        <v>43646</v>
      </c>
      <c r="P9" s="47" t="s">
        <v>116</v>
      </c>
      <c r="Q9" s="48" t="s">
        <v>115</v>
      </c>
      <c r="R9" s="48" t="s">
        <v>115</v>
      </c>
    </row>
    <row r="10" spans="2:18" ht="12.75">
      <c r="B10" s="4" t="s">
        <v>2</v>
      </c>
      <c r="C10" s="6"/>
      <c r="D10" s="6"/>
      <c r="E10" s="27"/>
      <c r="F10" s="6"/>
      <c r="G10" s="6"/>
      <c r="H10" s="83"/>
      <c r="I10" s="83"/>
      <c r="J10" s="83"/>
      <c r="K10" s="121" t="s">
        <v>2</v>
      </c>
      <c r="L10" s="6"/>
      <c r="M10" s="6"/>
      <c r="N10" s="6"/>
      <c r="O10" s="6"/>
      <c r="P10" s="27"/>
      <c r="Q10" s="83"/>
      <c r="R10" s="41"/>
    </row>
    <row r="11" spans="2:25" ht="12.75">
      <c r="B11" s="1"/>
      <c r="C11" s="8" t="s">
        <v>3</v>
      </c>
      <c r="D11" s="6"/>
      <c r="E11" s="79" t="s">
        <v>124</v>
      </c>
      <c r="F11" s="11">
        <v>705432231.93049</v>
      </c>
      <c r="G11" s="11">
        <v>591784915.9702301</v>
      </c>
      <c r="H11" s="117">
        <v>113647315.96025991</v>
      </c>
      <c r="I11" s="102">
        <v>0.1920415895932991</v>
      </c>
      <c r="J11" s="102">
        <v>0.16986183152324733</v>
      </c>
      <c r="K11" s="6"/>
      <c r="L11" s="8" t="s">
        <v>4</v>
      </c>
      <c r="M11" s="79" t="s">
        <v>124</v>
      </c>
      <c r="N11" s="11">
        <v>224349687.82691002</v>
      </c>
      <c r="O11" s="11">
        <v>175395441.51172</v>
      </c>
      <c r="P11" s="11">
        <v>48954246.31519002</v>
      </c>
      <c r="Q11" s="102">
        <v>0.27910785989223597</v>
      </c>
      <c r="R11" s="102">
        <v>0.1909247911681521</v>
      </c>
      <c r="W11" s="2"/>
      <c r="Y11" s="45"/>
    </row>
    <row r="12" spans="2:25" ht="12.75">
      <c r="B12" s="1"/>
      <c r="C12" s="6"/>
      <c r="D12" s="6"/>
      <c r="E12" s="27"/>
      <c r="F12" s="6"/>
      <c r="G12" s="6"/>
      <c r="H12" s="103"/>
      <c r="I12" s="89"/>
      <c r="J12" s="89"/>
      <c r="K12" s="17"/>
      <c r="L12" s="17"/>
      <c r="M12" s="17"/>
      <c r="N12" s="17"/>
      <c r="O12" s="17"/>
      <c r="P12" s="77"/>
      <c r="Q12" s="89"/>
      <c r="R12" s="89"/>
      <c r="W12" s="2"/>
      <c r="Y12" s="45"/>
    </row>
    <row r="13" spans="2:18" ht="12.75">
      <c r="B13" s="12">
        <v>11</v>
      </c>
      <c r="C13" s="8" t="s">
        <v>5</v>
      </c>
      <c r="D13" s="7"/>
      <c r="E13" s="50" t="s">
        <v>140</v>
      </c>
      <c r="F13" s="43">
        <v>370299384.05419</v>
      </c>
      <c r="G13" s="13">
        <v>359527555.1542</v>
      </c>
      <c r="H13" s="104">
        <v>10771828.899989963</v>
      </c>
      <c r="I13" s="87">
        <v>0.02996106625365604</v>
      </c>
      <c r="J13" s="87">
        <v>0.08916481093477016</v>
      </c>
      <c r="K13" s="59">
        <v>24</v>
      </c>
      <c r="L13" s="8" t="s">
        <v>13</v>
      </c>
      <c r="M13" s="105" t="s">
        <v>136</v>
      </c>
      <c r="N13" s="16">
        <v>68211897.74839</v>
      </c>
      <c r="O13" s="16">
        <v>42755379.12196</v>
      </c>
      <c r="P13" s="94">
        <v>25456518.626430005</v>
      </c>
      <c r="Q13" s="87">
        <v>0.5953992023743988</v>
      </c>
      <c r="R13" s="87">
        <v>0.05804929999654138</v>
      </c>
    </row>
    <row r="14" spans="2:18" ht="12.75">
      <c r="B14" s="14">
        <v>1105</v>
      </c>
      <c r="C14" s="6" t="s">
        <v>106</v>
      </c>
      <c r="D14" s="7"/>
      <c r="E14" s="27"/>
      <c r="F14" s="15">
        <v>16350</v>
      </c>
      <c r="G14" s="15">
        <v>11641.096</v>
      </c>
      <c r="H14" s="103">
        <v>4708.904</v>
      </c>
      <c r="I14" s="89">
        <v>0.4045069295880732</v>
      </c>
      <c r="J14" s="89">
        <v>3.9369351437272435E-06</v>
      </c>
      <c r="K14" s="17">
        <v>2401</v>
      </c>
      <c r="L14" s="17" t="s">
        <v>14</v>
      </c>
      <c r="M14" s="105"/>
      <c r="N14" s="18">
        <v>1226813.94066</v>
      </c>
      <c r="O14" s="18">
        <v>1553291.48492</v>
      </c>
      <c r="P14" s="103">
        <v>-326477.5442599999</v>
      </c>
      <c r="Q14" s="89">
        <v>-0.21018433914663134</v>
      </c>
      <c r="R14" s="89">
        <v>0.0010440361994325594</v>
      </c>
    </row>
    <row r="15" spans="2:18" ht="12.75">
      <c r="B15" s="14">
        <v>1110</v>
      </c>
      <c r="C15" s="6" t="s">
        <v>6</v>
      </c>
      <c r="D15" s="7"/>
      <c r="E15" s="27"/>
      <c r="F15" s="15">
        <v>356544245.35524</v>
      </c>
      <c r="G15" s="118">
        <v>304040821.0312</v>
      </c>
      <c r="H15" s="103">
        <v>52503424.324039996</v>
      </c>
      <c r="I15" s="89">
        <v>0.17268544449382411</v>
      </c>
      <c r="J15" s="89">
        <v>0.08585269540261488</v>
      </c>
      <c r="K15" s="17">
        <v>2402</v>
      </c>
      <c r="L15" s="17" t="s">
        <v>117</v>
      </c>
      <c r="M15" s="6"/>
      <c r="N15" s="18">
        <v>0</v>
      </c>
      <c r="O15" s="18">
        <v>0</v>
      </c>
      <c r="P15" s="103">
        <v>0</v>
      </c>
      <c r="Q15" s="89">
        <v>0</v>
      </c>
      <c r="R15" s="89">
        <v>0</v>
      </c>
    </row>
    <row r="16" spans="2:10" ht="12.75" hidden="1">
      <c r="B16" s="14">
        <v>1132</v>
      </c>
      <c r="C16" s="17" t="s">
        <v>102</v>
      </c>
      <c r="D16" s="7"/>
      <c r="E16" s="27"/>
      <c r="F16" s="15">
        <v>-5E-05</v>
      </c>
      <c r="G16" s="118">
        <v>0.05</v>
      </c>
      <c r="H16" s="103">
        <v>-0.050050000000000004</v>
      </c>
      <c r="I16" s="89">
        <v>-1.0010000000000001</v>
      </c>
      <c r="J16" s="89">
        <v>-1.2039557014456402E-14</v>
      </c>
    </row>
    <row r="17" spans="2:18" ht="12.75">
      <c r="B17" s="14">
        <v>1133</v>
      </c>
      <c r="C17" s="6" t="s">
        <v>7</v>
      </c>
      <c r="D17" s="7"/>
      <c r="E17" s="27"/>
      <c r="F17" s="15">
        <v>13738788.699</v>
      </c>
      <c r="G17" s="15">
        <v>55475092.977</v>
      </c>
      <c r="H17" s="103">
        <v>-41736304.278</v>
      </c>
      <c r="I17" s="89">
        <v>-0.75234311541044</v>
      </c>
      <c r="J17" s="89">
        <v>0.0033081785970235957</v>
      </c>
      <c r="K17" s="17">
        <v>2403</v>
      </c>
      <c r="L17" s="17" t="s">
        <v>15</v>
      </c>
      <c r="M17" s="105"/>
      <c r="N17" s="18">
        <v>35.108</v>
      </c>
      <c r="O17" s="18">
        <v>298375.949</v>
      </c>
      <c r="P17" s="103">
        <v>-298340.841</v>
      </c>
      <c r="Q17" s="89">
        <v>-0.9998823363608305</v>
      </c>
      <c r="R17" s="89">
        <v>2.9877409829529E-08</v>
      </c>
    </row>
    <row r="18" spans="2:19" ht="12.75">
      <c r="B18" s="14"/>
      <c r="C18" s="6"/>
      <c r="D18" s="7"/>
      <c r="E18" s="27"/>
      <c r="F18" s="18"/>
      <c r="G18" s="18"/>
      <c r="H18" s="81"/>
      <c r="I18" s="89"/>
      <c r="J18" s="89"/>
      <c r="K18" s="17">
        <v>2407</v>
      </c>
      <c r="L18" s="17" t="s">
        <v>17</v>
      </c>
      <c r="M18" s="105"/>
      <c r="N18" s="18">
        <v>50629733.96972</v>
      </c>
      <c r="O18" s="18">
        <v>19089814.40213</v>
      </c>
      <c r="P18" s="28">
        <v>31539919.56759</v>
      </c>
      <c r="Q18" s="89">
        <v>1.652185762689806</v>
      </c>
      <c r="R18" s="89">
        <v>0.04308662730355904</v>
      </c>
      <c r="S18" s="49"/>
    </row>
    <row r="19" spans="2:18" ht="12.75">
      <c r="B19" s="4">
        <v>13</v>
      </c>
      <c r="C19" s="8" t="s">
        <v>16</v>
      </c>
      <c r="D19" s="7"/>
      <c r="E19" s="50" t="s">
        <v>133</v>
      </c>
      <c r="F19" s="13">
        <v>335132847.8763</v>
      </c>
      <c r="G19" s="13">
        <v>232257360.81603003</v>
      </c>
      <c r="H19" s="104">
        <v>102875487.06026995</v>
      </c>
      <c r="I19" s="87">
        <v>0.44293746686356755</v>
      </c>
      <c r="J19" s="87">
        <v>0.08069702058847715</v>
      </c>
      <c r="K19" s="17">
        <v>2424</v>
      </c>
      <c r="L19" s="17" t="s">
        <v>18</v>
      </c>
      <c r="M19" s="105"/>
      <c r="N19" s="18">
        <v>3072376.29447</v>
      </c>
      <c r="O19" s="18">
        <v>5740354.53547</v>
      </c>
      <c r="P19" s="103">
        <v>-2667978.2409999995</v>
      </c>
      <c r="Q19" s="89">
        <v>-0.4647758643676797</v>
      </c>
      <c r="R19" s="89">
        <v>0.0026146361427711595</v>
      </c>
    </row>
    <row r="20" spans="2:18" ht="12.75">
      <c r="B20" s="1">
        <v>1305</v>
      </c>
      <c r="C20" s="17" t="s">
        <v>99</v>
      </c>
      <c r="D20" s="7"/>
      <c r="E20" s="105"/>
      <c r="F20" s="15">
        <v>169938091.503</v>
      </c>
      <c r="G20" s="15">
        <v>140300118.97283</v>
      </c>
      <c r="H20" s="103">
        <v>29637972.530169994</v>
      </c>
      <c r="I20" s="89">
        <v>0.21124695222752857</v>
      </c>
      <c r="J20" s="89">
        <v>0.040919586831565546</v>
      </c>
      <c r="K20" s="17">
        <v>2430</v>
      </c>
      <c r="L20" s="17" t="s">
        <v>19</v>
      </c>
      <c r="M20" s="6"/>
      <c r="N20" s="18">
        <v>0</v>
      </c>
      <c r="O20" s="18">
        <v>205832.534</v>
      </c>
      <c r="P20" s="103">
        <v>-205832.534</v>
      </c>
      <c r="Q20" s="89">
        <v>0</v>
      </c>
      <c r="R20" s="89">
        <v>0</v>
      </c>
    </row>
    <row r="21" spans="2:18" ht="12.75">
      <c r="B21" s="1">
        <v>1311</v>
      </c>
      <c r="C21" s="17" t="s">
        <v>100</v>
      </c>
      <c r="D21" s="7"/>
      <c r="E21" s="105"/>
      <c r="F21" s="15">
        <v>142079319.979</v>
      </c>
      <c r="G21" s="15">
        <v>100332821.01287</v>
      </c>
      <c r="H21" s="39">
        <v>41746498.96613</v>
      </c>
      <c r="I21" s="89">
        <v>0.41608018736735264</v>
      </c>
      <c r="J21" s="89">
        <v>0.0342114414692473</v>
      </c>
      <c r="K21" s="17">
        <v>2436</v>
      </c>
      <c r="L21" s="17" t="s">
        <v>20</v>
      </c>
      <c r="M21" s="105"/>
      <c r="N21" s="18">
        <v>771744</v>
      </c>
      <c r="O21" s="18">
        <v>824764</v>
      </c>
      <c r="P21" s="103">
        <v>-53020</v>
      </c>
      <c r="Q21" s="89">
        <v>-0.06428505608877207</v>
      </c>
      <c r="R21" s="89">
        <v>0.000656765175215906</v>
      </c>
    </row>
    <row r="22" spans="2:18" ht="12.75">
      <c r="B22" s="1">
        <v>1337</v>
      </c>
      <c r="C22" s="6" t="s">
        <v>22</v>
      </c>
      <c r="D22" s="7"/>
      <c r="E22" s="105"/>
      <c r="F22" s="15">
        <v>20952298.53291</v>
      </c>
      <c r="G22" s="15">
        <v>9031043.97755</v>
      </c>
      <c r="H22" s="103">
        <v>11921254.55536</v>
      </c>
      <c r="I22" s="89">
        <v>1.3200306171683682</v>
      </c>
      <c r="J22" s="89">
        <v>0.005045127855417624</v>
      </c>
      <c r="K22" s="17">
        <v>2440</v>
      </c>
      <c r="L22" s="17" t="s">
        <v>127</v>
      </c>
      <c r="M22" s="17"/>
      <c r="N22" s="18">
        <v>0</v>
      </c>
      <c r="O22" s="18">
        <v>0</v>
      </c>
      <c r="P22" s="77">
        <v>0</v>
      </c>
      <c r="Q22" s="89">
        <v>0</v>
      </c>
      <c r="R22" s="89">
        <v>0</v>
      </c>
    </row>
    <row r="23" spans="2:18" ht="12.75">
      <c r="B23" s="1">
        <v>1384</v>
      </c>
      <c r="C23" s="6" t="s">
        <v>24</v>
      </c>
      <c r="D23" s="7"/>
      <c r="E23" s="105"/>
      <c r="F23" s="15">
        <v>65903708.71547</v>
      </c>
      <c r="G23" s="15">
        <v>45500867.46136</v>
      </c>
      <c r="H23" s="103">
        <v>20402841.25411</v>
      </c>
      <c r="I23" s="89">
        <v>0.4484055446071746</v>
      </c>
      <c r="J23" s="89">
        <v>0.015869029170880566</v>
      </c>
      <c r="K23" s="60">
        <v>2445</v>
      </c>
      <c r="L23" s="60" t="s">
        <v>130</v>
      </c>
      <c r="N23" s="18">
        <v>4110</v>
      </c>
      <c r="O23" s="18">
        <v>2570</v>
      </c>
      <c r="P23" s="77">
        <v>1540</v>
      </c>
      <c r="Q23" s="89">
        <v>1</v>
      </c>
      <c r="R23" s="89">
        <v>3.497668747845625E-06</v>
      </c>
    </row>
    <row r="24" spans="2:18" ht="12.75">
      <c r="B24" s="1">
        <v>1386</v>
      </c>
      <c r="C24" s="6" t="s">
        <v>26</v>
      </c>
      <c r="D24" s="7"/>
      <c r="E24" s="105"/>
      <c r="F24" s="103">
        <v>-63740570.85408</v>
      </c>
      <c r="G24" s="103">
        <v>-62907490.60858</v>
      </c>
      <c r="H24" s="103">
        <v>-833080.2454999983</v>
      </c>
      <c r="I24" s="89">
        <v>0.013242941936494505</v>
      </c>
      <c r="J24" s="89">
        <v>-0.015348164738633882</v>
      </c>
      <c r="K24" s="17">
        <v>2460</v>
      </c>
      <c r="L24" s="17" t="s">
        <v>21</v>
      </c>
      <c r="M24" s="17"/>
      <c r="N24" s="18">
        <v>770656.156</v>
      </c>
      <c r="O24" s="18">
        <v>956586.50564</v>
      </c>
      <c r="P24" s="103">
        <v>-185930.34964000003</v>
      </c>
      <c r="Q24" s="89">
        <v>-0.19436856838744987</v>
      </c>
      <c r="R24" s="89">
        <v>0.0006558394044223947</v>
      </c>
    </row>
    <row r="25" spans="6:18" ht="12.75">
      <c r="F25" s="60"/>
      <c r="G25" s="60"/>
      <c r="H25" s="81"/>
      <c r="I25" s="89"/>
      <c r="J25" s="89"/>
      <c r="K25" s="17">
        <v>2480</v>
      </c>
      <c r="L25" s="17" t="s">
        <v>23</v>
      </c>
      <c r="M25" s="17"/>
      <c r="N25" s="18">
        <v>72516.236</v>
      </c>
      <c r="O25" s="18">
        <v>218.365</v>
      </c>
      <c r="P25" s="103">
        <v>72297.871</v>
      </c>
      <c r="Q25" s="89">
        <v>331.087266732306</v>
      </c>
      <c r="R25" s="89">
        <v>6.17123533743547E-05</v>
      </c>
    </row>
    <row r="26" spans="2:18" ht="12.75">
      <c r="B26" s="12"/>
      <c r="C26" s="8"/>
      <c r="D26" s="7"/>
      <c r="E26" s="44"/>
      <c r="F26" s="13"/>
      <c r="G26" s="13"/>
      <c r="H26" s="104"/>
      <c r="I26" s="87"/>
      <c r="J26" s="87"/>
      <c r="K26" s="17">
        <v>2490</v>
      </c>
      <c r="L26" s="17" t="s">
        <v>25</v>
      </c>
      <c r="M26" s="105"/>
      <c r="N26" s="18">
        <v>11663912.04354</v>
      </c>
      <c r="O26" s="18">
        <v>14083571.3458</v>
      </c>
      <c r="P26" s="103">
        <v>-2419659.3022599984</v>
      </c>
      <c r="Q26" s="89">
        <v>-0.17180722437860826</v>
      </c>
      <c r="R26" s="89">
        <v>0.009926155871608288</v>
      </c>
    </row>
    <row r="27" spans="2:10" ht="14.25" customHeight="1">
      <c r="B27" s="14"/>
      <c r="C27" s="6"/>
      <c r="D27" s="7"/>
      <c r="E27" s="27"/>
      <c r="F27" s="15"/>
      <c r="G27" s="15"/>
      <c r="H27" s="103"/>
      <c r="I27" s="89"/>
      <c r="J27" s="89"/>
    </row>
    <row r="28" spans="8:18" ht="12.75">
      <c r="H28" s="82"/>
      <c r="I28" s="89"/>
      <c r="J28" s="89"/>
      <c r="K28" s="59">
        <v>25</v>
      </c>
      <c r="L28" s="8" t="s">
        <v>28</v>
      </c>
      <c r="M28" s="105" t="s">
        <v>141</v>
      </c>
      <c r="N28" s="16">
        <v>24541191.14885</v>
      </c>
      <c r="O28" s="16">
        <v>24739104.514</v>
      </c>
      <c r="P28" s="104">
        <v>-197913.36514999717</v>
      </c>
      <c r="Q28" s="87">
        <v>-0.008000021384686615</v>
      </c>
      <c r="R28" s="87">
        <v>0.020884904456505673</v>
      </c>
    </row>
    <row r="29" spans="2:18" ht="12.75">
      <c r="B29" s="2"/>
      <c r="C29" s="8" t="s">
        <v>40</v>
      </c>
      <c r="D29" s="7"/>
      <c r="E29" s="27"/>
      <c r="F29" s="11">
        <v>3447544488.0570393</v>
      </c>
      <c r="G29" s="11">
        <v>3456317012.7419095</v>
      </c>
      <c r="H29" s="117">
        <v>-8772524.684870243</v>
      </c>
      <c r="I29" s="102">
        <v>-0.0025381134463447162</v>
      </c>
      <c r="J29" s="102">
        <v>0.8301381684767527</v>
      </c>
      <c r="K29" s="17">
        <v>2511</v>
      </c>
      <c r="L29" s="17" t="s">
        <v>29</v>
      </c>
      <c r="M29" s="105"/>
      <c r="N29" s="18">
        <v>24541191.14885</v>
      </c>
      <c r="O29" s="18">
        <v>24739104.514</v>
      </c>
      <c r="P29" s="103">
        <v>-197913.36514999717</v>
      </c>
      <c r="Q29" s="89">
        <v>-0.008000021384686615</v>
      </c>
      <c r="R29" s="89">
        <v>0.020884904456505673</v>
      </c>
    </row>
    <row r="30" spans="2:18" ht="12.75">
      <c r="B30" s="1"/>
      <c r="H30" s="81"/>
      <c r="I30" s="89"/>
      <c r="J30" s="89"/>
      <c r="K30" s="17"/>
      <c r="L30" s="17"/>
      <c r="M30" s="17"/>
      <c r="N30" s="17"/>
      <c r="O30" s="17"/>
      <c r="P30" s="77"/>
      <c r="Q30" s="89"/>
      <c r="R30" s="89"/>
    </row>
    <row r="31" spans="2:18" ht="12.75">
      <c r="B31" s="12">
        <v>12</v>
      </c>
      <c r="C31" s="8" t="s">
        <v>8</v>
      </c>
      <c r="D31" s="7"/>
      <c r="E31" s="50" t="s">
        <v>134</v>
      </c>
      <c r="F31" s="13">
        <v>534702678.6343</v>
      </c>
      <c r="G31" s="13">
        <v>504732383.00956</v>
      </c>
      <c r="H31" s="81">
        <v>29970295.624740005</v>
      </c>
      <c r="I31" s="87">
        <v>0.05937858681869506</v>
      </c>
      <c r="J31" s="87">
        <v>0.12875166770400429</v>
      </c>
      <c r="K31" s="59">
        <v>27</v>
      </c>
      <c r="L31" s="8" t="s">
        <v>37</v>
      </c>
      <c r="M31" s="105" t="s">
        <v>142</v>
      </c>
      <c r="N31" s="16">
        <v>0</v>
      </c>
      <c r="O31" s="16">
        <v>122050.74</v>
      </c>
      <c r="P31" s="104">
        <v>-122050.74</v>
      </c>
      <c r="Q31" s="87">
        <v>-1</v>
      </c>
      <c r="R31" s="87">
        <v>0</v>
      </c>
    </row>
    <row r="32" spans="2:18" ht="51">
      <c r="B32" s="106">
        <v>1222</v>
      </c>
      <c r="C32" s="23" t="s">
        <v>10</v>
      </c>
      <c r="D32" s="21"/>
      <c r="E32" s="107"/>
      <c r="F32" s="108">
        <v>1609741.6948</v>
      </c>
      <c r="G32" s="108">
        <v>2362929.4432</v>
      </c>
      <c r="H32" s="119">
        <v>-753187.7484000002</v>
      </c>
      <c r="I32" s="109">
        <v>-0.31875168789635744</v>
      </c>
      <c r="J32" s="109">
        <v>0.0003876115382618455</v>
      </c>
      <c r="K32" s="17">
        <v>2790</v>
      </c>
      <c r="L32" s="17" t="s">
        <v>39</v>
      </c>
      <c r="M32" s="105"/>
      <c r="N32" s="18">
        <v>0</v>
      </c>
      <c r="O32" s="18">
        <v>122050.74</v>
      </c>
      <c r="P32" s="103">
        <v>-122050.74</v>
      </c>
      <c r="Q32" s="89">
        <v>-1</v>
      </c>
      <c r="R32" s="89">
        <v>0</v>
      </c>
    </row>
    <row r="33" spans="2:18" ht="25.5">
      <c r="B33" s="106">
        <v>1224</v>
      </c>
      <c r="C33" s="110" t="s">
        <v>11</v>
      </c>
      <c r="D33" s="111"/>
      <c r="E33" s="107"/>
      <c r="F33" s="108">
        <v>8269668.84012</v>
      </c>
      <c r="G33" s="108">
        <v>8198218.84012</v>
      </c>
      <c r="H33" s="112">
        <v>71450</v>
      </c>
      <c r="I33" s="109">
        <v>0.008715307726398063</v>
      </c>
      <c r="J33" s="109">
        <v>0.0019912629898259657</v>
      </c>
      <c r="K33" s="59">
        <v>29</v>
      </c>
      <c r="L33" s="8" t="s">
        <v>41</v>
      </c>
      <c r="M33" s="105" t="s">
        <v>143</v>
      </c>
      <c r="N33" s="16">
        <v>131596598.92967</v>
      </c>
      <c r="O33" s="16">
        <v>107778907.13576</v>
      </c>
      <c r="P33" s="104">
        <v>23817691.79391001</v>
      </c>
      <c r="Q33" s="87">
        <v>0.22098657730782958</v>
      </c>
      <c r="R33" s="87">
        <v>0.11199058671510506</v>
      </c>
    </row>
    <row r="34" spans="2:18" ht="25.5">
      <c r="B34" s="113">
        <v>1227</v>
      </c>
      <c r="C34" s="114" t="s">
        <v>12</v>
      </c>
      <c r="D34" s="115"/>
      <c r="E34" s="107"/>
      <c r="F34" s="116">
        <v>524823268.09938</v>
      </c>
      <c r="G34" s="116">
        <v>494171234.72624</v>
      </c>
      <c r="H34" s="112">
        <v>30652033.373140037</v>
      </c>
      <c r="I34" s="109">
        <v>0.06202715014385771</v>
      </c>
      <c r="J34" s="109">
        <v>0.12637279317591646</v>
      </c>
      <c r="K34" s="17">
        <v>2901</v>
      </c>
      <c r="L34" s="17" t="s">
        <v>42</v>
      </c>
      <c r="M34" s="105"/>
      <c r="N34" s="18">
        <v>0</v>
      </c>
      <c r="O34" s="18">
        <v>0</v>
      </c>
      <c r="P34" s="103">
        <v>0</v>
      </c>
      <c r="Q34" s="89">
        <v>0</v>
      </c>
      <c r="R34" s="89">
        <v>0</v>
      </c>
    </row>
    <row r="35" spans="6:18" ht="12.75">
      <c r="F35" s="60"/>
      <c r="G35" s="60"/>
      <c r="H35" s="82"/>
      <c r="I35" s="89"/>
      <c r="J35" s="89"/>
      <c r="K35" s="17">
        <v>2902</v>
      </c>
      <c r="L35" s="17" t="s">
        <v>43</v>
      </c>
      <c r="M35" s="105"/>
      <c r="N35" s="18">
        <v>13322.214</v>
      </c>
      <c r="O35" s="18">
        <v>2426706.2847</v>
      </c>
      <c r="P35" s="103">
        <v>-2413384.0707</v>
      </c>
      <c r="Q35" s="89">
        <v>-0.9945101662759953</v>
      </c>
      <c r="R35" s="89">
        <v>1.1337394540124441E-05</v>
      </c>
    </row>
    <row r="36" spans="2:18" ht="12.75">
      <c r="B36" s="12">
        <v>16</v>
      </c>
      <c r="C36" s="8" t="s">
        <v>48</v>
      </c>
      <c r="D36" s="7"/>
      <c r="E36" s="50" t="s">
        <v>135</v>
      </c>
      <c r="F36" s="13">
        <v>741354195.2815498</v>
      </c>
      <c r="G36" s="13">
        <v>737797900.8481499</v>
      </c>
      <c r="H36" s="104">
        <v>3556294.4333999157</v>
      </c>
      <c r="I36" s="87">
        <v>0.00482014712878921</v>
      </c>
      <c r="J36" s="87">
        <v>0.17851152203997328</v>
      </c>
      <c r="K36" s="17">
        <v>2903</v>
      </c>
      <c r="L36" s="17" t="s">
        <v>44</v>
      </c>
      <c r="M36" s="6"/>
      <c r="N36" s="18">
        <v>796029.75958</v>
      </c>
      <c r="O36" s="18">
        <v>800529.75958</v>
      </c>
      <c r="P36" s="103">
        <v>-4500</v>
      </c>
      <c r="Q36" s="89">
        <v>-0.005621277592929134</v>
      </c>
      <c r="R36" s="89">
        <v>0.0006774327037562122</v>
      </c>
    </row>
    <row r="37" spans="2:18" ht="12.75">
      <c r="B37" s="14">
        <v>1605</v>
      </c>
      <c r="C37" s="6" t="s">
        <v>49</v>
      </c>
      <c r="D37" s="7"/>
      <c r="E37" s="107"/>
      <c r="F37" s="15">
        <v>376648348.951</v>
      </c>
      <c r="G37" s="18">
        <v>375397191.324</v>
      </c>
      <c r="H37" s="103">
        <v>1251157.6269999743</v>
      </c>
      <c r="I37" s="89">
        <v>0.0033328902184569563</v>
      </c>
      <c r="J37" s="89">
        <v>0.0906935854319287</v>
      </c>
      <c r="K37" s="17">
        <v>2910</v>
      </c>
      <c r="L37" s="17" t="s">
        <v>45</v>
      </c>
      <c r="M37" s="105"/>
      <c r="N37" s="18">
        <v>62811786.81188</v>
      </c>
      <c r="O37" s="18">
        <v>44891801.79927</v>
      </c>
      <c r="P37" s="77">
        <v>17919985.012610003</v>
      </c>
      <c r="Q37" s="89">
        <v>0.3991816833892688</v>
      </c>
      <c r="R37" s="89">
        <v>0.0534537284010352</v>
      </c>
    </row>
    <row r="38" spans="2:18" ht="12.75">
      <c r="B38" s="14">
        <v>1615</v>
      </c>
      <c r="C38" s="6" t="s">
        <v>50</v>
      </c>
      <c r="D38" s="7"/>
      <c r="E38" s="107"/>
      <c r="F38" s="15">
        <v>42187932.68496</v>
      </c>
      <c r="G38" s="18">
        <v>59117665.40735</v>
      </c>
      <c r="H38" s="103">
        <v>-16929732.722390004</v>
      </c>
      <c r="I38" s="89">
        <v>-0.286373499456309</v>
      </c>
      <c r="J38" s="89">
        <v>0.010158480417652493</v>
      </c>
      <c r="K38" s="17">
        <v>2917</v>
      </c>
      <c r="L38" s="17" t="s">
        <v>128</v>
      </c>
      <c r="M38" s="105"/>
      <c r="N38" s="18">
        <v>67267028.14421</v>
      </c>
      <c r="O38" s="18">
        <v>59640015.29221</v>
      </c>
      <c r="P38" s="77">
        <v>7627012.851999998</v>
      </c>
      <c r="Q38" s="89">
        <v>0.12788415319196297</v>
      </c>
      <c r="R38" s="89">
        <v>0.05724520245753172</v>
      </c>
    </row>
    <row r="39" spans="2:18" ht="12.75">
      <c r="B39" s="14">
        <v>1635</v>
      </c>
      <c r="C39" s="6" t="s">
        <v>51</v>
      </c>
      <c r="D39" s="7"/>
      <c r="E39" s="107"/>
      <c r="F39" s="15">
        <v>16394360.22505</v>
      </c>
      <c r="G39" s="18">
        <v>16077668.40823</v>
      </c>
      <c r="H39" s="103">
        <v>316691.81682000123</v>
      </c>
      <c r="I39" s="89">
        <v>0.019697620872556984</v>
      </c>
      <c r="J39" s="89">
        <v>0.003947616692900516</v>
      </c>
      <c r="K39" s="17">
        <v>2919</v>
      </c>
      <c r="L39" s="17" t="s">
        <v>131</v>
      </c>
      <c r="M39" s="6"/>
      <c r="N39" s="18">
        <v>708432</v>
      </c>
      <c r="O39" s="18">
        <v>19854</v>
      </c>
      <c r="P39" s="77">
        <v>688578</v>
      </c>
      <c r="Q39" s="89">
        <v>0</v>
      </c>
      <c r="R39" s="89">
        <v>0.0006028857582417936</v>
      </c>
    </row>
    <row r="40" spans="2:17" ht="12.75">
      <c r="B40" s="3">
        <v>1636</v>
      </c>
      <c r="C40" s="3" t="s">
        <v>118</v>
      </c>
      <c r="F40" s="39">
        <v>6466581.01863</v>
      </c>
      <c r="G40" s="15">
        <v>271071.37365</v>
      </c>
      <c r="H40" s="77">
        <v>6195509.644979999</v>
      </c>
      <c r="I40" s="89">
        <v>22.855639684696005</v>
      </c>
      <c r="J40" s="89">
        <v>0.0015570954172479487</v>
      </c>
      <c r="K40" s="3"/>
      <c r="L40" s="3"/>
      <c r="M40" s="3"/>
      <c r="N40" s="3"/>
      <c r="O40" s="3"/>
      <c r="P40" s="3"/>
      <c r="Q40" s="3"/>
    </row>
    <row r="41" spans="2:18" ht="12.75">
      <c r="B41" s="14">
        <v>1637</v>
      </c>
      <c r="C41" s="6" t="s">
        <v>52</v>
      </c>
      <c r="D41" s="7"/>
      <c r="E41" s="27"/>
      <c r="F41" s="39">
        <v>5934761.54046</v>
      </c>
      <c r="G41" s="18">
        <v>5934761.54046</v>
      </c>
      <c r="H41" s="77">
        <v>0</v>
      </c>
      <c r="I41" s="89">
        <v>0</v>
      </c>
      <c r="J41" s="89">
        <v>0.0014290379986714255</v>
      </c>
      <c r="L41" s="8" t="s">
        <v>46</v>
      </c>
      <c r="M41" s="6"/>
      <c r="N41" s="11">
        <v>950718706.66629</v>
      </c>
      <c r="O41" s="11">
        <v>1026679673.93292</v>
      </c>
      <c r="P41" s="11">
        <v>-75960967.26662993</v>
      </c>
      <c r="Q41" s="102">
        <v>-0.07398701775758831</v>
      </c>
      <c r="R41" s="102">
        <v>0.8090752088318479</v>
      </c>
    </row>
    <row r="42" spans="2:17" ht="12.75">
      <c r="B42" s="14">
        <v>1640</v>
      </c>
      <c r="C42" s="6" t="s">
        <v>53</v>
      </c>
      <c r="D42" s="7"/>
      <c r="E42" s="107"/>
      <c r="F42" s="39">
        <v>193194661.84777</v>
      </c>
      <c r="G42" s="18">
        <v>194549604.72777</v>
      </c>
      <c r="H42" s="103">
        <v>-1354942.8799999952</v>
      </c>
      <c r="I42" s="89">
        <v>-0.006964511091636213</v>
      </c>
      <c r="J42" s="89">
        <v>0.04651956292409704</v>
      </c>
      <c r="K42" s="6"/>
      <c r="L42" s="3"/>
      <c r="M42" s="3"/>
      <c r="N42" s="3"/>
      <c r="O42" s="3"/>
      <c r="P42" s="3"/>
      <c r="Q42" s="3"/>
    </row>
    <row r="43" spans="2:18" ht="12.75">
      <c r="B43" s="14">
        <v>1645</v>
      </c>
      <c r="C43" s="6" t="s">
        <v>54</v>
      </c>
      <c r="D43" s="7"/>
      <c r="E43" s="27"/>
      <c r="F43" s="39">
        <v>2343213.87796</v>
      </c>
      <c r="G43" s="18">
        <v>2343213.87796</v>
      </c>
      <c r="H43" s="77">
        <v>0</v>
      </c>
      <c r="I43" s="89">
        <v>0</v>
      </c>
      <c r="J43" s="89">
        <v>0.0005642251416152982</v>
      </c>
      <c r="K43" s="8">
        <v>23</v>
      </c>
      <c r="L43" s="8" t="s">
        <v>9</v>
      </c>
      <c r="M43" s="105" t="s">
        <v>144</v>
      </c>
      <c r="N43" s="16">
        <v>208329293.04448</v>
      </c>
      <c r="O43" s="16">
        <v>199773788.05908</v>
      </c>
      <c r="P43" s="104">
        <v>8555504.985399991</v>
      </c>
      <c r="Q43" s="87">
        <v>0.04282596364879377</v>
      </c>
      <c r="R43" s="87">
        <v>0.17729120621470817</v>
      </c>
    </row>
    <row r="44" spans="2:18" ht="12.75">
      <c r="B44" s="14">
        <v>1650</v>
      </c>
      <c r="C44" s="6" t="s">
        <v>55</v>
      </c>
      <c r="D44" s="7"/>
      <c r="E44" s="107"/>
      <c r="F44" s="39">
        <v>133271242.9983</v>
      </c>
      <c r="G44" s="18">
        <v>110267904.65921</v>
      </c>
      <c r="H44" s="77">
        <v>23003338.339090005</v>
      </c>
      <c r="I44" s="89">
        <v>0.20861318087237887</v>
      </c>
      <c r="J44" s="89">
        <v>0.03209053456931013</v>
      </c>
      <c r="K44" s="6">
        <v>2314</v>
      </c>
      <c r="L44" s="17" t="s">
        <v>47</v>
      </c>
      <c r="M44" s="17"/>
      <c r="N44" s="18">
        <v>208329293.04448</v>
      </c>
      <c r="O44" s="18">
        <v>199773788.05908</v>
      </c>
      <c r="P44" s="103">
        <v>8555504.985399991</v>
      </c>
      <c r="Q44" s="89">
        <v>0.04282596364879377</v>
      </c>
      <c r="R44" s="89">
        <v>0.17729120621470817</v>
      </c>
    </row>
    <row r="45" spans="2:18" ht="12.75">
      <c r="B45" s="14">
        <v>1655</v>
      </c>
      <c r="C45" s="6" t="s">
        <v>56</v>
      </c>
      <c r="D45" s="7"/>
      <c r="E45" s="27"/>
      <c r="F45" s="39">
        <v>8841059.78124</v>
      </c>
      <c r="G45" s="18">
        <v>8240996.26662</v>
      </c>
      <c r="H45" s="77">
        <v>600063.5146199996</v>
      </c>
      <c r="I45" s="89">
        <v>0.07281443835262316</v>
      </c>
      <c r="J45" s="89">
        <v>0.0021288488660891284</v>
      </c>
      <c r="K45" s="6"/>
      <c r="L45" s="17"/>
      <c r="M45" s="17"/>
      <c r="N45" s="18"/>
      <c r="O45" s="18"/>
      <c r="P45" s="81"/>
      <c r="Q45" s="89"/>
      <c r="R45" s="89"/>
    </row>
    <row r="46" spans="2:18" ht="12.75">
      <c r="B46" s="14">
        <v>1660</v>
      </c>
      <c r="C46" s="6" t="s">
        <v>57</v>
      </c>
      <c r="D46" s="7"/>
      <c r="E46" s="27"/>
      <c r="F46" s="39">
        <v>686205.65295</v>
      </c>
      <c r="G46" s="18">
        <v>704931.73495</v>
      </c>
      <c r="H46" s="103">
        <v>-18726.081999999937</v>
      </c>
      <c r="I46" s="89">
        <v>-0.026564390665896404</v>
      </c>
      <c r="J46" s="88">
        <v>0.00016523224164667616</v>
      </c>
      <c r="K46" s="59">
        <v>25</v>
      </c>
      <c r="L46" s="8" t="s">
        <v>28</v>
      </c>
      <c r="M46" s="105" t="s">
        <v>141</v>
      </c>
      <c r="N46" s="16">
        <v>684909108.1626</v>
      </c>
      <c r="O46" s="16">
        <v>690504865.49622</v>
      </c>
      <c r="P46" s="104">
        <v>-5595757.333619952</v>
      </c>
      <c r="Q46" s="87">
        <v>-0.008103863728170334</v>
      </c>
      <c r="R46" s="87">
        <v>0.5828674410547798</v>
      </c>
    </row>
    <row r="47" spans="2:18" ht="12.75">
      <c r="B47" s="14">
        <v>1665</v>
      </c>
      <c r="C47" s="6" t="s">
        <v>58</v>
      </c>
      <c r="D47" s="7"/>
      <c r="E47" s="27"/>
      <c r="F47" s="39">
        <v>6592599.71553</v>
      </c>
      <c r="G47" s="18">
        <v>6129716.403</v>
      </c>
      <c r="H47" s="77">
        <v>462883.31252999976</v>
      </c>
      <c r="I47" s="89">
        <v>0.07551463756193612</v>
      </c>
      <c r="J47" s="88">
        <v>0.0015874396029722498</v>
      </c>
      <c r="K47" s="17">
        <v>2512</v>
      </c>
      <c r="L47" s="17" t="s">
        <v>31</v>
      </c>
      <c r="M47" s="105"/>
      <c r="N47" s="18">
        <v>15435565.36386</v>
      </c>
      <c r="O47" s="18">
        <v>15435565.36386</v>
      </c>
      <c r="P47" s="77">
        <v>0</v>
      </c>
      <c r="Q47" s="89">
        <v>0</v>
      </c>
      <c r="R47" s="89">
        <v>0.01313588675875949</v>
      </c>
    </row>
    <row r="48" spans="2:18" ht="12.75">
      <c r="B48" s="14">
        <v>1670</v>
      </c>
      <c r="C48" s="6" t="s">
        <v>59</v>
      </c>
      <c r="D48" s="7"/>
      <c r="E48" s="27"/>
      <c r="F48" s="39">
        <v>9666271.35048</v>
      </c>
      <c r="G48" s="18">
        <v>6528199.21748</v>
      </c>
      <c r="H48" s="77">
        <v>3138072.1329999994</v>
      </c>
      <c r="I48" s="89">
        <v>0.48069490964636197</v>
      </c>
      <c r="J48" s="88">
        <v>0.0023275525008262087</v>
      </c>
      <c r="K48" s="17">
        <v>2514</v>
      </c>
      <c r="L48" s="17" t="s">
        <v>33</v>
      </c>
      <c r="M48" s="105"/>
      <c r="N48" s="18">
        <v>669473542.79874</v>
      </c>
      <c r="O48" s="18">
        <v>675069300.13236</v>
      </c>
      <c r="P48" s="103">
        <v>-5595757.333619952</v>
      </c>
      <c r="Q48" s="89">
        <v>-0.008289159842586234</v>
      </c>
      <c r="R48" s="89">
        <v>0.5697315542960203</v>
      </c>
    </row>
    <row r="49" spans="2:18" ht="12.75">
      <c r="B49" s="14">
        <v>1675</v>
      </c>
      <c r="C49" s="6" t="s">
        <v>60</v>
      </c>
      <c r="D49" s="7"/>
      <c r="E49" s="27"/>
      <c r="F49" s="39">
        <v>4830703.41553</v>
      </c>
      <c r="G49" s="18">
        <v>4521227.85643</v>
      </c>
      <c r="H49" s="77">
        <v>309475.5591000002</v>
      </c>
      <c r="I49" s="89">
        <v>0.06844944977941561</v>
      </c>
      <c r="J49" s="88">
        <v>0.0011631905838240541</v>
      </c>
      <c r="K49" s="17">
        <v>2515</v>
      </c>
      <c r="L49" s="17" t="s">
        <v>35</v>
      </c>
      <c r="M49" s="17"/>
      <c r="N49" s="18">
        <v>0</v>
      </c>
      <c r="O49" s="18">
        <v>0</v>
      </c>
      <c r="P49" s="28">
        <v>0</v>
      </c>
      <c r="Q49" s="89">
        <v>0</v>
      </c>
      <c r="R49" s="89">
        <v>0</v>
      </c>
    </row>
    <row r="50" spans="2:18" ht="12.75">
      <c r="B50" s="14">
        <v>1680</v>
      </c>
      <c r="C50" s="6" t="s">
        <v>61</v>
      </c>
      <c r="D50" s="7"/>
      <c r="E50" s="27"/>
      <c r="F50" s="39">
        <v>261860.32387</v>
      </c>
      <c r="G50" s="18">
        <v>221466.39363</v>
      </c>
      <c r="H50" s="77">
        <v>40393.93023999999</v>
      </c>
      <c r="I50" s="89">
        <v>0.18239304653818228</v>
      </c>
      <c r="J50" s="88">
        <v>6.305364598113768E-05</v>
      </c>
      <c r="P50" s="81"/>
      <c r="Q50" s="89"/>
      <c r="R50" s="89"/>
    </row>
    <row r="51" spans="2:18" ht="12.75">
      <c r="B51" s="14">
        <v>1681</v>
      </c>
      <c r="C51" s="6" t="s">
        <v>62</v>
      </c>
      <c r="D51" s="7"/>
      <c r="E51" s="27"/>
      <c r="F51" s="39">
        <v>7241319.66131</v>
      </c>
      <c r="G51" s="18">
        <v>7241319.66131</v>
      </c>
      <c r="H51" s="77">
        <v>0</v>
      </c>
      <c r="I51" s="89">
        <v>0</v>
      </c>
      <c r="J51" s="88">
        <v>0.0017436456184449175</v>
      </c>
      <c r="K51" s="59">
        <v>27</v>
      </c>
      <c r="L51" s="8" t="s">
        <v>37</v>
      </c>
      <c r="M51" s="105" t="s">
        <v>142</v>
      </c>
      <c r="N51" s="16">
        <v>57480305.45921</v>
      </c>
      <c r="O51" s="16">
        <v>136401020.37762</v>
      </c>
      <c r="P51" s="104">
        <v>-78920714.91841</v>
      </c>
      <c r="Q51" s="87">
        <v>-0.5785932883780605</v>
      </c>
      <c r="R51" s="87">
        <v>0.04891656156235988</v>
      </c>
    </row>
    <row r="52" spans="2:18" ht="12.75">
      <c r="B52" s="14">
        <v>1685</v>
      </c>
      <c r="C52" s="6" t="s">
        <v>63</v>
      </c>
      <c r="E52" s="107"/>
      <c r="F52" s="103">
        <v>-73206927.76349</v>
      </c>
      <c r="G52" s="103">
        <v>-59749038.0039</v>
      </c>
      <c r="H52" s="103">
        <v>-13457889.759590007</v>
      </c>
      <c r="I52" s="89">
        <v>0.2252402751440378</v>
      </c>
      <c r="J52" s="88">
        <v>-0.017627579613234585</v>
      </c>
      <c r="K52" s="17">
        <v>2701</v>
      </c>
      <c r="L52" s="17" t="s">
        <v>38</v>
      </c>
      <c r="M52" s="105"/>
      <c r="N52" s="18">
        <v>57480305.45921</v>
      </c>
      <c r="O52" s="18">
        <v>136401020.37762</v>
      </c>
      <c r="P52" s="103">
        <v>-78920714.91841</v>
      </c>
      <c r="Q52" s="89">
        <v>-0.5785932883780605</v>
      </c>
      <c r="R52" s="89">
        <v>0.04891656156235988</v>
      </c>
    </row>
    <row r="53" spans="16:18" ht="12.75">
      <c r="P53" s="81"/>
      <c r="Q53" s="89"/>
      <c r="R53" s="89"/>
    </row>
    <row r="54" spans="5:18" ht="12.75">
      <c r="E54" s="3"/>
      <c r="H54" s="3"/>
      <c r="I54" s="3"/>
      <c r="J54" s="3"/>
      <c r="L54" s="8" t="s">
        <v>64</v>
      </c>
      <c r="M54" s="6"/>
      <c r="N54" s="11">
        <v>1175068394.4932</v>
      </c>
      <c r="O54" s="11">
        <v>1202075115.44464</v>
      </c>
      <c r="P54" s="11">
        <v>-27006720.951439857</v>
      </c>
      <c r="Q54" s="102">
        <v>-0.022466749876483588</v>
      </c>
      <c r="R54" s="102">
        <v>1</v>
      </c>
    </row>
    <row r="55" spans="7:17" ht="12.75">
      <c r="G55" s="51"/>
      <c r="H55" s="78"/>
      <c r="I55" s="78"/>
      <c r="J55" s="58"/>
      <c r="L55" s="3"/>
      <c r="M55" s="3"/>
      <c r="N55" s="3"/>
      <c r="O55" s="3"/>
      <c r="P55" s="3"/>
      <c r="Q55" s="3"/>
    </row>
    <row r="56" spans="7:17" ht="12.75">
      <c r="G56" s="51"/>
      <c r="H56" s="58"/>
      <c r="I56" s="58"/>
      <c r="J56" s="58"/>
      <c r="K56" s="3"/>
      <c r="L56" s="3"/>
      <c r="M56" s="3"/>
      <c r="N56" s="3"/>
      <c r="O56" s="3"/>
      <c r="P56" s="3"/>
      <c r="Q56" s="3"/>
    </row>
    <row r="57" spans="7:18" ht="12.75">
      <c r="G57" s="51"/>
      <c r="H57" s="58"/>
      <c r="I57" s="58"/>
      <c r="J57" s="58"/>
      <c r="Q57" s="58"/>
      <c r="R57" s="2"/>
    </row>
    <row r="58" spans="7:18" ht="12.75">
      <c r="G58" s="51"/>
      <c r="H58" s="58"/>
      <c r="I58" s="58"/>
      <c r="J58" s="58"/>
      <c r="Q58" s="58"/>
      <c r="R58" s="2"/>
    </row>
    <row r="59" spans="7:18" ht="12.75">
      <c r="G59" s="51"/>
      <c r="H59" s="58"/>
      <c r="I59" s="58"/>
      <c r="J59" s="58"/>
      <c r="Q59" s="58"/>
      <c r="R59" s="2"/>
    </row>
    <row r="60" spans="6:18" ht="12.75">
      <c r="F60" s="95"/>
      <c r="G60" s="51"/>
      <c r="H60" s="58"/>
      <c r="I60" s="58"/>
      <c r="J60" s="58"/>
      <c r="Q60" s="58"/>
      <c r="R60" s="2"/>
    </row>
    <row r="61" spans="6:18" ht="12.75">
      <c r="F61" s="95"/>
      <c r="G61" s="51"/>
      <c r="H61" s="58"/>
      <c r="I61" s="58"/>
      <c r="J61" s="58"/>
      <c r="Q61" s="58"/>
      <c r="R61" s="2"/>
    </row>
    <row r="62" spans="6:18" ht="12.75">
      <c r="F62" s="96"/>
      <c r="H62" s="58"/>
      <c r="I62" s="58"/>
      <c r="J62" s="58"/>
      <c r="Q62" s="58"/>
      <c r="R62" s="2"/>
    </row>
    <row r="63" spans="8:18" ht="12.75">
      <c r="H63" s="58"/>
      <c r="I63" s="58"/>
      <c r="J63" s="58"/>
      <c r="Q63" s="58"/>
      <c r="R63" s="2"/>
    </row>
    <row r="64" spans="8:18" ht="12.75">
      <c r="H64" s="58"/>
      <c r="I64" s="58"/>
      <c r="J64" s="58"/>
      <c r="Q64" s="58"/>
      <c r="R64" s="2"/>
    </row>
    <row r="65" spans="8:18" ht="12.75">
      <c r="H65" s="58"/>
      <c r="I65" s="58"/>
      <c r="J65" s="58"/>
      <c r="L65" s="97"/>
      <c r="Q65" s="58"/>
      <c r="R65" s="2"/>
    </row>
    <row r="66" spans="2:18" ht="27" customHeight="1">
      <c r="B66" s="122" t="s">
        <v>123</v>
      </c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1"/>
      <c r="Q66" s="17"/>
      <c r="R66" s="2"/>
    </row>
    <row r="67" spans="2:18" ht="12.75">
      <c r="B67" s="122" t="s">
        <v>103</v>
      </c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1"/>
      <c r="Q67" s="17"/>
      <c r="R67" s="2"/>
    </row>
    <row r="68" spans="2:18" ht="16.5" customHeight="1">
      <c r="B68" s="122" t="str">
        <f>+B3</f>
        <v> </v>
      </c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1"/>
      <c r="Q68" s="17"/>
      <c r="R68" s="2"/>
    </row>
    <row r="69" spans="2:18" ht="16.5" customHeight="1">
      <c r="B69" s="122" t="s">
        <v>109</v>
      </c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1"/>
      <c r="Q69" s="17"/>
      <c r="R69" s="2"/>
    </row>
    <row r="70" spans="2:18" ht="6" customHeight="1"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1"/>
      <c r="O70" s="17"/>
      <c r="P70" s="17"/>
      <c r="Q70" s="17"/>
      <c r="R70" s="2"/>
    </row>
    <row r="71" spans="2:18" ht="9" customHeight="1">
      <c r="B71" s="1"/>
      <c r="C71" s="1"/>
      <c r="D71" s="1"/>
      <c r="E71" s="27"/>
      <c r="F71" s="1"/>
      <c r="G71" s="1"/>
      <c r="H71" s="46"/>
      <c r="I71" s="46"/>
      <c r="J71" s="46"/>
      <c r="K71" s="17"/>
      <c r="L71" s="17"/>
      <c r="M71" s="17"/>
      <c r="N71" s="17"/>
      <c r="O71" s="17"/>
      <c r="P71" s="17"/>
      <c r="Q71" s="46"/>
      <c r="R71" s="2"/>
    </row>
    <row r="72" spans="2:18" ht="12.75">
      <c r="B72" s="1"/>
      <c r="C72" s="1"/>
      <c r="D72" s="1"/>
      <c r="E72" s="27"/>
      <c r="F72" s="120"/>
      <c r="G72" s="120"/>
      <c r="H72" s="56" t="s">
        <v>114</v>
      </c>
      <c r="I72" s="57" t="s">
        <v>114</v>
      </c>
      <c r="J72" s="57" t="s">
        <v>126</v>
      </c>
      <c r="K72" s="17"/>
      <c r="L72" s="17"/>
      <c r="M72" s="17"/>
      <c r="N72" s="121"/>
      <c r="O72" s="121"/>
      <c r="P72" s="56" t="s">
        <v>114</v>
      </c>
      <c r="Q72" s="57" t="s">
        <v>114</v>
      </c>
      <c r="R72" s="57" t="s">
        <v>126</v>
      </c>
    </row>
    <row r="73" spans="2:18" ht="19.5" customHeight="1">
      <c r="B73" s="1"/>
      <c r="C73" s="121" t="s">
        <v>0</v>
      </c>
      <c r="D73" s="4"/>
      <c r="E73" s="50"/>
      <c r="F73" s="5">
        <f>+F9</f>
        <v>44012</v>
      </c>
      <c r="G73" s="5">
        <f>+G9</f>
        <v>43646</v>
      </c>
      <c r="H73" s="56" t="s">
        <v>116</v>
      </c>
      <c r="I73" s="57" t="s">
        <v>115</v>
      </c>
      <c r="J73" s="57" t="s">
        <v>115</v>
      </c>
      <c r="K73" s="6"/>
      <c r="L73" s="98"/>
      <c r="M73" s="6"/>
      <c r="N73" s="5">
        <f>+N9</f>
        <v>44012</v>
      </c>
      <c r="O73" s="5">
        <f>+O9</f>
        <v>43646</v>
      </c>
      <c r="P73" s="56" t="s">
        <v>116</v>
      </c>
      <c r="Q73" s="57" t="s">
        <v>115</v>
      </c>
      <c r="R73" s="57" t="s">
        <v>115</v>
      </c>
    </row>
    <row r="74" spans="2:18" ht="12.75">
      <c r="B74" s="4" t="s">
        <v>2</v>
      </c>
      <c r="C74" s="6"/>
      <c r="D74" s="6"/>
      <c r="E74" s="79" t="s">
        <v>124</v>
      </c>
      <c r="F74" s="6"/>
      <c r="G74" s="6"/>
      <c r="H74" s="46"/>
      <c r="I74" s="46"/>
      <c r="J74" s="46"/>
      <c r="K74" s="121" t="s">
        <v>2</v>
      </c>
      <c r="L74" s="6"/>
      <c r="M74" s="79" t="s">
        <v>124</v>
      </c>
      <c r="N74" s="6"/>
      <c r="O74" s="6"/>
      <c r="P74" s="6"/>
      <c r="Q74" s="46"/>
      <c r="R74" s="2"/>
    </row>
    <row r="75" spans="2:18" ht="8.25" customHeight="1">
      <c r="B75" s="14"/>
      <c r="C75" s="6"/>
      <c r="D75" s="7"/>
      <c r="E75" s="27"/>
      <c r="F75" s="16"/>
      <c r="G75" s="16"/>
      <c r="H75" s="58"/>
      <c r="I75" s="78"/>
      <c r="J75" s="78"/>
      <c r="K75" s="27"/>
      <c r="L75" s="8"/>
      <c r="M75" s="6"/>
      <c r="N75" s="16"/>
      <c r="O75" s="16"/>
      <c r="P75" s="16"/>
      <c r="Q75" s="58"/>
      <c r="R75" s="2"/>
    </row>
    <row r="76" spans="2:18" ht="12.75">
      <c r="B76" s="12">
        <v>17</v>
      </c>
      <c r="C76" s="8" t="s">
        <v>125</v>
      </c>
      <c r="D76" s="7"/>
      <c r="E76" s="50" t="s">
        <v>149</v>
      </c>
      <c r="F76" s="13">
        <v>1750310943.19407</v>
      </c>
      <c r="G76" s="13">
        <v>1778130000.24453</v>
      </c>
      <c r="H76" s="104">
        <v>-27819057.05045986</v>
      </c>
      <c r="I76" s="87">
        <v>-0.015645119899351658</v>
      </c>
      <c r="J76" s="87">
        <v>0.42145936787223937</v>
      </c>
      <c r="K76" s="27"/>
      <c r="L76" s="8"/>
      <c r="M76" s="8"/>
      <c r="N76" s="16"/>
      <c r="O76" s="16"/>
      <c r="P76" s="16"/>
      <c r="Q76" s="88"/>
      <c r="R76" s="2"/>
    </row>
    <row r="77" spans="2:18" ht="12.75">
      <c r="B77" s="3">
        <v>1703</v>
      </c>
      <c r="C77" s="3" t="s">
        <v>120</v>
      </c>
      <c r="F77" s="15">
        <v>972088.7283</v>
      </c>
      <c r="G77" s="15">
        <v>827183.17838</v>
      </c>
      <c r="H77" s="77">
        <v>144905.5499199999</v>
      </c>
      <c r="I77" s="89">
        <v>0.17517951731536746</v>
      </c>
      <c r="J77" s="89">
        <v>0.00023407035334956536</v>
      </c>
      <c r="K77" s="41"/>
      <c r="L77" s="8" t="s">
        <v>69</v>
      </c>
      <c r="M77" s="17"/>
      <c r="N77" s="17"/>
      <c r="O77" s="17"/>
      <c r="P77" s="17"/>
      <c r="Q77" s="88"/>
      <c r="R77" s="2"/>
    </row>
    <row r="78" spans="2:18" ht="12.75">
      <c r="B78" s="14">
        <v>1705</v>
      </c>
      <c r="C78" s="17" t="s">
        <v>101</v>
      </c>
      <c r="D78" s="7"/>
      <c r="E78" s="105"/>
      <c r="F78" s="15">
        <v>179054507.68252</v>
      </c>
      <c r="G78" s="15">
        <v>148405593.80792</v>
      </c>
      <c r="H78" s="77">
        <v>30648913.874599993</v>
      </c>
      <c r="I78" s="89">
        <v>0.20652128459705232</v>
      </c>
      <c r="J78" s="90">
        <v>0.04311473907878243</v>
      </c>
      <c r="K78" s="41"/>
      <c r="M78" s="6"/>
      <c r="N78" s="6"/>
      <c r="O78" s="28"/>
      <c r="P78" s="6"/>
      <c r="Q78" s="88"/>
      <c r="R78" s="2"/>
    </row>
    <row r="79" spans="2:18" ht="12.75">
      <c r="B79" s="14">
        <v>1710</v>
      </c>
      <c r="C79" s="6" t="s">
        <v>65</v>
      </c>
      <c r="D79" s="7"/>
      <c r="E79" s="105"/>
      <c r="F79" s="15">
        <v>1691984055.83379</v>
      </c>
      <c r="G79" s="15">
        <v>1703567679.02791</v>
      </c>
      <c r="H79" s="103">
        <v>-11583623.19411993</v>
      </c>
      <c r="I79" s="89">
        <v>-0.0067996260651820885</v>
      </c>
      <c r="J79" s="90">
        <v>0.407414770155242</v>
      </c>
      <c r="K79" s="41"/>
      <c r="L79" s="99"/>
      <c r="M79" s="6"/>
      <c r="N79" s="6"/>
      <c r="O79" s="6"/>
      <c r="P79" s="6"/>
      <c r="Q79" s="88"/>
      <c r="R79" s="2"/>
    </row>
    <row r="80" spans="2:18" ht="12.75">
      <c r="B80" s="14">
        <v>1715</v>
      </c>
      <c r="C80" s="6" t="s">
        <v>66</v>
      </c>
      <c r="D80" s="6"/>
      <c r="E80" s="27"/>
      <c r="F80" s="15">
        <v>2884336</v>
      </c>
      <c r="G80" s="15">
        <v>2884336</v>
      </c>
      <c r="H80" s="77">
        <v>0</v>
      </c>
      <c r="I80" s="89">
        <v>0</v>
      </c>
      <c r="J80" s="89">
        <v>0.0006945225544169824</v>
      </c>
      <c r="K80" s="41"/>
      <c r="L80" s="6"/>
      <c r="M80" s="6"/>
      <c r="N80" s="6"/>
      <c r="O80" s="6"/>
      <c r="P80" s="6"/>
      <c r="Q80" s="88"/>
      <c r="R80" s="2"/>
    </row>
    <row r="81" spans="2:18" ht="12.75">
      <c r="B81" s="14">
        <v>1785</v>
      </c>
      <c r="C81" s="6" t="s">
        <v>104</v>
      </c>
      <c r="D81" s="6"/>
      <c r="E81" s="105"/>
      <c r="F81" s="103">
        <v>-124584045.05054</v>
      </c>
      <c r="G81" s="103">
        <v>-77554791.76968</v>
      </c>
      <c r="H81" s="103">
        <v>-47029253.28086001</v>
      </c>
      <c r="I81" s="89">
        <v>0.6064003552549808</v>
      </c>
      <c r="J81" s="89">
        <v>-0.029998734269551627</v>
      </c>
      <c r="K81" s="51"/>
      <c r="R81" s="2"/>
    </row>
    <row r="82" spans="2:10" ht="12.75">
      <c r="B82" s="14"/>
      <c r="C82" s="6"/>
      <c r="D82" s="6"/>
      <c r="E82" s="27"/>
      <c r="F82" s="15"/>
      <c r="G82" s="15"/>
      <c r="H82" s="82"/>
      <c r="I82" s="89"/>
      <c r="J82" s="89"/>
    </row>
    <row r="83" spans="2:18" ht="18" customHeight="1">
      <c r="B83" s="25">
        <v>19</v>
      </c>
      <c r="C83" s="24" t="s">
        <v>67</v>
      </c>
      <c r="D83" s="21"/>
      <c r="E83" s="50" t="s">
        <v>150</v>
      </c>
      <c r="F83" s="26">
        <v>421176670.94711995</v>
      </c>
      <c r="G83" s="26">
        <v>435656728.63967</v>
      </c>
      <c r="H83" s="104">
        <v>-14480057.692550063</v>
      </c>
      <c r="I83" s="87">
        <v>-0.03323730988331977</v>
      </c>
      <c r="J83" s="87">
        <v>0.10141561086053588</v>
      </c>
      <c r="K83" s="44">
        <v>31</v>
      </c>
      <c r="L83" s="24" t="s">
        <v>132</v>
      </c>
      <c r="M83" s="105" t="s">
        <v>147</v>
      </c>
      <c r="N83" s="16">
        <v>2977908325.5000296</v>
      </c>
      <c r="O83" s="16">
        <v>2846026813.2142997</v>
      </c>
      <c r="P83" s="104">
        <v>131881512.28572989</v>
      </c>
      <c r="Q83" s="91">
        <v>0.046338815809252004</v>
      </c>
      <c r="R83" s="91">
        <v>1</v>
      </c>
    </row>
    <row r="84" spans="2:18" ht="12.75">
      <c r="B84" s="14">
        <v>1904</v>
      </c>
      <c r="C84" s="6" t="s">
        <v>68</v>
      </c>
      <c r="D84" s="7"/>
      <c r="E84" s="105"/>
      <c r="F84" s="39">
        <v>314347668.8084</v>
      </c>
      <c r="G84" s="15">
        <v>308016289.07097</v>
      </c>
      <c r="H84" s="77">
        <v>6331379.737429976</v>
      </c>
      <c r="I84" s="89">
        <v>0.020555340616973554</v>
      </c>
      <c r="J84" s="89">
        <v>0.0756921336196038</v>
      </c>
      <c r="K84" s="27">
        <v>3105</v>
      </c>
      <c r="L84" s="6" t="s">
        <v>71</v>
      </c>
      <c r="M84" s="6"/>
      <c r="N84" s="18">
        <v>1553369277.93871</v>
      </c>
      <c r="O84" s="18">
        <v>1553369277.93871</v>
      </c>
      <c r="P84" s="62">
        <v>0</v>
      </c>
      <c r="Q84" s="88">
        <v>0</v>
      </c>
      <c r="R84" s="88">
        <v>0.521630993350972</v>
      </c>
    </row>
    <row r="85" spans="2:18" ht="12.75">
      <c r="B85" s="3">
        <v>1905</v>
      </c>
      <c r="C85" s="3" t="s">
        <v>129</v>
      </c>
      <c r="E85" s="105"/>
      <c r="F85" s="40">
        <v>642612</v>
      </c>
      <c r="G85" s="3">
        <v>154240</v>
      </c>
      <c r="H85" s="77">
        <v>488372</v>
      </c>
      <c r="I85" s="89">
        <v>1</v>
      </c>
      <c r="J85" s="63">
        <v>0.00015473527624347715</v>
      </c>
      <c r="K85" s="27">
        <v>3109</v>
      </c>
      <c r="L85" s="6" t="s">
        <v>108</v>
      </c>
      <c r="M85" s="6"/>
      <c r="N85" s="28">
        <v>919366875.68379</v>
      </c>
      <c r="O85" s="18">
        <v>910386526.12033</v>
      </c>
      <c r="P85" s="103">
        <v>8980349.563459992</v>
      </c>
      <c r="Q85" s="88">
        <v>0.009864326092050507</v>
      </c>
      <c r="R85" s="88">
        <v>0.3087290726216081</v>
      </c>
    </row>
    <row r="86" spans="2:18" s="29" customFormat="1" ht="16.5" customHeight="1">
      <c r="B86" s="20">
        <v>1906</v>
      </c>
      <c r="C86" s="17" t="s">
        <v>27</v>
      </c>
      <c r="D86" s="21"/>
      <c r="E86" s="105"/>
      <c r="F86" s="40">
        <v>19451089.79626</v>
      </c>
      <c r="G86" s="22">
        <v>14895623.92781</v>
      </c>
      <c r="H86" s="15">
        <v>4555465.868449999</v>
      </c>
      <c r="I86" s="89">
        <v>0.30582578417175155</v>
      </c>
      <c r="J86" s="89">
        <v>0.004683650091907668</v>
      </c>
      <c r="K86" s="27">
        <v>3110</v>
      </c>
      <c r="L86" s="6" t="s">
        <v>105</v>
      </c>
      <c r="M86" s="6"/>
      <c r="N86" s="28">
        <v>242034478.27</v>
      </c>
      <c r="O86" s="28">
        <v>123915550.27</v>
      </c>
      <c r="P86" s="103">
        <v>118118928.00000001</v>
      </c>
      <c r="Q86" s="88">
        <v>0.9532211876768517</v>
      </c>
      <c r="R86" s="88">
        <v>0.08127667201755087</v>
      </c>
    </row>
    <row r="87" spans="2:18" s="29" customFormat="1" ht="15" customHeight="1">
      <c r="B87" s="20">
        <v>1907</v>
      </c>
      <c r="C87" s="17" t="s">
        <v>107</v>
      </c>
      <c r="D87" s="21"/>
      <c r="E87" s="41"/>
      <c r="F87" s="40">
        <v>737.797</v>
      </c>
      <c r="G87" s="15">
        <v>3434.411</v>
      </c>
      <c r="H87" s="103">
        <v>-2696.614</v>
      </c>
      <c r="I87" s="89">
        <v>-0.7851750998934024</v>
      </c>
      <c r="J87" s="89">
        <v>1.776549809318978E-07</v>
      </c>
      <c r="K87" s="27">
        <v>3145</v>
      </c>
      <c r="L87" s="6" t="s">
        <v>72</v>
      </c>
      <c r="M87" s="6"/>
      <c r="N87" s="18">
        <v>0</v>
      </c>
      <c r="O87" s="18">
        <v>0</v>
      </c>
      <c r="P87" s="103">
        <v>0</v>
      </c>
      <c r="Q87" s="88">
        <v>0</v>
      </c>
      <c r="R87" s="88">
        <v>0</v>
      </c>
    </row>
    <row r="88" spans="2:20" s="29" customFormat="1" ht="15" customHeight="1">
      <c r="B88" s="14">
        <v>1908</v>
      </c>
      <c r="C88" s="6" t="s">
        <v>30</v>
      </c>
      <c r="D88" s="7"/>
      <c r="E88" s="105"/>
      <c r="F88" s="39">
        <v>84986453.05297</v>
      </c>
      <c r="G88" s="15">
        <v>110696554.91684</v>
      </c>
      <c r="H88" s="103">
        <v>-25710101.863869995</v>
      </c>
      <c r="I88" s="89">
        <v>-0.23225747073325387</v>
      </c>
      <c r="J88" s="89">
        <v>0.020463984939753096</v>
      </c>
      <c r="K88" s="27">
        <v>3148</v>
      </c>
      <c r="L88" s="17" t="s">
        <v>73</v>
      </c>
      <c r="M88" s="17"/>
      <c r="N88" s="18">
        <v>273926462.37595</v>
      </c>
      <c r="O88" s="18">
        <v>270578583.04055</v>
      </c>
      <c r="P88" s="18">
        <v>3347879.3353999853</v>
      </c>
      <c r="Q88" s="88">
        <v>0.01237303890714166</v>
      </c>
      <c r="R88" s="88">
        <v>0.09198619716742092</v>
      </c>
      <c r="S88" s="42">
        <f>+N91-N86-2534518131.8344</f>
        <v>201355715.3956294</v>
      </c>
      <c r="T88" s="42">
        <f>+O91-O87-2539806940.806</f>
        <v>306219872.40829945</v>
      </c>
    </row>
    <row r="89" spans="2:21" s="51" customFormat="1" ht="12.75">
      <c r="B89" s="14">
        <v>1909</v>
      </c>
      <c r="C89" s="6" t="s">
        <v>70</v>
      </c>
      <c r="D89" s="7"/>
      <c r="E89" s="27"/>
      <c r="F89" s="39">
        <v>106709.844</v>
      </c>
      <c r="G89" s="15">
        <v>106709.844</v>
      </c>
      <c r="H89" s="77">
        <v>0</v>
      </c>
      <c r="I89" s="89">
        <v>0</v>
      </c>
      <c r="J89" s="89">
        <v>2.569478501683497E-05</v>
      </c>
      <c r="K89" s="6">
        <v>3151</v>
      </c>
      <c r="L89" s="92" t="s">
        <v>121</v>
      </c>
      <c r="M89" s="92"/>
      <c r="N89" s="103">
        <v>-10788768.76842</v>
      </c>
      <c r="O89" s="103">
        <v>-12223124.15529</v>
      </c>
      <c r="P89" s="103">
        <v>1434355.3868700005</v>
      </c>
      <c r="Q89" s="88">
        <v>-0.1173476902179081</v>
      </c>
      <c r="R89" s="88">
        <v>-0.0036229351575517103</v>
      </c>
      <c r="S89" s="75">
        <f>+N91-N86</f>
        <v>2735873847.2300296</v>
      </c>
      <c r="T89" s="75">
        <f>+O91-O87</f>
        <v>2846026813.2142997</v>
      </c>
      <c r="U89" s="75">
        <f>+S89-T89</f>
        <v>-110152965.9842701</v>
      </c>
    </row>
    <row r="90" spans="2:18" ht="12.75">
      <c r="B90" s="14">
        <v>1926</v>
      </c>
      <c r="C90" s="6" t="s">
        <v>32</v>
      </c>
      <c r="D90" s="7"/>
      <c r="E90" s="27"/>
      <c r="F90" s="39">
        <v>280000</v>
      </c>
      <c r="G90" s="15">
        <v>280000</v>
      </c>
      <c r="H90" s="77">
        <v>0</v>
      </c>
      <c r="I90" s="89">
        <v>0</v>
      </c>
      <c r="J90" s="89">
        <v>6.742151928095586E-05</v>
      </c>
      <c r="K90" s="6"/>
      <c r="L90" s="51"/>
      <c r="M90" s="51"/>
      <c r="N90" s="51"/>
      <c r="O90" s="51"/>
      <c r="P90" s="61"/>
      <c r="Q90" s="88"/>
      <c r="R90" s="80"/>
    </row>
    <row r="91" spans="2:18" ht="12.75">
      <c r="B91" s="76">
        <v>1970</v>
      </c>
      <c r="C91" s="27" t="s">
        <v>34</v>
      </c>
      <c r="D91" s="27"/>
      <c r="E91" s="105"/>
      <c r="F91" s="39">
        <v>4701868.3926</v>
      </c>
      <c r="G91" s="15">
        <v>4054717.2166</v>
      </c>
      <c r="H91" s="77">
        <v>647151.176</v>
      </c>
      <c r="I91" s="89">
        <v>0.1596045152916127</v>
      </c>
      <c r="J91" s="89">
        <v>0.0011321682517435635</v>
      </c>
      <c r="K91" s="27"/>
      <c r="L91" s="8" t="s">
        <v>74</v>
      </c>
      <c r="M91" s="8"/>
      <c r="N91" s="16">
        <v>2977908325.5000296</v>
      </c>
      <c r="O91" s="16">
        <v>2846026813.2142997</v>
      </c>
      <c r="P91" s="104">
        <v>131881512.28572989</v>
      </c>
      <c r="Q91" s="91">
        <v>0.046338815809252004</v>
      </c>
      <c r="R91" s="91">
        <v>1</v>
      </c>
    </row>
    <row r="92" spans="2:19" ht="12.75">
      <c r="B92" s="14">
        <v>1975</v>
      </c>
      <c r="C92" s="6" t="s">
        <v>36</v>
      </c>
      <c r="D92" s="6"/>
      <c r="E92" s="105"/>
      <c r="F92" s="103">
        <v>-3340468.74411</v>
      </c>
      <c r="G92" s="103">
        <v>-2550840.74755</v>
      </c>
      <c r="H92" s="103">
        <v>-789627.9965599999</v>
      </c>
      <c r="I92" s="89">
        <v>0.30955597573796484</v>
      </c>
      <c r="J92" s="89">
        <v>-0.0008043552779944383</v>
      </c>
      <c r="K92" s="17"/>
      <c r="N92" s="75"/>
      <c r="P92" s="61"/>
      <c r="Q92" s="88"/>
      <c r="R92" s="2"/>
      <c r="S92" s="75"/>
    </row>
    <row r="93" spans="9:18" ht="12.75">
      <c r="I93" s="88"/>
      <c r="J93" s="88"/>
      <c r="K93" s="17"/>
      <c r="L93" s="8"/>
      <c r="M93" s="8"/>
      <c r="N93" s="16"/>
      <c r="O93" s="16"/>
      <c r="P93" s="61"/>
      <c r="Q93" s="88"/>
      <c r="R93" s="2"/>
    </row>
    <row r="94" spans="2:18" ht="27" customHeight="1">
      <c r="B94" s="1"/>
      <c r="C94" s="30" t="s">
        <v>75</v>
      </c>
      <c r="D94" s="31"/>
      <c r="E94" s="52"/>
      <c r="F94" s="11">
        <v>4152976719.9875293</v>
      </c>
      <c r="G94" s="11">
        <v>4048101928.7121396</v>
      </c>
      <c r="H94" s="117">
        <v>104874791.27538967</v>
      </c>
      <c r="I94" s="102">
        <v>0.02590715182627688</v>
      </c>
      <c r="J94" s="102">
        <v>1</v>
      </c>
      <c r="K94" s="64"/>
      <c r="L94" s="8" t="s">
        <v>77</v>
      </c>
      <c r="M94" s="8"/>
      <c r="N94" s="11">
        <v>4152976719.99323</v>
      </c>
      <c r="O94" s="11">
        <v>4048101928.6589394</v>
      </c>
      <c r="P94" s="117">
        <v>104874791.3342905</v>
      </c>
      <c r="Q94" s="102">
        <v>0.025907151841167587</v>
      </c>
      <c r="R94" s="102">
        <v>1</v>
      </c>
    </row>
    <row r="95" spans="2:18" ht="16.5" customHeight="1"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1"/>
      <c r="Q95" s="17"/>
      <c r="R95" s="2"/>
    </row>
    <row r="96" spans="2:18" ht="16.5" customHeight="1"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1"/>
      <c r="Q96" s="17"/>
      <c r="R96" s="2"/>
    </row>
    <row r="97" spans="2:18" ht="12.75">
      <c r="B97" s="32"/>
      <c r="C97" s="33" t="s">
        <v>76</v>
      </c>
      <c r="D97" s="32"/>
      <c r="E97" s="50"/>
      <c r="F97" s="11">
        <v>-0.010000020265579224</v>
      </c>
      <c r="G97" s="11">
        <v>0</v>
      </c>
      <c r="H97" s="11">
        <v>-0.009999997913837433</v>
      </c>
      <c r="I97" s="88"/>
      <c r="J97" s="88"/>
      <c r="K97" s="17"/>
      <c r="L97" s="24" t="s">
        <v>81</v>
      </c>
      <c r="M97" s="50"/>
      <c r="N97" s="11">
        <v>0</v>
      </c>
      <c r="O97" s="11">
        <v>0</v>
      </c>
      <c r="P97" s="11">
        <v>0</v>
      </c>
      <c r="Q97" s="88"/>
      <c r="R97" s="2"/>
    </row>
    <row r="98" spans="2:18" ht="12.75">
      <c r="B98" s="32"/>
      <c r="C98" s="86"/>
      <c r="D98" s="86"/>
      <c r="E98" s="93"/>
      <c r="F98" s="86"/>
      <c r="G98" s="86"/>
      <c r="H98" s="88"/>
      <c r="I98" s="88"/>
      <c r="J98" s="88"/>
      <c r="P98" s="62"/>
      <c r="R98" s="2"/>
    </row>
    <row r="99" spans="2:18" ht="12.75">
      <c r="B99" s="34">
        <v>81</v>
      </c>
      <c r="C99" s="30" t="s">
        <v>78</v>
      </c>
      <c r="D99" s="32"/>
      <c r="E99" s="50" t="s">
        <v>145</v>
      </c>
      <c r="F99" s="43">
        <v>60445966.052999996</v>
      </c>
      <c r="G99" s="43">
        <v>41592891</v>
      </c>
      <c r="H99" s="104">
        <v>18853075.052999996</v>
      </c>
      <c r="I99" s="91">
        <v>0.45327637968228746</v>
      </c>
      <c r="J99" s="88"/>
      <c r="K99" s="59">
        <v>91</v>
      </c>
      <c r="L99" s="8" t="s">
        <v>83</v>
      </c>
      <c r="M99" s="105" t="s">
        <v>146</v>
      </c>
      <c r="N99" s="16">
        <v>146226533.16031998</v>
      </c>
      <c r="O99" s="16">
        <v>46639638.275989994</v>
      </c>
      <c r="P99" s="104">
        <v>99586894.88432999</v>
      </c>
      <c r="Q99" s="91">
        <v>2.135241579169733</v>
      </c>
      <c r="R99" s="2"/>
    </row>
    <row r="100" spans="2:18" ht="24" customHeight="1">
      <c r="B100" s="35">
        <v>8120</v>
      </c>
      <c r="C100" s="31" t="s">
        <v>79</v>
      </c>
      <c r="D100" s="32"/>
      <c r="E100" s="105"/>
      <c r="F100" s="39">
        <v>56018120.102</v>
      </c>
      <c r="G100" s="15">
        <v>41592891</v>
      </c>
      <c r="H100" s="103">
        <v>14425229.101999998</v>
      </c>
      <c r="I100" s="88">
        <v>0.34681958275033103</v>
      </c>
      <c r="J100" s="88"/>
      <c r="K100" s="65">
        <v>9120</v>
      </c>
      <c r="L100" s="19" t="s">
        <v>79</v>
      </c>
      <c r="M100" s="24"/>
      <c r="N100" s="18">
        <v>139325593.53544</v>
      </c>
      <c r="O100" s="18">
        <v>37135025.0069</v>
      </c>
      <c r="P100" s="103">
        <v>102190568.52854</v>
      </c>
      <c r="Q100" s="88">
        <v>2.7518648098271683</v>
      </c>
      <c r="R100" s="2"/>
    </row>
    <row r="101" spans="2:18" ht="12.75">
      <c r="B101" s="35">
        <v>8190</v>
      </c>
      <c r="C101" s="31" t="s">
        <v>80</v>
      </c>
      <c r="D101" s="32"/>
      <c r="E101" s="53"/>
      <c r="F101" s="39">
        <v>4427845.951</v>
      </c>
      <c r="G101" s="15">
        <v>0</v>
      </c>
      <c r="H101" s="103">
        <v>4427845.951</v>
      </c>
      <c r="I101" s="88">
        <v>1</v>
      </c>
      <c r="J101" s="88"/>
      <c r="K101" s="65">
        <v>9190</v>
      </c>
      <c r="L101" s="6" t="s">
        <v>86</v>
      </c>
      <c r="M101" s="17"/>
      <c r="N101" s="18">
        <v>6900939.62488</v>
      </c>
      <c r="O101" s="18">
        <v>9504613.26909</v>
      </c>
      <c r="P101" s="103">
        <v>-2603673.6442100005</v>
      </c>
      <c r="Q101" s="88">
        <v>-0.2739378836882738</v>
      </c>
      <c r="R101" s="2"/>
    </row>
    <row r="102" spans="2:18" ht="12.75">
      <c r="B102" s="34">
        <v>83</v>
      </c>
      <c r="C102" s="30" t="s">
        <v>82</v>
      </c>
      <c r="D102" s="32"/>
      <c r="E102" s="50" t="s">
        <v>145</v>
      </c>
      <c r="F102" s="43">
        <v>84070897.41976</v>
      </c>
      <c r="G102" s="43">
        <v>81406041.54959999</v>
      </c>
      <c r="H102" s="104">
        <v>2664855.8701600134</v>
      </c>
      <c r="I102" s="91">
        <v>0.032735357467742</v>
      </c>
      <c r="J102" s="88"/>
      <c r="K102" s="59">
        <v>93</v>
      </c>
      <c r="L102" s="8" t="s">
        <v>94</v>
      </c>
      <c r="M102" s="105" t="s">
        <v>146</v>
      </c>
      <c r="N102" s="16">
        <v>72029864.56896</v>
      </c>
      <c r="O102" s="16">
        <v>48531885.95734</v>
      </c>
      <c r="P102" s="104">
        <v>23497978.611619994</v>
      </c>
      <c r="Q102" s="91">
        <v>0.4841760864656062</v>
      </c>
      <c r="R102" s="2"/>
    </row>
    <row r="103" spans="2:18" ht="12.75">
      <c r="B103" s="35">
        <v>8315</v>
      </c>
      <c r="C103" s="31" t="s">
        <v>84</v>
      </c>
      <c r="D103" s="32"/>
      <c r="E103" s="53"/>
      <c r="F103" s="39">
        <v>813540.04049</v>
      </c>
      <c r="G103" s="15">
        <v>464970.38233</v>
      </c>
      <c r="H103" s="103">
        <v>348569.65816000005</v>
      </c>
      <c r="I103" s="88">
        <v>0.7496599168602792</v>
      </c>
      <c r="J103" s="88"/>
      <c r="K103" s="17">
        <v>9308</v>
      </c>
      <c r="L103" s="17" t="s">
        <v>93</v>
      </c>
      <c r="M103" s="17"/>
      <c r="N103" s="18">
        <v>0</v>
      </c>
      <c r="O103" s="18">
        <v>0</v>
      </c>
      <c r="P103" s="103">
        <v>0</v>
      </c>
      <c r="Q103" s="88">
        <v>0</v>
      </c>
      <c r="R103" s="2"/>
    </row>
    <row r="104" spans="2:18" ht="12.75">
      <c r="B104" s="3">
        <v>8347</v>
      </c>
      <c r="C104" s="3" t="s">
        <v>122</v>
      </c>
      <c r="F104" s="39">
        <v>82791014.85725</v>
      </c>
      <c r="G104" s="39">
        <v>80474728.64525</v>
      </c>
      <c r="H104" s="62">
        <v>2316286.2120000124</v>
      </c>
      <c r="I104" s="88">
        <v>0.028782777537662823</v>
      </c>
      <c r="J104" s="88"/>
      <c r="K104" s="17">
        <v>9350</v>
      </c>
      <c r="L104" s="17" t="s">
        <v>95</v>
      </c>
      <c r="M104" s="17"/>
      <c r="N104" s="18">
        <v>0</v>
      </c>
      <c r="O104" s="18">
        <v>0</v>
      </c>
      <c r="P104" s="103">
        <v>0</v>
      </c>
      <c r="Q104" s="88">
        <v>0</v>
      </c>
      <c r="R104" s="2"/>
    </row>
    <row r="105" spans="2:18" ht="12.75">
      <c r="B105" s="35">
        <v>8361</v>
      </c>
      <c r="C105" s="31" t="s">
        <v>85</v>
      </c>
      <c r="D105" s="32"/>
      <c r="E105" s="53"/>
      <c r="F105" s="39">
        <v>299005.00331</v>
      </c>
      <c r="G105" s="15">
        <v>299005.00331</v>
      </c>
      <c r="H105" s="62">
        <v>0</v>
      </c>
      <c r="I105" s="88">
        <v>0</v>
      </c>
      <c r="J105" s="88"/>
      <c r="K105" s="17">
        <v>9368</v>
      </c>
      <c r="L105" s="17" t="s">
        <v>96</v>
      </c>
      <c r="M105" s="17"/>
      <c r="N105" s="18">
        <v>0</v>
      </c>
      <c r="O105" s="18">
        <v>0</v>
      </c>
      <c r="P105" s="103">
        <v>0</v>
      </c>
      <c r="Q105" s="88">
        <v>0</v>
      </c>
      <c r="R105" s="2"/>
    </row>
    <row r="106" spans="2:18" ht="12.75">
      <c r="B106" s="35">
        <v>8390</v>
      </c>
      <c r="C106" s="31" t="s">
        <v>87</v>
      </c>
      <c r="D106" s="32"/>
      <c r="E106" s="53"/>
      <c r="F106" s="39">
        <v>167337.51871</v>
      </c>
      <c r="G106" s="15">
        <v>167337.51871</v>
      </c>
      <c r="H106" s="103">
        <v>0</v>
      </c>
      <c r="I106" s="88">
        <v>0</v>
      </c>
      <c r="J106" s="88"/>
      <c r="K106" s="17">
        <v>9390</v>
      </c>
      <c r="L106" s="17" t="s">
        <v>97</v>
      </c>
      <c r="M106" s="17"/>
      <c r="N106" s="18">
        <v>72029864.56896</v>
      </c>
      <c r="O106" s="18">
        <v>48531885.95734</v>
      </c>
      <c r="P106" s="103">
        <v>23497978.611619994</v>
      </c>
      <c r="Q106" s="88">
        <v>0.4841760864656062</v>
      </c>
      <c r="R106" s="2"/>
    </row>
    <row r="107" spans="2:17" ht="12.75">
      <c r="B107" s="34">
        <v>89</v>
      </c>
      <c r="C107" s="30" t="s">
        <v>89</v>
      </c>
      <c r="D107" s="32"/>
      <c r="E107" s="50" t="s">
        <v>145</v>
      </c>
      <c r="F107" s="104">
        <v>-144516863.48276</v>
      </c>
      <c r="G107" s="104">
        <v>-122998932.5496</v>
      </c>
      <c r="H107" s="104">
        <v>-21517930.933160007</v>
      </c>
      <c r="I107" s="91">
        <v>0.17494404615652076</v>
      </c>
      <c r="J107" s="88"/>
      <c r="K107" s="59">
        <v>99</v>
      </c>
      <c r="L107" s="8" t="s">
        <v>88</v>
      </c>
      <c r="M107" s="105" t="s">
        <v>146</v>
      </c>
      <c r="N107" s="104">
        <v>-218256397.72928</v>
      </c>
      <c r="O107" s="104">
        <v>-95171524.23333001</v>
      </c>
      <c r="P107" s="104">
        <v>-123084873.49594998</v>
      </c>
      <c r="Q107" s="91">
        <v>1.293295179282675</v>
      </c>
    </row>
    <row r="108" spans="2:18" ht="12.75">
      <c r="B108" s="32">
        <v>8905</v>
      </c>
      <c r="C108" s="32" t="s">
        <v>91</v>
      </c>
      <c r="D108" s="32"/>
      <c r="E108" s="53"/>
      <c r="F108" s="103">
        <v>-60445966.063</v>
      </c>
      <c r="G108" s="103">
        <v>-41592891</v>
      </c>
      <c r="H108" s="103">
        <v>-18853075.063</v>
      </c>
      <c r="I108" s="88">
        <v>0.45327637992271325</v>
      </c>
      <c r="J108" s="88"/>
      <c r="K108" s="65">
        <v>9905</v>
      </c>
      <c r="L108" s="6" t="s">
        <v>90</v>
      </c>
      <c r="M108" s="24"/>
      <c r="N108" s="103">
        <v>-146226533.16032</v>
      </c>
      <c r="O108" s="103">
        <v>-46639638.27599</v>
      </c>
      <c r="P108" s="103">
        <v>-99586894.88433</v>
      </c>
      <c r="Q108" s="88">
        <v>2.135241579169733</v>
      </c>
      <c r="R108" s="2"/>
    </row>
    <row r="109" spans="2:18" ht="12.75">
      <c r="B109" s="32">
        <v>8915</v>
      </c>
      <c r="C109" s="32" t="s">
        <v>92</v>
      </c>
      <c r="D109" s="32"/>
      <c r="E109" s="53"/>
      <c r="F109" s="103">
        <v>-84070897.41976</v>
      </c>
      <c r="G109" s="103">
        <v>-81406041.5496</v>
      </c>
      <c r="H109" s="103">
        <v>-2664855.8701599985</v>
      </c>
      <c r="I109" s="88">
        <v>0.03273535746774181</v>
      </c>
      <c r="J109" s="88"/>
      <c r="K109" s="17">
        <v>9915</v>
      </c>
      <c r="L109" s="17" t="s">
        <v>98</v>
      </c>
      <c r="M109" s="17"/>
      <c r="N109" s="103">
        <v>-72029864.56896</v>
      </c>
      <c r="O109" s="103">
        <v>-48531885.95734</v>
      </c>
      <c r="P109" s="103">
        <v>-23497978.611619994</v>
      </c>
      <c r="Q109" s="88">
        <v>0.4841760864656062</v>
      </c>
      <c r="R109" s="2"/>
    </row>
    <row r="110" spans="2:18" ht="12.75">
      <c r="B110" s="2"/>
      <c r="C110" s="2"/>
      <c r="D110" s="2"/>
      <c r="E110" s="41"/>
      <c r="F110" s="2"/>
      <c r="G110" s="2"/>
      <c r="H110" s="88"/>
      <c r="I110" s="88"/>
      <c r="J110" s="88"/>
      <c r="K110" s="17"/>
      <c r="L110" s="17"/>
      <c r="M110" s="17"/>
      <c r="N110" s="17"/>
      <c r="O110" s="17"/>
      <c r="P110" s="17"/>
      <c r="Q110" s="88"/>
      <c r="R110" s="2"/>
    </row>
    <row r="111" spans="2:18" ht="12.75">
      <c r="B111" s="2"/>
      <c r="C111" s="2"/>
      <c r="D111" s="2"/>
      <c r="E111" s="41"/>
      <c r="F111" s="2"/>
      <c r="G111" s="2"/>
      <c r="H111" s="88"/>
      <c r="I111" s="88"/>
      <c r="J111" s="88"/>
      <c r="K111" s="17"/>
      <c r="L111" s="17"/>
      <c r="M111" s="17"/>
      <c r="N111" s="17"/>
      <c r="O111" s="17"/>
      <c r="P111" s="17"/>
      <c r="Q111" s="88"/>
      <c r="R111" s="2"/>
    </row>
    <row r="112" spans="2:18" ht="12.75">
      <c r="B112" s="2"/>
      <c r="C112" s="2"/>
      <c r="D112" s="2"/>
      <c r="E112" s="41"/>
      <c r="F112" s="2"/>
      <c r="G112" s="2"/>
      <c r="H112" s="88"/>
      <c r="I112" s="88"/>
      <c r="J112" s="88"/>
      <c r="K112" s="17"/>
      <c r="L112" s="17"/>
      <c r="M112" s="17"/>
      <c r="N112" s="17"/>
      <c r="O112" s="17"/>
      <c r="P112" s="17"/>
      <c r="Q112" s="88"/>
      <c r="R112" s="2"/>
    </row>
    <row r="113" spans="2:18" ht="12.75">
      <c r="B113" s="2"/>
      <c r="C113" s="2"/>
      <c r="D113" s="2"/>
      <c r="E113" s="41"/>
      <c r="F113" s="2"/>
      <c r="G113" s="2"/>
      <c r="H113" s="88"/>
      <c r="I113" s="88"/>
      <c r="J113" s="88"/>
      <c r="K113" s="17"/>
      <c r="L113" s="17"/>
      <c r="M113" s="17"/>
      <c r="N113" s="17"/>
      <c r="O113" s="17"/>
      <c r="P113" s="17"/>
      <c r="Q113" s="88"/>
      <c r="R113" s="2"/>
    </row>
    <row r="114" spans="2:18" ht="12.75">
      <c r="B114" s="2"/>
      <c r="C114" s="2"/>
      <c r="D114" s="2"/>
      <c r="E114" s="41"/>
      <c r="F114" s="2"/>
      <c r="G114" s="2"/>
      <c r="H114" s="88"/>
      <c r="I114" s="88"/>
      <c r="J114" s="88"/>
      <c r="K114" s="17"/>
      <c r="L114" s="17"/>
      <c r="M114" s="17"/>
      <c r="N114" s="17"/>
      <c r="O114" s="17"/>
      <c r="P114" s="17"/>
      <c r="Q114" s="88"/>
      <c r="R114" s="2"/>
    </row>
    <row r="115" spans="2:18" ht="12.75">
      <c r="B115" s="2"/>
      <c r="C115" s="2"/>
      <c r="D115" s="2"/>
      <c r="E115" s="41"/>
      <c r="F115" s="2"/>
      <c r="G115" s="2"/>
      <c r="H115" s="88"/>
      <c r="I115" s="88"/>
      <c r="J115" s="88"/>
      <c r="K115" s="17"/>
      <c r="L115" s="17"/>
      <c r="M115" s="17"/>
      <c r="N115" s="17"/>
      <c r="O115" s="17"/>
      <c r="P115" s="17"/>
      <c r="Q115" s="88"/>
      <c r="R115" s="2"/>
    </row>
    <row r="116" spans="3:17" ht="12.75">
      <c r="C116" s="66" t="s">
        <v>119</v>
      </c>
      <c r="D116" s="84"/>
      <c r="E116" s="85"/>
      <c r="F116" s="37"/>
      <c r="G116" s="37"/>
      <c r="H116" s="46"/>
      <c r="I116" s="46"/>
      <c r="J116" s="46"/>
      <c r="L116" s="66"/>
      <c r="M116" s="67"/>
      <c r="N116" s="68"/>
      <c r="O116" s="68"/>
      <c r="P116" s="68"/>
      <c r="Q116" s="46"/>
    </row>
    <row r="117" spans="3:17" ht="12.75">
      <c r="C117" s="54" t="s">
        <v>137</v>
      </c>
      <c r="D117" s="100"/>
      <c r="E117" s="100"/>
      <c r="F117" s="36"/>
      <c r="G117" s="36"/>
      <c r="H117" s="46"/>
      <c r="I117" s="46"/>
      <c r="J117" s="46"/>
      <c r="L117" s="69" t="s">
        <v>110</v>
      </c>
      <c r="M117" s="68"/>
      <c r="O117" s="17"/>
      <c r="P117" s="17"/>
      <c r="Q117" s="46"/>
    </row>
    <row r="118" spans="3:17" ht="12.75">
      <c r="C118" s="55" t="s">
        <v>138</v>
      </c>
      <c r="D118" s="101"/>
      <c r="E118" s="101"/>
      <c r="F118" s="38"/>
      <c r="G118" s="38"/>
      <c r="H118" s="46"/>
      <c r="I118" s="46"/>
      <c r="J118" s="46"/>
      <c r="L118" s="68" t="s">
        <v>111</v>
      </c>
      <c r="O118" s="17"/>
      <c r="P118" s="17"/>
      <c r="Q118" s="46"/>
    </row>
    <row r="119" spans="3:17" ht="12.75">
      <c r="C119" s="51" t="s">
        <v>139</v>
      </c>
      <c r="D119" s="101"/>
      <c r="E119" s="101"/>
      <c r="H119" s="46"/>
      <c r="I119" s="46"/>
      <c r="J119" s="46"/>
      <c r="L119" s="60" t="s">
        <v>112</v>
      </c>
      <c r="O119" s="17"/>
      <c r="P119" s="17"/>
      <c r="Q119" s="46"/>
    </row>
    <row r="120" spans="2:17" ht="12.75">
      <c r="B120" s="60"/>
      <c r="H120" s="46"/>
      <c r="I120" s="46"/>
      <c r="J120" s="46"/>
      <c r="L120" s="60" t="s">
        <v>113</v>
      </c>
      <c r="O120" s="17"/>
      <c r="P120" s="17"/>
      <c r="Q120" s="46"/>
    </row>
    <row r="121" spans="8:17" ht="12.75">
      <c r="H121" s="46"/>
      <c r="I121" s="46"/>
      <c r="J121" s="46"/>
      <c r="O121" s="17"/>
      <c r="P121" s="17"/>
      <c r="Q121" s="46"/>
    </row>
    <row r="122" spans="8:17" ht="12.75">
      <c r="H122" s="46"/>
      <c r="I122" s="46"/>
      <c r="J122" s="46"/>
      <c r="K122" s="70"/>
      <c r="O122" s="17"/>
      <c r="P122" s="17"/>
      <c r="Q122" s="46"/>
    </row>
    <row r="123" spans="8:17" ht="12.75">
      <c r="H123" s="46"/>
      <c r="I123" s="46"/>
      <c r="J123" s="46"/>
      <c r="O123" s="17"/>
      <c r="P123" s="17"/>
      <c r="Q123" s="46"/>
    </row>
    <row r="124" spans="8:17" ht="12.75">
      <c r="H124" s="46"/>
      <c r="I124" s="46"/>
      <c r="J124" s="46"/>
      <c r="O124" s="17"/>
      <c r="P124" s="17"/>
      <c r="Q124" s="46"/>
    </row>
    <row r="125" spans="8:17" ht="12.75">
      <c r="H125" s="46"/>
      <c r="I125" s="46"/>
      <c r="J125" s="46"/>
      <c r="O125" s="17"/>
      <c r="P125" s="17"/>
      <c r="Q125" s="46"/>
    </row>
    <row r="126" spans="8:17" ht="12.75">
      <c r="H126" s="46"/>
      <c r="I126" s="46"/>
      <c r="J126" s="46"/>
      <c r="O126" s="17"/>
      <c r="P126" s="17"/>
      <c r="Q126" s="46"/>
    </row>
    <row r="127" spans="8:17" ht="12.75">
      <c r="H127" s="46"/>
      <c r="I127" s="46"/>
      <c r="J127" s="46"/>
      <c r="O127" s="17"/>
      <c r="P127" s="17"/>
      <c r="Q127" s="46"/>
    </row>
    <row r="128" spans="8:17" ht="12.75">
      <c r="H128" s="46"/>
      <c r="I128" s="46"/>
      <c r="J128" s="46"/>
      <c r="O128" s="17"/>
      <c r="P128" s="17"/>
      <c r="Q128" s="46"/>
    </row>
    <row r="129" spans="8:17" ht="12.75">
      <c r="H129" s="46"/>
      <c r="I129" s="46"/>
      <c r="J129" s="46"/>
      <c r="O129" s="17"/>
      <c r="P129" s="17"/>
      <c r="Q129" s="46"/>
    </row>
    <row r="130" spans="8:17" ht="12.75">
      <c r="H130" s="46"/>
      <c r="I130" s="46"/>
      <c r="J130" s="46"/>
      <c r="O130" s="17"/>
      <c r="P130" s="17"/>
      <c r="Q130" s="46"/>
    </row>
    <row r="131" spans="8:17" ht="12.75">
      <c r="H131" s="46"/>
      <c r="I131" s="46"/>
      <c r="J131" s="46"/>
      <c r="O131" s="17"/>
      <c r="P131" s="17"/>
      <c r="Q131" s="46"/>
    </row>
    <row r="132" spans="8:17" ht="12.75">
      <c r="H132" s="46"/>
      <c r="I132" s="46"/>
      <c r="J132" s="46"/>
      <c r="O132" s="17"/>
      <c r="P132" s="17"/>
      <c r="Q132" s="46"/>
    </row>
    <row r="133" spans="8:17" ht="12.75">
      <c r="H133" s="46"/>
      <c r="I133" s="46"/>
      <c r="J133" s="46"/>
      <c r="O133" s="17"/>
      <c r="P133" s="17"/>
      <c r="Q133" s="46"/>
    </row>
    <row r="134" spans="8:17" ht="12.75">
      <c r="H134" s="46"/>
      <c r="I134" s="46"/>
      <c r="J134" s="46"/>
      <c r="O134" s="17"/>
      <c r="P134" s="17"/>
      <c r="Q134" s="46"/>
    </row>
    <row r="135" spans="8:17" ht="12.75">
      <c r="H135" s="46"/>
      <c r="I135" s="46"/>
      <c r="J135" s="46"/>
      <c r="O135" s="17"/>
      <c r="P135" s="17"/>
      <c r="Q135" s="46"/>
    </row>
    <row r="136" spans="8:17" ht="12.75">
      <c r="H136" s="71"/>
      <c r="I136" s="71"/>
      <c r="J136" s="71"/>
      <c r="O136" s="17"/>
      <c r="P136" s="17"/>
      <c r="Q136" s="71"/>
    </row>
    <row r="137" spans="8:17" ht="12.75">
      <c r="H137" s="71"/>
      <c r="I137" s="71"/>
      <c r="J137" s="71"/>
      <c r="O137" s="17"/>
      <c r="P137" s="17"/>
      <c r="Q137" s="71"/>
    </row>
    <row r="138" spans="8:17" ht="12.75">
      <c r="H138" s="71"/>
      <c r="I138" s="71"/>
      <c r="J138" s="71"/>
      <c r="O138" s="17"/>
      <c r="P138" s="17"/>
      <c r="Q138" s="71"/>
    </row>
    <row r="139" spans="8:17" ht="12.75">
      <c r="H139" s="71"/>
      <c r="I139" s="71"/>
      <c r="J139" s="71"/>
      <c r="O139" s="17"/>
      <c r="P139" s="17"/>
      <c r="Q139" s="71"/>
    </row>
    <row r="140" spans="8:17" ht="12.75">
      <c r="H140" s="71"/>
      <c r="I140" s="71"/>
      <c r="J140" s="71"/>
      <c r="O140" s="17"/>
      <c r="P140" s="17"/>
      <c r="Q140" s="71"/>
    </row>
    <row r="141" spans="8:17" ht="12.75">
      <c r="H141" s="71"/>
      <c r="I141" s="71"/>
      <c r="J141" s="71"/>
      <c r="O141" s="17"/>
      <c r="P141" s="17"/>
      <c r="Q141" s="71"/>
    </row>
    <row r="142" spans="8:17" ht="12.75">
      <c r="H142" s="71"/>
      <c r="I142" s="71"/>
      <c r="J142" s="71"/>
      <c r="O142" s="17"/>
      <c r="P142" s="17"/>
      <c r="Q142" s="71"/>
    </row>
    <row r="143" spans="8:17" ht="12.75">
      <c r="H143" s="71"/>
      <c r="I143" s="71"/>
      <c r="J143" s="71"/>
      <c r="O143" s="17"/>
      <c r="P143" s="17"/>
      <c r="Q143" s="71"/>
    </row>
    <row r="144" spans="8:17" ht="12.75">
      <c r="H144" s="71"/>
      <c r="I144" s="71"/>
      <c r="J144" s="71"/>
      <c r="O144" s="17"/>
      <c r="P144" s="17"/>
      <c r="Q144" s="71"/>
    </row>
    <row r="145" spans="8:17" ht="12.75">
      <c r="H145" s="71"/>
      <c r="I145" s="71"/>
      <c r="J145" s="71"/>
      <c r="O145" s="17"/>
      <c r="P145" s="17"/>
      <c r="Q145" s="71"/>
    </row>
    <row r="146" spans="8:17" ht="12.75">
      <c r="H146" s="71"/>
      <c r="I146" s="71"/>
      <c r="J146" s="71"/>
      <c r="O146" s="17"/>
      <c r="P146" s="17"/>
      <c r="Q146" s="71"/>
    </row>
    <row r="147" spans="8:17" ht="12.75">
      <c r="H147" s="46"/>
      <c r="I147" s="46"/>
      <c r="J147" s="46"/>
      <c r="O147" s="17"/>
      <c r="P147" s="17"/>
      <c r="Q147" s="46"/>
    </row>
    <row r="148" spans="8:17" ht="12.75">
      <c r="H148" s="46"/>
      <c r="I148" s="46"/>
      <c r="J148" s="46"/>
      <c r="O148" s="17"/>
      <c r="P148" s="17"/>
      <c r="Q148" s="46"/>
    </row>
    <row r="149" spans="8:17" ht="12.75">
      <c r="H149" s="46"/>
      <c r="I149" s="46"/>
      <c r="J149" s="46"/>
      <c r="O149" s="17"/>
      <c r="P149" s="17"/>
      <c r="Q149" s="46"/>
    </row>
    <row r="150" spans="8:17" ht="12.75">
      <c r="H150" s="71"/>
      <c r="I150" s="71"/>
      <c r="J150" s="71"/>
      <c r="O150" s="17"/>
      <c r="P150" s="17"/>
      <c r="Q150" s="71"/>
    </row>
    <row r="151" spans="8:17" ht="12.75">
      <c r="H151" s="71"/>
      <c r="I151" s="71"/>
      <c r="J151" s="71"/>
      <c r="O151" s="17"/>
      <c r="P151" s="17"/>
      <c r="Q151" s="71"/>
    </row>
    <row r="152" spans="8:17" ht="12.75">
      <c r="H152" s="71"/>
      <c r="I152" s="71"/>
      <c r="J152" s="71"/>
      <c r="O152" s="17"/>
      <c r="P152" s="17"/>
      <c r="Q152" s="71"/>
    </row>
    <row r="153" spans="8:17" ht="12.75">
      <c r="H153" s="71"/>
      <c r="I153" s="71"/>
      <c r="J153" s="71"/>
      <c r="O153" s="17"/>
      <c r="P153" s="17"/>
      <c r="Q153" s="71"/>
    </row>
    <row r="154" spans="8:17" ht="12.75">
      <c r="H154" s="71"/>
      <c r="I154" s="71"/>
      <c r="J154" s="71"/>
      <c r="O154" s="17"/>
      <c r="P154" s="17"/>
      <c r="Q154" s="71"/>
    </row>
    <row r="155" spans="8:17" ht="12.75">
      <c r="H155" s="71"/>
      <c r="I155" s="71"/>
      <c r="J155" s="71"/>
      <c r="O155" s="17"/>
      <c r="P155" s="17"/>
      <c r="Q155" s="71"/>
    </row>
    <row r="156" spans="8:17" ht="12.75">
      <c r="H156" s="71"/>
      <c r="I156" s="71"/>
      <c r="J156" s="71"/>
      <c r="O156" s="17"/>
      <c r="P156" s="17"/>
      <c r="Q156" s="71"/>
    </row>
    <row r="157" spans="8:17" ht="12.75">
      <c r="H157" s="71"/>
      <c r="I157" s="71"/>
      <c r="J157" s="71"/>
      <c r="O157" s="17"/>
      <c r="P157" s="17"/>
      <c r="Q157" s="71"/>
    </row>
    <row r="158" spans="8:17" ht="12.75">
      <c r="H158" s="71"/>
      <c r="I158" s="71"/>
      <c r="J158" s="71"/>
      <c r="O158" s="17"/>
      <c r="P158" s="17"/>
      <c r="Q158" s="71"/>
    </row>
    <row r="159" spans="8:17" ht="12.75">
      <c r="H159" s="72"/>
      <c r="I159" s="72"/>
      <c r="J159" s="72"/>
      <c r="O159" s="17"/>
      <c r="P159" s="17"/>
      <c r="Q159" s="72"/>
    </row>
    <row r="160" spans="8:17" ht="12.75">
      <c r="H160" s="73"/>
      <c r="I160" s="73"/>
      <c r="J160" s="73"/>
      <c r="O160" s="17"/>
      <c r="P160" s="17"/>
      <c r="Q160" s="73"/>
    </row>
    <row r="161" spans="8:17" ht="12.75">
      <c r="H161" s="74"/>
      <c r="I161" s="74"/>
      <c r="J161" s="74"/>
      <c r="O161" s="17"/>
      <c r="P161" s="17"/>
      <c r="Q161" s="74"/>
    </row>
    <row r="162" spans="8:17" ht="12.75">
      <c r="H162" s="71"/>
      <c r="I162" s="71"/>
      <c r="J162" s="71"/>
      <c r="O162" s="17"/>
      <c r="P162" s="17"/>
      <c r="Q162" s="71"/>
    </row>
    <row r="163" spans="8:17" ht="12.75">
      <c r="H163" s="71"/>
      <c r="I163" s="71"/>
      <c r="J163" s="71"/>
      <c r="O163" s="17"/>
      <c r="P163" s="17"/>
      <c r="Q163" s="71"/>
    </row>
    <row r="164" spans="8:17" ht="12.75">
      <c r="H164" s="71"/>
      <c r="I164" s="71"/>
      <c r="J164" s="71"/>
      <c r="O164" s="17"/>
      <c r="P164" s="17"/>
      <c r="Q164" s="71"/>
    </row>
    <row r="165" spans="8:17" ht="12.75">
      <c r="H165" s="71"/>
      <c r="I165" s="71"/>
      <c r="J165" s="71"/>
      <c r="O165" s="17"/>
      <c r="P165" s="17"/>
      <c r="Q165" s="71"/>
    </row>
    <row r="166" spans="15:16" ht="12.75">
      <c r="O166" s="17"/>
      <c r="P166" s="17"/>
    </row>
    <row r="167" spans="15:16" ht="12.75">
      <c r="O167" s="17"/>
      <c r="P167" s="17"/>
    </row>
    <row r="168" spans="15:16" ht="12.75">
      <c r="O168" s="17"/>
      <c r="P168" s="17"/>
    </row>
    <row r="169" spans="15:16" ht="12.75">
      <c r="O169" s="17"/>
      <c r="P169" s="17"/>
    </row>
    <row r="170" spans="15:16" ht="12.75">
      <c r="O170" s="17"/>
      <c r="P170" s="17"/>
    </row>
    <row r="171" spans="15:16" ht="12.75">
      <c r="O171" s="17"/>
      <c r="P171" s="17"/>
    </row>
    <row r="172" spans="15:16" ht="12.75">
      <c r="O172" s="17"/>
      <c r="P172" s="17"/>
    </row>
    <row r="173" spans="15:16" ht="12.75">
      <c r="O173" s="17"/>
      <c r="P173" s="17"/>
    </row>
    <row r="174" spans="15:16" ht="12.75">
      <c r="O174" s="17"/>
      <c r="P174" s="17"/>
    </row>
    <row r="181" spans="2:17" s="10" customFormat="1" ht="12.75">
      <c r="B181" s="3"/>
      <c r="C181" s="3"/>
      <c r="D181" s="3"/>
      <c r="E181" s="51"/>
      <c r="F181" s="3"/>
      <c r="G181" s="3"/>
      <c r="H181" s="63"/>
      <c r="I181" s="63"/>
      <c r="J181" s="63"/>
      <c r="K181" s="60"/>
      <c r="L181" s="60"/>
      <c r="M181" s="60"/>
      <c r="N181" s="60"/>
      <c r="O181" s="60"/>
      <c r="P181" s="60"/>
      <c r="Q181" s="63"/>
    </row>
  </sheetData>
  <sheetProtection/>
  <mergeCells count="12">
    <mergeCell ref="B67:O67"/>
    <mergeCell ref="B68:O68"/>
    <mergeCell ref="B69:O69"/>
    <mergeCell ref="B70:M70"/>
    <mergeCell ref="B95:O95"/>
    <mergeCell ref="B96:O96"/>
    <mergeCell ref="B1:O1"/>
    <mergeCell ref="B2:O2"/>
    <mergeCell ref="B3:O3"/>
    <mergeCell ref="B4:O4"/>
    <mergeCell ref="B5:M5"/>
    <mergeCell ref="B66:O66"/>
  </mergeCells>
  <printOptions horizontalCentered="1" verticalCentered="1"/>
  <pageMargins left="0.9448818897637796" right="0" top="0.3937007874015748" bottom="0.3937007874015748" header="0.5118110236220472" footer="0.5118110236220472"/>
  <pageSetup horizontalDpi="1200" verticalDpi="12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Patricia Duque Jaramillo</dc:creator>
  <cp:keywords/>
  <dc:description/>
  <cp:lastModifiedBy>Usuario</cp:lastModifiedBy>
  <cp:lastPrinted>2020-06-09T20:51:49Z</cp:lastPrinted>
  <dcterms:created xsi:type="dcterms:W3CDTF">2018-06-06T21:32:55Z</dcterms:created>
  <dcterms:modified xsi:type="dcterms:W3CDTF">2020-08-01T01:09:01Z</dcterms:modified>
  <cp:category/>
  <cp:version/>
  <cp:contentType/>
  <cp:contentStatus/>
</cp:coreProperties>
</file>