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lames Acción Septiembre 2020\"/>
    </mc:Choice>
  </mc:AlternateContent>
  <bookViews>
    <workbookView xWindow="0" yWindow="0" windowWidth="20490" windowHeight="7755"/>
  </bookViews>
  <sheets>
    <sheet name="2020" sheetId="7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7" l="1"/>
  <c r="M12" i="7"/>
  <c r="K13" i="7"/>
  <c r="M13" i="7"/>
  <c r="K14" i="7"/>
  <c r="M14" i="7"/>
  <c r="K15" i="7"/>
  <c r="M15" i="7"/>
  <c r="Q16" i="7"/>
  <c r="P16" i="7"/>
  <c r="O16" i="7"/>
  <c r="M16" i="7"/>
  <c r="L12" i="7"/>
  <c r="L13" i="7"/>
  <c r="L14" i="7"/>
  <c r="L15" i="7"/>
  <c r="L16" i="7"/>
  <c r="S16" i="7"/>
  <c r="R16" i="7"/>
  <c r="S15" i="7"/>
  <c r="R15" i="7"/>
  <c r="S14" i="7"/>
  <c r="R14" i="7"/>
  <c r="S13" i="7"/>
  <c r="R13" i="7"/>
  <c r="S12" i="7"/>
  <c r="R12" i="7"/>
</calcChain>
</file>

<file path=xl/sharedStrings.xml><?xml version="1.0" encoding="utf-8"?>
<sst xmlns="http://schemas.openxmlformats.org/spreadsheetml/2006/main" count="36" uniqueCount="36">
  <si>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</si>
  <si>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</si>
  <si>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</si>
  <si>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</si>
  <si>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</si>
  <si>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</si>
  <si>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</si>
  <si>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</si>
  <si>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</si>
  <si>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</si>
  <si>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</si>
  <si>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</si>
  <si>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</si>
  <si>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</si>
  <si>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</si>
  <si>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</si>
  <si>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</si>
  <si>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</si>
  <si>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</si>
  <si>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</si>
  <si>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</si>
  <si>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</si>
  <si>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</si>
  <si>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</si>
  <si>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</si>
  <si>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</si>
  <si>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EMPRESA DE ASEO DE BUCARAMANGA (EMAB)</t>
  </si>
  <si>
    <t>Número de toneladas de residuos tratados en la planta de compostaje.</t>
  </si>
  <si>
    <t>Número de hectáreas clausuradas en el sitio de disposición final El Carrasco.</t>
  </si>
  <si>
    <t>Número de toneladas recicladas en la ruta selectiva de la EMAB.</t>
  </si>
  <si>
    <t>Número de estrategias de fortalecimiento operativo de la EMAB formulados e implementados.</t>
  </si>
  <si>
    <t>MANEJO INTEGRAL DE RESIDUOS SÓLIDOS, IMPACTO POSITIVO EN LA CALIDAD DE VIDA</t>
  </si>
  <si>
    <t>BUCARAMANGA UNA ECO-CIUDAD</t>
  </si>
  <si>
    <t>2. BUCARAMANGA SOSTENIBLE: UNA REGIÓN CON FUTURO</t>
  </si>
  <si>
    <t>5410702_x000D_5410704</t>
  </si>
  <si>
    <t>5410701_x000D_54118_x000D_5411302_x000D_5411301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</si>
</sst>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indexed="8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94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5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9" fontId="8" fillId="0" borderId="44" xfId="0" applyNumberFormat="1" applyFont="1" applyBorder="1" applyAlignment="1">
      <alignment horizontal="center" vertical="center"/>
    </xf>
    <xf numFmtId="9" fontId="8" fillId="0" borderId="45" xfId="0" applyNumberFormat="1" applyFont="1" applyBorder="1" applyAlignment="1">
      <alignment horizontal="center" vertical="center"/>
    </xf>
    <xf numFmtId="9" fontId="8" fillId="0" borderId="46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6" fillId="2" borderId="36" xfId="0" applyNumberFormat="1" applyFont="1" applyFill="1" applyBorder="1" applyAlignment="1">
      <alignment horizontal="center" vertical="center"/>
    </xf>
    <xf numFmtId="9" fontId="6" fillId="2" borderId="40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3" fontId="6" fillId="2" borderId="38" xfId="0" applyNumberFormat="1" applyFont="1" applyFill="1" applyBorder="1" applyAlignment="1">
      <alignment horizontal="center" vertical="center"/>
    </xf>
    <xf numFmtId="3" fontId="6" fillId="2" borderId="39" xfId="0" applyNumberFormat="1" applyFont="1" applyFill="1" applyBorder="1" applyAlignment="1">
      <alignment horizontal="center" vertical="center"/>
    </xf>
    <xf numFmtId="9" fontId="6" fillId="2" borderId="3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</cellXfs>
  <cellStyles count="2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16384" width="10.75" style="1"/>
  </cols>
  <sheetData>
    <row r="2" spans="2:20" ht="20.100000000000001" customHeight="1" x14ac:dyDescent="0.2">
      <c r="B2" s="54" t="s">
        <v>16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2:20" ht="20.100000000000001" customHeight="1" x14ac:dyDescent="0.2">
      <c r="B3" s="54" t="s">
        <v>25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9"/>
    </row>
    <row r="4" spans="2:20" ht="20.100000000000001" customHeight="1" x14ac:dyDescent="0.2">
      <c r="B4" s="54" t="s">
        <v>26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8">
        <v>44104</v>
      </c>
      <c r="D8" s="64" t="s">
        <v>3</v>
      </c>
      <c r="E8" s="65"/>
      <c r="F8" s="65"/>
      <c r="G8" s="65"/>
      <c r="H8" s="65"/>
      <c r="I8" s="65"/>
      <c r="J8" s="66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67" t="s">
        <v>17</v>
      </c>
      <c r="C9" s="70" t="s">
        <v>18</v>
      </c>
      <c r="D9" s="72" t="s">
        <v>0</v>
      </c>
      <c r="E9" s="75" t="s">
        <v>4</v>
      </c>
      <c r="F9" s="75"/>
      <c r="G9" s="75" t="s">
        <v>5</v>
      </c>
      <c r="H9" s="75"/>
      <c r="I9" s="75"/>
      <c r="J9" s="77"/>
      <c r="K9" s="5"/>
      <c r="L9" s="72" t="s">
        <v>6</v>
      </c>
      <c r="M9" s="77"/>
      <c r="N9" s="87" t="s">
        <v>23</v>
      </c>
      <c r="O9" s="88"/>
      <c r="P9" s="88"/>
      <c r="Q9" s="88"/>
      <c r="R9" s="88"/>
      <c r="S9" s="89"/>
    </row>
    <row r="10" spans="2:20" ht="17.100000000000001" customHeight="1" x14ac:dyDescent="0.2">
      <c r="B10" s="68"/>
      <c r="C10" s="71"/>
      <c r="D10" s="73"/>
      <c r="E10" s="76"/>
      <c r="F10" s="76"/>
      <c r="G10" s="76" t="s">
        <v>7</v>
      </c>
      <c r="H10" s="80" t="s">
        <v>24</v>
      </c>
      <c r="I10" s="81" t="s">
        <v>1</v>
      </c>
      <c r="J10" s="78" t="s">
        <v>8</v>
      </c>
      <c r="K10" s="6"/>
      <c r="L10" s="83" t="s">
        <v>9</v>
      </c>
      <c r="M10" s="85" t="s">
        <v>10</v>
      </c>
      <c r="N10" s="90"/>
      <c r="O10" s="91"/>
      <c r="P10" s="91"/>
      <c r="Q10" s="91"/>
      <c r="R10" s="91"/>
      <c r="S10" s="92"/>
    </row>
    <row r="11" spans="2:20" ht="37.5" customHeight="1" thickBot="1" x14ac:dyDescent="0.25">
      <c r="B11" s="69"/>
      <c r="C11" s="71"/>
      <c r="D11" s="74"/>
      <c r="E11" s="15" t="s">
        <v>11</v>
      </c>
      <c r="F11" s="15" t="s">
        <v>12</v>
      </c>
      <c r="G11" s="80"/>
      <c r="H11" s="93"/>
      <c r="I11" s="82"/>
      <c r="J11" s="79"/>
      <c r="K11" s="16"/>
      <c r="L11" s="84"/>
      <c r="M11" s="86"/>
      <c r="N11" s="17" t="s">
        <v>22</v>
      </c>
      <c r="O11" s="18" t="s">
        <v>19</v>
      </c>
      <c r="P11" s="19" t="s">
        <v>20</v>
      </c>
      <c r="Q11" s="20" t="s">
        <v>21</v>
      </c>
      <c r="R11" s="20" t="s">
        <v>14</v>
      </c>
      <c r="S11" s="21" t="s">
        <v>15</v>
      </c>
    </row>
    <row r="12" spans="2:20" ht="30" x14ac:dyDescent="0.2">
      <c r="B12" s="55" t="s">
        <v>33</v>
      </c>
      <c r="C12" s="58" t="s">
        <v>32</v>
      </c>
      <c r="D12" s="61" t="s">
        <v>31</v>
      </c>
      <c r="E12" s="25">
        <v>43831</v>
      </c>
      <c r="F12" s="25">
        <v>44196</v>
      </c>
      <c r="G12" s="26" t="s">
        <v>27</v>
      </c>
      <c r="H12" s="27">
        <v>6400</v>
      </c>
      <c r="I12" s="27">
        <v>900</v>
      </c>
      <c r="J12" s="36">
        <v>1259.1600000000001</v>
      </c>
      <c r="K12" s="42">
        <f>+J12/I12</f>
        <v>1.3990666666666667</v>
      </c>
      <c r="L12" s="45">
        <f>DAYS360(E12,$C$8)/DAYS360(E12,F12)</f>
        <v>0.74722222222222223</v>
      </c>
      <c r="M12" s="29">
        <f>IF(I12=0," -",IF(K12&gt;100%,100%,K12))</f>
        <v>1</v>
      </c>
      <c r="N12" s="39" t="s">
        <v>34</v>
      </c>
      <c r="O12" s="27">
        <v>335000</v>
      </c>
      <c r="P12" s="27">
        <v>10839.161</v>
      </c>
      <c r="Q12" s="27">
        <v>0</v>
      </c>
      <c r="R12" s="28">
        <f>IF(O12=0," -",P12/O12)</f>
        <v>3.2355704477611942E-2</v>
      </c>
      <c r="S12" s="29" t="str">
        <f>IF(Q12=0," -",IF(P12=0,100%,Q12/P12))</f>
        <v xml:space="preserve"> -</v>
      </c>
    </row>
    <row r="13" spans="2:20" ht="30" x14ac:dyDescent="0.2">
      <c r="B13" s="56"/>
      <c r="C13" s="59"/>
      <c r="D13" s="62"/>
      <c r="E13" s="22">
        <v>43831</v>
      </c>
      <c r="F13" s="22">
        <v>44196</v>
      </c>
      <c r="G13" s="14" t="s">
        <v>28</v>
      </c>
      <c r="H13" s="23">
        <v>4</v>
      </c>
      <c r="I13" s="23">
        <v>0.15</v>
      </c>
      <c r="J13" s="37">
        <v>0</v>
      </c>
      <c r="K13" s="43">
        <f>+J13/I13</f>
        <v>0</v>
      </c>
      <c r="L13" s="46">
        <f>DAYS360(E13,$C$8)/DAYS360(E13,F13)</f>
        <v>0.74722222222222223</v>
      </c>
      <c r="M13" s="30">
        <f>IF(I13=0," -",IF(K13&gt;100%,100%,K13))</f>
        <v>0</v>
      </c>
      <c r="N13" s="40">
        <v>5410706</v>
      </c>
      <c r="O13" s="23">
        <v>4708526</v>
      </c>
      <c r="P13" s="23">
        <v>847811.86300000001</v>
      </c>
      <c r="Q13" s="23">
        <v>0</v>
      </c>
      <c r="R13" s="24">
        <f>IF(O13=0," -",P13/O13)</f>
        <v>0.18005886831675136</v>
      </c>
      <c r="S13" s="30" t="str">
        <f>IF(Q13=0," -",IF(P13=0,100%,Q13/P13))</f>
        <v xml:space="preserve"> -</v>
      </c>
    </row>
    <row r="14" spans="2:20" ht="30" x14ac:dyDescent="0.2">
      <c r="B14" s="56"/>
      <c r="C14" s="59"/>
      <c r="D14" s="62"/>
      <c r="E14" s="22">
        <v>43831</v>
      </c>
      <c r="F14" s="22">
        <v>44196</v>
      </c>
      <c r="G14" s="14" t="s">
        <v>29</v>
      </c>
      <c r="H14" s="23">
        <v>5000</v>
      </c>
      <c r="I14" s="23">
        <v>800</v>
      </c>
      <c r="J14" s="37">
        <v>445</v>
      </c>
      <c r="K14" s="43">
        <f t="shared" ref="K14:K15" si="0">+J14/I14</f>
        <v>0.55625000000000002</v>
      </c>
      <c r="L14" s="46">
        <f t="shared" ref="L14:L15" si="1">DAYS360(E14,$C$8)/DAYS360(E14,F14)</f>
        <v>0.74722222222222223</v>
      </c>
      <c r="M14" s="30">
        <f t="shared" ref="M14:M15" si="2">IF(I14=0," -",IF(K14&gt;100%,100%,K14))</f>
        <v>0.55625000000000002</v>
      </c>
      <c r="N14" s="40">
        <v>321919010</v>
      </c>
      <c r="O14" s="23">
        <v>934020</v>
      </c>
      <c r="P14" s="23">
        <v>441848.321</v>
      </c>
      <c r="Q14" s="23">
        <v>0</v>
      </c>
      <c r="R14" s="24">
        <f t="shared" ref="R14:R16" si="3">IF(O14=0," -",P14/O14)</f>
        <v>0.47306087771139804</v>
      </c>
      <c r="S14" s="30" t="str">
        <f t="shared" ref="S14:S16" si="4">IF(Q14=0," -",IF(P14=0,100%,Q14/P14))</f>
        <v xml:space="preserve"> -</v>
      </c>
    </row>
    <row r="15" spans="2:20" ht="45.75" thickBot="1" x14ac:dyDescent="0.25">
      <c r="B15" s="57"/>
      <c r="C15" s="60"/>
      <c r="D15" s="63"/>
      <c r="E15" s="31">
        <v>43831</v>
      </c>
      <c r="F15" s="31">
        <v>44196</v>
      </c>
      <c r="G15" s="32" t="s">
        <v>30</v>
      </c>
      <c r="H15" s="33">
        <v>1</v>
      </c>
      <c r="I15" s="33">
        <v>1</v>
      </c>
      <c r="J15" s="38">
        <v>1</v>
      </c>
      <c r="K15" s="44">
        <f t="shared" si="0"/>
        <v>1</v>
      </c>
      <c r="L15" s="47">
        <f t="shared" si="1"/>
        <v>0.74722222222222223</v>
      </c>
      <c r="M15" s="35">
        <f t="shared" si="2"/>
        <v>1</v>
      </c>
      <c r="N15" s="41" t="s">
        <v>35</v>
      </c>
      <c r="O15" s="33">
        <v>936472</v>
      </c>
      <c r="P15" s="33">
        <v>102417.85277</v>
      </c>
      <c r="Q15" s="33">
        <v>0</v>
      </c>
      <c r="R15" s="34">
        <f t="shared" si="3"/>
        <v>0.10936563268309143</v>
      </c>
      <c r="S15" s="35" t="str">
        <f t="shared" si="4"/>
        <v xml:space="preserve"> -</v>
      </c>
    </row>
    <row r="16" spans="2:20" ht="21" customHeight="1" thickBot="1" x14ac:dyDescent="0.25">
      <c r="E16" s="13"/>
      <c r="F16" s="13"/>
      <c r="H16" s="10"/>
      <c r="I16" s="10"/>
      <c r="J16" s="10"/>
      <c r="K16" s="11"/>
      <c r="L16" s="48">
        <f>+AVERAGE(L12:L15)</f>
        <v>0.74722222222222223</v>
      </c>
      <c r="M16" s="49">
        <f>+AVERAGE(M12:M15)</f>
        <v>0.63906249999999998</v>
      </c>
      <c r="N16" s="50"/>
      <c r="O16" s="51">
        <f>+SUM(O12:O15)</f>
        <v>6914018</v>
      </c>
      <c r="P16" s="52">
        <f>+SUM(P12:P15)</f>
        <v>1402917.19777</v>
      </c>
      <c r="Q16" s="52">
        <f>+SUM(Q12:Q15)</f>
        <v>0</v>
      </c>
      <c r="R16" s="53">
        <f t="shared" si="3"/>
        <v>0.2029091040506403</v>
      </c>
      <c r="S16" s="49" t="str">
        <f t="shared" si="4"/>
        <v xml:space="preserve"> -</v>
      </c>
    </row>
    <row r="17" spans="5:19" x14ac:dyDescent="0.2">
      <c r="E17" s="13"/>
      <c r="F17" s="13"/>
      <c r="H17" s="10"/>
      <c r="I17" s="10"/>
      <c r="J17" s="10"/>
      <c r="K17" s="11"/>
      <c r="L17" s="11"/>
      <c r="M17" s="11"/>
      <c r="N17" s="12"/>
      <c r="O17" s="10"/>
      <c r="P17" s="10"/>
      <c r="Q17" s="10"/>
      <c r="R17" s="11"/>
      <c r="S17" s="11"/>
    </row>
    <row r="18" spans="5:19" x14ac:dyDescent="0.2">
      <c r="E18" s="13"/>
      <c r="F18" s="13"/>
      <c r="H18" s="10"/>
      <c r="I18" s="10"/>
      <c r="J18" s="10"/>
      <c r="K18" s="11"/>
      <c r="L18" s="11"/>
      <c r="M18" s="11"/>
      <c r="N18" s="12"/>
      <c r="O18" s="10"/>
      <c r="P18" s="10"/>
      <c r="Q18" s="10"/>
      <c r="R18" s="11"/>
      <c r="S18" s="11"/>
    </row>
    <row r="19" spans="5:19" x14ac:dyDescent="0.2">
      <c r="E19" s="13"/>
      <c r="F19" s="13"/>
      <c r="H19" s="10"/>
      <c r="I19" s="10"/>
      <c r="J19" s="10"/>
      <c r="K19" s="11"/>
      <c r="L19" s="11"/>
      <c r="M19" s="11"/>
      <c r="N19" s="12"/>
      <c r="O19" s="10"/>
      <c r="P19" s="10"/>
      <c r="Q19" s="10"/>
      <c r="R19" s="11"/>
      <c r="S19" s="11"/>
    </row>
    <row r="20" spans="5:19" x14ac:dyDescent="0.2">
      <c r="E20" s="13"/>
      <c r="F20" s="13"/>
      <c r="H20" s="10"/>
      <c r="I20" s="10"/>
      <c r="J20" s="10"/>
      <c r="K20" s="11"/>
      <c r="L20" s="11"/>
      <c r="M20" s="11"/>
      <c r="N20" s="12"/>
      <c r="O20" s="10"/>
      <c r="P20" s="10"/>
      <c r="Q20" s="10"/>
      <c r="R20" s="11"/>
      <c r="S20" s="11"/>
    </row>
    <row r="21" spans="5:19" x14ac:dyDescent="0.2">
      <c r="E21" s="13"/>
      <c r="F21" s="13"/>
      <c r="H21" s="10"/>
      <c r="I21" s="10"/>
      <c r="J21" s="10"/>
      <c r="K21" s="11"/>
      <c r="L21" s="11"/>
      <c r="M21" s="11"/>
      <c r="N21" s="12"/>
      <c r="O21" s="10"/>
      <c r="P21" s="10"/>
      <c r="Q21" s="10"/>
      <c r="R21" s="11"/>
      <c r="S21" s="11"/>
    </row>
    <row r="22" spans="5:19" x14ac:dyDescent="0.2">
      <c r="E22" s="13"/>
      <c r="F22" s="13"/>
      <c r="H22" s="10"/>
      <c r="I22" s="10"/>
      <c r="J22" s="10"/>
      <c r="K22" s="11"/>
      <c r="L22" s="11"/>
      <c r="M22" s="11"/>
      <c r="N22" s="12"/>
      <c r="O22" s="10"/>
      <c r="P22" s="10"/>
      <c r="Q22" s="10"/>
      <c r="R22" s="11"/>
      <c r="S22" s="11"/>
    </row>
    <row r="23" spans="5:19" x14ac:dyDescent="0.2">
      <c r="E23" s="13"/>
      <c r="F23" s="13"/>
      <c r="H23" s="10"/>
      <c r="I23" s="10"/>
      <c r="J23" s="10"/>
      <c r="K23" s="11"/>
      <c r="L23" s="11"/>
      <c r="M23" s="11"/>
      <c r="N23" s="12"/>
      <c r="O23" s="10"/>
      <c r="P23" s="10"/>
      <c r="Q23" s="10"/>
      <c r="R23" s="11"/>
      <c r="S23" s="11"/>
    </row>
    <row r="24" spans="5:19" x14ac:dyDescent="0.2">
      <c r="E24" s="13"/>
      <c r="F24" s="13"/>
      <c r="H24" s="10"/>
      <c r="I24" s="10"/>
      <c r="J24" s="10"/>
      <c r="K24" s="11"/>
      <c r="L24" s="11"/>
      <c r="M24" s="11"/>
      <c r="N24" s="12"/>
      <c r="O24" s="10"/>
      <c r="P24" s="10"/>
      <c r="Q24" s="10"/>
      <c r="R24" s="11"/>
      <c r="S24" s="11"/>
    </row>
    <row r="25" spans="5:19" x14ac:dyDescent="0.2">
      <c r="E25" s="13"/>
      <c r="F25" s="13"/>
      <c r="H25" s="10"/>
      <c r="I25" s="10"/>
      <c r="J25" s="10"/>
      <c r="K25" s="11"/>
      <c r="L25" s="11"/>
      <c r="M25" s="11"/>
      <c r="N25" s="12"/>
      <c r="O25" s="10"/>
      <c r="P25" s="10"/>
      <c r="Q25" s="10"/>
      <c r="R25" s="11"/>
      <c r="S25" s="11"/>
    </row>
    <row r="26" spans="5:19" x14ac:dyDescent="0.2">
      <c r="E26" s="13"/>
      <c r="F26" s="13"/>
      <c r="H26" s="10"/>
      <c r="I26" s="10"/>
      <c r="J26" s="10"/>
      <c r="K26" s="11"/>
      <c r="L26" s="11"/>
      <c r="M26" s="11"/>
      <c r="N26" s="12"/>
      <c r="O26" s="10"/>
      <c r="P26" s="10"/>
      <c r="Q26" s="10"/>
      <c r="R26" s="11"/>
      <c r="S26" s="11"/>
    </row>
    <row r="27" spans="5:19" x14ac:dyDescent="0.2">
      <c r="E27" s="13"/>
      <c r="F27" s="13"/>
      <c r="H27" s="10"/>
      <c r="I27" s="10"/>
      <c r="J27" s="10"/>
      <c r="K27" s="11"/>
      <c r="L27" s="11"/>
      <c r="M27" s="11"/>
      <c r="N27" s="12"/>
      <c r="O27" s="10"/>
      <c r="P27" s="10"/>
      <c r="Q27" s="10"/>
      <c r="R27" s="11"/>
      <c r="S27" s="11"/>
    </row>
    <row r="28" spans="5:19" x14ac:dyDescent="0.2">
      <c r="E28" s="13"/>
      <c r="F28" s="13"/>
      <c r="H28" s="10"/>
      <c r="I28" s="10"/>
      <c r="J28" s="10"/>
      <c r="K28" s="11"/>
      <c r="L28" s="11"/>
      <c r="M28" s="11"/>
      <c r="N28" s="12"/>
      <c r="O28" s="10"/>
      <c r="P28" s="10"/>
      <c r="Q28" s="10"/>
      <c r="R28" s="11"/>
      <c r="S28" s="11"/>
    </row>
    <row r="29" spans="5:19" x14ac:dyDescent="0.2">
      <c r="E29" s="13"/>
      <c r="F29" s="13"/>
      <c r="H29" s="10"/>
      <c r="I29" s="10"/>
      <c r="J29" s="10"/>
      <c r="K29" s="11"/>
      <c r="L29" s="11"/>
      <c r="M29" s="11"/>
      <c r="N29" s="12"/>
      <c r="O29" s="10"/>
      <c r="P29" s="10"/>
      <c r="Q29" s="10"/>
      <c r="R29" s="11"/>
      <c r="S29" s="11"/>
    </row>
    <row r="30" spans="5:19" x14ac:dyDescent="0.2">
      <c r="E30" s="13"/>
      <c r="F30" s="13"/>
      <c r="H30" s="10"/>
      <c r="I30" s="10"/>
      <c r="J30" s="10"/>
      <c r="K30" s="11"/>
      <c r="L30" s="11"/>
      <c r="M30" s="11"/>
      <c r="N30" s="12"/>
      <c r="O30" s="10"/>
      <c r="P30" s="10"/>
      <c r="Q30" s="10"/>
      <c r="R30" s="11"/>
      <c r="S30" s="11"/>
    </row>
    <row r="31" spans="5:19" x14ac:dyDescent="0.2">
      <c r="E31" s="13"/>
      <c r="F31" s="13"/>
      <c r="H31" s="10"/>
      <c r="I31" s="10"/>
      <c r="J31" s="10"/>
      <c r="K31" s="11"/>
      <c r="L31" s="11"/>
      <c r="M31" s="11"/>
      <c r="N31" s="12"/>
      <c r="O31" s="10"/>
      <c r="P31" s="10"/>
      <c r="Q31" s="10"/>
      <c r="R31" s="11"/>
      <c r="S31" s="11"/>
    </row>
    <row r="32" spans="5:19" x14ac:dyDescent="0.2">
      <c r="E32" s="13"/>
      <c r="F32" s="13"/>
      <c r="H32" s="10"/>
      <c r="I32" s="10"/>
      <c r="J32" s="10"/>
      <c r="K32" s="11"/>
      <c r="L32" s="11"/>
      <c r="M32" s="11"/>
      <c r="N32" s="12"/>
      <c r="O32" s="10"/>
      <c r="P32" s="10"/>
      <c r="Q32" s="10"/>
      <c r="R32" s="11"/>
      <c r="S32" s="11"/>
    </row>
    <row r="33" spans="5:19" x14ac:dyDescent="0.2">
      <c r="E33" s="13"/>
      <c r="F33" s="13"/>
      <c r="H33" s="10"/>
      <c r="I33" s="10"/>
      <c r="J33" s="10"/>
      <c r="K33" s="11"/>
      <c r="L33" s="11"/>
      <c r="M33" s="11"/>
      <c r="N33" s="12"/>
      <c r="O33" s="10"/>
      <c r="P33" s="10"/>
      <c r="Q33" s="10"/>
      <c r="R33" s="11"/>
      <c r="S33" s="11"/>
    </row>
    <row r="34" spans="5:19" x14ac:dyDescent="0.2">
      <c r="E34" s="13"/>
      <c r="F34" s="13"/>
      <c r="H34" s="10"/>
      <c r="I34" s="10"/>
      <c r="J34" s="10"/>
      <c r="K34" s="11"/>
      <c r="L34" s="11"/>
      <c r="M34" s="11"/>
      <c r="N34" s="12"/>
      <c r="O34" s="10"/>
      <c r="P34" s="10"/>
      <c r="Q34" s="10"/>
      <c r="R34" s="11"/>
      <c r="S34" s="11"/>
    </row>
    <row r="35" spans="5:19" x14ac:dyDescent="0.2">
      <c r="E35" s="13"/>
      <c r="F35" s="13"/>
      <c r="H35" s="10"/>
      <c r="I35" s="10"/>
      <c r="J35" s="10"/>
      <c r="K35" s="11"/>
      <c r="L35" s="11"/>
      <c r="M35" s="11"/>
      <c r="N35" s="12"/>
      <c r="O35" s="10"/>
      <c r="P35" s="10"/>
      <c r="Q35" s="10"/>
      <c r="R35" s="11"/>
      <c r="S35" s="11"/>
    </row>
    <row r="36" spans="5:19" x14ac:dyDescent="0.2">
      <c r="E36" s="13"/>
      <c r="F36" s="13"/>
      <c r="H36" s="10"/>
      <c r="I36" s="10"/>
      <c r="J36" s="10"/>
      <c r="K36" s="11"/>
      <c r="L36" s="11"/>
      <c r="M36" s="11"/>
      <c r="N36" s="12"/>
      <c r="O36" s="10"/>
      <c r="P36" s="10"/>
      <c r="Q36" s="10"/>
      <c r="R36" s="11"/>
      <c r="S36" s="11"/>
    </row>
    <row r="37" spans="5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5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5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5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5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5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5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5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5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5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5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5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0"/>
      <c r="P99" s="10"/>
      <c r="Q99" s="10"/>
      <c r="R99" s="11"/>
      <c r="S99" s="11"/>
    </row>
  </sheetData>
  <mergeCells count="20">
    <mergeCell ref="L10:L11"/>
    <mergeCell ref="M10:M11"/>
    <mergeCell ref="N9:S10"/>
    <mergeCell ref="H10:H11"/>
    <mergeCell ref="B3:S3"/>
    <mergeCell ref="B12:B15"/>
    <mergeCell ref="C12:C15"/>
    <mergeCell ref="D12:D15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2020-11-03T22:50:04Z</dcterms:modified>
</cp:coreProperties>
</file>